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22B10EF1-56FE-684A-9971-3FB46816E2D2}" xr6:coauthVersionLast="46" xr6:coauthVersionMax="46" xr10:uidLastSave="{00000000-0000-0000-0000-000000000000}"/>
  <bookViews>
    <workbookView xWindow="12940" yWindow="3340" windowWidth="15860" windowHeight="13460" activeTab="1" xr2:uid="{2E5B89B7-C7AF-6D44-B9FC-FD8B1D456F61}"/>
  </bookViews>
  <sheets>
    <sheet name="C1(F2)" sheetId="1" r:id="rId1"/>
    <sheet name="C2(F3)" sheetId="2" r:id="rId2"/>
    <sheet name="C3(F1)" sheetId="3" r:id="rId3"/>
    <sheet name="V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K157" i="4"/>
  <c r="K156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00" i="4"/>
  <c r="K84" i="4"/>
  <c r="K85" i="4"/>
  <c r="K86" i="4"/>
  <c r="K87" i="4"/>
  <c r="K88" i="4"/>
  <c r="K89" i="4"/>
  <c r="K90" i="4"/>
  <c r="K91" i="4"/>
  <c r="K92" i="4"/>
  <c r="K93" i="4"/>
  <c r="K94" i="4"/>
  <c r="K83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62" i="4"/>
  <c r="K55" i="4"/>
  <c r="K56" i="4"/>
  <c r="K57" i="4"/>
  <c r="K58" i="4"/>
  <c r="K59" i="4"/>
  <c r="K60" i="4"/>
  <c r="K54" i="4"/>
  <c r="K52" i="4"/>
  <c r="K47" i="4"/>
  <c r="K48" i="4"/>
  <c r="K49" i="4"/>
  <c r="K50" i="4"/>
  <c r="K46" i="4"/>
  <c r="K43" i="4"/>
  <c r="K42" i="4"/>
  <c r="K37" i="4"/>
  <c r="K38" i="4"/>
  <c r="K36" i="4"/>
  <c r="K34" i="4"/>
  <c r="K29" i="4"/>
  <c r="K27" i="4"/>
  <c r="K26" i="4"/>
  <c r="K24" i="4"/>
  <c r="K17" i="4"/>
  <c r="K18" i="4"/>
  <c r="K19" i="4"/>
  <c r="K20" i="4"/>
  <c r="K16" i="4"/>
  <c r="K13" i="4"/>
  <c r="K14" i="4"/>
  <c r="K12" i="4"/>
  <c r="K3" i="4"/>
  <c r="K4" i="4"/>
  <c r="K5" i="4"/>
  <c r="K6" i="4"/>
  <c r="K7" i="4"/>
  <c r="K8" i="4"/>
  <c r="K2" i="4"/>
  <c r="G2" i="1"/>
  <c r="G2" i="3"/>
  <c r="I107" i="3"/>
  <c r="J2" i="3" s="1"/>
  <c r="I108" i="3"/>
  <c r="I109" i="3"/>
  <c r="I100" i="3"/>
  <c r="I101" i="3"/>
  <c r="I102" i="3"/>
  <c r="I112" i="3"/>
  <c r="I113" i="3"/>
  <c r="I114" i="3"/>
  <c r="I115" i="3"/>
  <c r="I116" i="3"/>
  <c r="I111" i="3"/>
  <c r="I105" i="3"/>
  <c r="I106" i="3"/>
  <c r="I104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70" i="3"/>
  <c r="I54" i="3"/>
  <c r="I55" i="3"/>
  <c r="I53" i="3"/>
  <c r="I44" i="3"/>
  <c r="I45" i="3"/>
  <c r="I46" i="3"/>
  <c r="I43" i="3"/>
  <c r="I39" i="3"/>
  <c r="I38" i="3"/>
  <c r="I19" i="3"/>
  <c r="I20" i="3"/>
  <c r="I21" i="3"/>
  <c r="I22" i="3"/>
  <c r="I23" i="3"/>
  <c r="I24" i="3"/>
  <c r="I25" i="3"/>
  <c r="I26" i="3"/>
  <c r="I18" i="3"/>
  <c r="I156" i="1"/>
  <c r="I157" i="1"/>
  <c r="I158" i="1"/>
  <c r="I159" i="1"/>
  <c r="I160" i="1"/>
  <c r="I161" i="1"/>
  <c r="I162" i="1"/>
  <c r="I163" i="1"/>
  <c r="I153" i="1"/>
  <c r="I154" i="1"/>
  <c r="I155" i="1"/>
  <c r="I152" i="1"/>
  <c r="I145" i="1"/>
  <c r="I146" i="1"/>
  <c r="I147" i="1"/>
  <c r="I148" i="1"/>
  <c r="I149" i="1"/>
  <c r="I144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2" i="1"/>
  <c r="I118" i="1"/>
  <c r="I119" i="1"/>
  <c r="I117" i="1"/>
  <c r="I100" i="1"/>
  <c r="I101" i="1"/>
  <c r="I102" i="1"/>
  <c r="I103" i="1"/>
  <c r="I104" i="1"/>
  <c r="I105" i="1"/>
  <c r="I2" i="1" s="1"/>
  <c r="I106" i="1"/>
  <c r="I107" i="1"/>
  <c r="I108" i="1"/>
  <c r="I109" i="1"/>
  <c r="I110" i="1"/>
  <c r="I111" i="1"/>
  <c r="I112" i="1"/>
  <c r="I113" i="1"/>
  <c r="I99" i="1"/>
  <c r="I94" i="1"/>
  <c r="I95" i="1"/>
  <c r="I96" i="1"/>
  <c r="I93" i="1"/>
  <c r="I92" i="1"/>
  <c r="J2" i="4" l="1"/>
  <c r="F2" i="1"/>
  <c r="F2" i="4"/>
  <c r="H10" i="4"/>
  <c r="H144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G2" i="2"/>
  <c r="F2" i="2"/>
  <c r="H5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2" i="2"/>
  <c r="H92" i="2"/>
  <c r="H87" i="2"/>
  <c r="H86" i="2"/>
  <c r="H85" i="2"/>
  <c r="H84" i="2"/>
  <c r="H83" i="2"/>
  <c r="H82" i="2"/>
  <c r="H81" i="2"/>
  <c r="H80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3" i="2"/>
  <c r="H52" i="2"/>
  <c r="H51" i="2"/>
  <c r="H50" i="2"/>
  <c r="H49" i="2"/>
  <c r="H48" i="2"/>
  <c r="H47" i="2"/>
  <c r="H46" i="2"/>
  <c r="H45" i="2"/>
  <c r="H44" i="2"/>
  <c r="H43" i="2"/>
  <c r="H155" i="1"/>
  <c r="H135" i="1"/>
  <c r="H127" i="1"/>
  <c r="H122" i="1"/>
  <c r="H114" i="1"/>
  <c r="H98" i="1"/>
  <c r="H89" i="1"/>
  <c r="G2" i="4" l="1"/>
  <c r="G10" i="4"/>
  <c r="H2" i="2"/>
  <c r="I2" i="2"/>
  <c r="H2" i="1"/>
  <c r="D53" i="3"/>
  <c r="H53" i="3"/>
  <c r="D104" i="3"/>
  <c r="H104" i="3"/>
  <c r="H123" i="3"/>
  <c r="D123" i="3"/>
  <c r="H124" i="3"/>
  <c r="D124" i="3"/>
  <c r="D37" i="3"/>
  <c r="H37" i="3"/>
  <c r="D12" i="3"/>
  <c r="H12" i="3"/>
  <c r="H94" i="3"/>
  <c r="D94" i="3"/>
  <c r="D52" i="3"/>
  <c r="H52" i="3"/>
  <c r="D48" i="3"/>
  <c r="H48" i="3"/>
  <c r="D111" i="3"/>
  <c r="H111" i="3"/>
  <c r="H21" i="3"/>
  <c r="D21" i="3"/>
  <c r="H8" i="3"/>
  <c r="D8" i="3"/>
  <c r="D121" i="3"/>
  <c r="H121" i="3"/>
  <c r="D31" i="3"/>
  <c r="H31" i="3"/>
  <c r="H109" i="3"/>
  <c r="D109" i="3"/>
  <c r="H34" i="3"/>
  <c r="D34" i="3"/>
  <c r="D24" i="3"/>
  <c r="H24" i="3"/>
  <c r="D100" i="3"/>
  <c r="H100" i="3"/>
  <c r="H72" i="3"/>
  <c r="D72" i="3"/>
  <c r="D95" i="3"/>
  <c r="H95" i="3"/>
  <c r="D10" i="3"/>
  <c r="H10" i="3"/>
  <c r="D117" i="3"/>
  <c r="H117" i="3"/>
  <c r="H112" i="3"/>
  <c r="D112" i="3"/>
  <c r="D86" i="3"/>
  <c r="H86" i="3"/>
  <c r="D87" i="3"/>
  <c r="H87" i="3"/>
  <c r="D71" i="3"/>
  <c r="H71" i="3"/>
  <c r="H74" i="3"/>
  <c r="D74" i="3"/>
  <c r="H101" i="3"/>
  <c r="D101" i="3"/>
  <c r="D120" i="3"/>
  <c r="H120" i="3"/>
  <c r="D77" i="3"/>
  <c r="H77" i="3"/>
  <c r="D27" i="3"/>
  <c r="H27" i="3"/>
  <c r="D22" i="3"/>
  <c r="H22" i="3"/>
  <c r="D129" i="3"/>
  <c r="H129" i="3"/>
  <c r="H5" i="3"/>
  <c r="D5" i="3"/>
  <c r="H42" i="3"/>
  <c r="D42" i="3"/>
  <c r="H20" i="3"/>
  <c r="D20" i="3"/>
  <c r="D51" i="3"/>
  <c r="H51" i="3"/>
  <c r="D19" i="3"/>
  <c r="H19" i="3"/>
  <c r="H128" i="3"/>
  <c r="D128" i="3"/>
  <c r="D118" i="3"/>
  <c r="H118" i="3"/>
  <c r="H73" i="3"/>
  <c r="D73" i="3"/>
  <c r="D70" i="3"/>
  <c r="H70" i="3"/>
  <c r="D80" i="3"/>
  <c r="H80" i="3"/>
  <c r="D3" i="3"/>
  <c r="H3" i="3"/>
  <c r="H106" i="3"/>
  <c r="D106" i="3"/>
  <c r="D17" i="3"/>
  <c r="H17" i="3"/>
  <c r="D92" i="3"/>
  <c r="H92" i="3"/>
  <c r="H11" i="3"/>
  <c r="D11" i="3"/>
  <c r="D36" i="3"/>
  <c r="H36" i="3"/>
  <c r="D108" i="3"/>
  <c r="H108" i="3"/>
  <c r="H113" i="3"/>
  <c r="D113" i="3"/>
  <c r="D75" i="3"/>
  <c r="H75" i="3"/>
  <c r="D49" i="3"/>
  <c r="H49" i="3"/>
  <c r="H84" i="3"/>
  <c r="D84" i="3"/>
  <c r="D35" i="3"/>
  <c r="H35" i="3"/>
  <c r="D85" i="3"/>
  <c r="H85" i="3"/>
  <c r="D44" i="3"/>
  <c r="H44" i="3"/>
  <c r="H115" i="3"/>
  <c r="D115" i="3"/>
  <c r="D4" i="3"/>
  <c r="H4" i="3"/>
  <c r="D99" i="3"/>
  <c r="H99" i="3"/>
  <c r="D89" i="3"/>
  <c r="H89" i="3"/>
  <c r="D90" i="3"/>
  <c r="H90" i="3"/>
  <c r="D16" i="3"/>
  <c r="H16" i="3"/>
  <c r="H114" i="3"/>
  <c r="D114" i="3"/>
  <c r="D7" i="3"/>
  <c r="H7" i="3"/>
  <c r="H102" i="3"/>
  <c r="D102" i="3"/>
  <c r="D47" i="3"/>
  <c r="H47" i="3"/>
  <c r="D107" i="3"/>
  <c r="H107" i="3"/>
  <c r="H91" i="3"/>
  <c r="D91" i="3"/>
  <c r="D83" i="3"/>
  <c r="H83" i="3"/>
  <c r="H30" i="3"/>
  <c r="D30" i="3"/>
  <c r="H119" i="3"/>
  <c r="D119" i="3"/>
  <c r="D54" i="3"/>
  <c r="H54" i="3"/>
  <c r="D96" i="3"/>
  <c r="H96" i="3"/>
  <c r="D33" i="3"/>
  <c r="H33" i="3"/>
  <c r="D14" i="3"/>
  <c r="H14" i="3"/>
  <c r="D93" i="3"/>
  <c r="H93" i="3"/>
  <c r="H125" i="3"/>
  <c r="D125" i="3"/>
  <c r="D41" i="3"/>
  <c r="H41" i="3"/>
  <c r="D79" i="3"/>
  <c r="H79" i="3"/>
  <c r="F2" i="3"/>
  <c r="H6" i="3"/>
  <c r="D6" i="3"/>
  <c r="H25" i="3"/>
  <c r="D25" i="3"/>
  <c r="H88" i="3"/>
  <c r="D88" i="3"/>
  <c r="D9" i="3"/>
  <c r="H9" i="3"/>
  <c r="D18" i="3"/>
  <c r="H18" i="3"/>
  <c r="D43" i="3"/>
  <c r="H43" i="3"/>
  <c r="H126" i="3"/>
  <c r="D126" i="3"/>
  <c r="H110" i="3"/>
  <c r="D110" i="3"/>
  <c r="H32" i="3"/>
  <c r="D32" i="3"/>
  <c r="H78" i="3"/>
  <c r="D78" i="3"/>
  <c r="H55" i="3"/>
  <c r="D55" i="3"/>
  <c r="H81" i="3"/>
  <c r="D81" i="3"/>
  <c r="D15" i="3"/>
  <c r="H15" i="3"/>
  <c r="H23" i="3"/>
  <c r="D23" i="3"/>
  <c r="D45" i="3"/>
  <c r="H45" i="3"/>
  <c r="D97" i="3"/>
  <c r="H97" i="3"/>
  <c r="H46" i="3"/>
  <c r="D46" i="3"/>
  <c r="D39" i="3"/>
  <c r="H39" i="3"/>
  <c r="D76" i="3"/>
  <c r="H76" i="3"/>
  <c r="D98" i="3"/>
  <c r="H98" i="3"/>
  <c r="D26" i="3"/>
  <c r="H26" i="3"/>
  <c r="H122" i="3"/>
  <c r="D122" i="3"/>
  <c r="D130" i="3"/>
  <c r="H130" i="3"/>
  <c r="H29" i="3"/>
  <c r="D29" i="3"/>
  <c r="D2" i="3"/>
  <c r="H2" i="3"/>
  <c r="I2" i="3"/>
  <c r="H13" i="3"/>
  <c r="D13" i="3"/>
  <c r="D28" i="3"/>
  <c r="H28" i="3"/>
  <c r="D82" i="3"/>
  <c r="H82" i="3"/>
  <c r="H50" i="3"/>
  <c r="D50" i="3"/>
  <c r="H40" i="3"/>
  <c r="D40" i="3"/>
  <c r="D116" i="3"/>
  <c r="H116" i="3"/>
  <c r="D127" i="3"/>
  <c r="H127" i="3"/>
  <c r="H103" i="3"/>
  <c r="D103" i="3"/>
  <c r="D105" i="3"/>
  <c r="H105" i="3"/>
  <c r="H38" i="3"/>
  <c r="D38" i="3"/>
</calcChain>
</file>

<file path=xl/sharedStrings.xml><?xml version="1.0" encoding="utf-8"?>
<sst xmlns="http://schemas.openxmlformats.org/spreadsheetml/2006/main" count="41" uniqueCount="18">
  <si>
    <t>day</t>
  </si>
  <si>
    <t>Etmes</t>
  </si>
  <si>
    <t>SM</t>
  </si>
  <si>
    <t>ET estimee</t>
  </si>
  <si>
    <t>SM_estimee</t>
  </si>
  <si>
    <t>R^2_ET</t>
  </si>
  <si>
    <t>R^2_SM</t>
  </si>
  <si>
    <t>RMSE_SM</t>
  </si>
  <si>
    <t>RMSE_ET</t>
  </si>
  <si>
    <t xml:space="preserve">                                                                                            </t>
  </si>
  <si>
    <t>SM_mes</t>
  </si>
  <si>
    <t>ET_estimée</t>
  </si>
  <si>
    <t>SM_Estimee</t>
  </si>
  <si>
    <t>ET_Estimee</t>
  </si>
  <si>
    <t>ET_mes</t>
  </si>
  <si>
    <t>SMcorr</t>
  </si>
  <si>
    <t>LE</t>
  </si>
  <si>
    <t>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</si>
</sst>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3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 Avec ET_mes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'C1(F2)'!$A$92:$A$156</c:f>
              <c:numCache>
                <c:formatCode>yyyy\-mm\-dd</c:formatCode>
                <c:ptCount val="65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</c:numCache>
            </c:numRef>
          </c:xVal>
          <c:yVal>
            <c:numRef>
              <c:f>'C1(F2)'!$B$92:$B$156</c:f>
              <c:numCache>
                <c:formatCode>General</c:formatCode>
                <c:ptCount val="65"/>
                <c:pt idx="0">
                  <c:v>0.16872991362777601</c:v>
                </c:pt>
                <c:pt idx="1">
                  <c:v>0.3231207800006401</c:v>
                </c:pt>
                <c:pt idx="2">
                  <c:v>0.18351851543136002</c:v>
                </c:pt>
                <c:pt idx="3">
                  <c:v>0.29039161373855998</c:v>
                </c:pt>
                <c:pt idx="4">
                  <c:v>0.21868077661459207</c:v>
                </c:pt>
                <c:pt idx="7">
                  <c:v>0.35995592491200007</c:v>
                </c:pt>
                <c:pt idx="8">
                  <c:v>0.41027779847520007</c:v>
                </c:pt>
                <c:pt idx="9">
                  <c:v>0.34822020209183996</c:v>
                </c:pt>
                <c:pt idx="10">
                  <c:v>0.19017170491104002</c:v>
                </c:pt>
                <c:pt idx="11">
                  <c:v>0.23938117672319997</c:v>
                </c:pt>
                <c:pt idx="12">
                  <c:v>0.31543628851296018</c:v>
                </c:pt>
                <c:pt idx="13">
                  <c:v>0.29716643484000005</c:v>
                </c:pt>
                <c:pt idx="14">
                  <c:v>0.35665084016064025</c:v>
                </c:pt>
                <c:pt idx="15">
                  <c:v>0.31365614457791979</c:v>
                </c:pt>
                <c:pt idx="16">
                  <c:v>0.29719529161920011</c:v>
                </c:pt>
                <c:pt idx="17">
                  <c:v>0.28220820344928005</c:v>
                </c:pt>
                <c:pt idx="18">
                  <c:v>0.26877761718048004</c:v>
                </c:pt>
                <c:pt idx="19">
                  <c:v>0.24217678689696004</c:v>
                </c:pt>
                <c:pt idx="20">
                  <c:v>0.21583746343008028</c:v>
                </c:pt>
                <c:pt idx="21">
                  <c:v>0.18118415643840013</c:v>
                </c:pt>
                <c:pt idx="25">
                  <c:v>0.37484281512000012</c:v>
                </c:pt>
                <c:pt idx="26">
                  <c:v>0.40809757555008019</c:v>
                </c:pt>
                <c:pt idx="27">
                  <c:v>0.29921916744287996</c:v>
                </c:pt>
                <c:pt idx="30">
                  <c:v>0.39159238573728028</c:v>
                </c:pt>
                <c:pt idx="31">
                  <c:v>0.38173271817024007</c:v>
                </c:pt>
                <c:pt idx="32">
                  <c:v>0.23573789274239976</c:v>
                </c:pt>
                <c:pt idx="33">
                  <c:v>0.32858809744458251</c:v>
                </c:pt>
                <c:pt idx="34">
                  <c:v>0.42380614621151952</c:v>
                </c:pt>
                <c:pt idx="35">
                  <c:v>0.40307711947488001</c:v>
                </c:pt>
                <c:pt idx="36">
                  <c:v>0.36895805984160002</c:v>
                </c:pt>
                <c:pt idx="37">
                  <c:v>0.32692453948800015</c:v>
                </c:pt>
                <c:pt idx="38">
                  <c:v>0.41280630100416005</c:v>
                </c:pt>
                <c:pt idx="39">
                  <c:v>0.35184822259680004</c:v>
                </c:pt>
                <c:pt idx="40">
                  <c:v>0.42970560403104002</c:v>
                </c:pt>
                <c:pt idx="41">
                  <c:v>0.46130758154495971</c:v>
                </c:pt>
                <c:pt idx="42">
                  <c:v>0.35873919424800005</c:v>
                </c:pt>
                <c:pt idx="43">
                  <c:v>0.21522886144992004</c:v>
                </c:pt>
                <c:pt idx="44">
                  <c:v>0.21945750130079983</c:v>
                </c:pt>
                <c:pt idx="45">
                  <c:v>0.22136646124799986</c:v>
                </c:pt>
                <c:pt idx="46">
                  <c:v>0.21593842340544006</c:v>
                </c:pt>
                <c:pt idx="47">
                  <c:v>0.23841860681951987</c:v>
                </c:pt>
                <c:pt idx="48">
                  <c:v>0.19797973496352006</c:v>
                </c:pt>
                <c:pt idx="49">
                  <c:v>0.19885870894751978</c:v>
                </c:pt>
                <c:pt idx="50">
                  <c:v>0.17844518970431983</c:v>
                </c:pt>
                <c:pt idx="52">
                  <c:v>0.13958861398271991</c:v>
                </c:pt>
                <c:pt idx="53">
                  <c:v>0.14287549006944</c:v>
                </c:pt>
                <c:pt idx="54">
                  <c:v>0.12227116122143998</c:v>
                </c:pt>
                <c:pt idx="55">
                  <c:v>6.9917986414079938E-2</c:v>
                </c:pt>
                <c:pt idx="56">
                  <c:v>0.13302371005631985</c:v>
                </c:pt>
                <c:pt idx="57">
                  <c:v>0.13408722294624006</c:v>
                </c:pt>
                <c:pt idx="60">
                  <c:v>0.16965481896576023</c:v>
                </c:pt>
                <c:pt idx="61">
                  <c:v>9.8932697110080084E-2</c:v>
                </c:pt>
                <c:pt idx="62">
                  <c:v>0.15477173838432021</c:v>
                </c:pt>
                <c:pt idx="63">
                  <c:v>9.1750406800320233E-2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8-8049-9F93-E6DB711884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'C1(F2)'!$A$92:$A$156</c:f>
              <c:numCache>
                <c:formatCode>yyyy\-mm\-dd</c:formatCode>
                <c:ptCount val="65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</c:numCache>
            </c:numRef>
          </c:xVal>
          <c:yVal>
            <c:numRef>
              <c:f>'C1(F2)'!$D$92:$D$156</c:f>
              <c:numCache>
                <c:formatCode>General</c:formatCode>
                <c:ptCount val="65"/>
                <c:pt idx="0">
                  <c:v>0.22138112521352546</c:v>
                </c:pt>
                <c:pt idx="1">
                  <c:v>0.2932425633095499</c:v>
                </c:pt>
                <c:pt idx="2">
                  <c:v>0.13870428280972186</c:v>
                </c:pt>
                <c:pt idx="3">
                  <c:v>0.20269653963194836</c:v>
                </c:pt>
                <c:pt idx="4">
                  <c:v>0.17523179092750424</c:v>
                </c:pt>
                <c:pt idx="5">
                  <c:v>0.13089057214042116</c:v>
                </c:pt>
                <c:pt idx="6">
                  <c:v>0.27479335427333268</c:v>
                </c:pt>
                <c:pt idx="7">
                  <c:v>0.23861371070964538</c:v>
                </c:pt>
                <c:pt idx="8">
                  <c:v>0.37241406110275582</c:v>
                </c:pt>
                <c:pt idx="9">
                  <c:v>0.31558389235124601</c:v>
                </c:pt>
                <c:pt idx="10">
                  <c:v>0.18656762122306139</c:v>
                </c:pt>
                <c:pt idx="11">
                  <c:v>0.25044169945116768</c:v>
                </c:pt>
                <c:pt idx="12">
                  <c:v>0.29166596177274579</c:v>
                </c:pt>
                <c:pt idx="13">
                  <c:v>0.31105018824722064</c:v>
                </c:pt>
                <c:pt idx="14">
                  <c:v>0.37581235031930288</c:v>
                </c:pt>
                <c:pt idx="15">
                  <c:v>0.3856879496385332</c:v>
                </c:pt>
                <c:pt idx="16">
                  <c:v>0.33635620818991319</c:v>
                </c:pt>
                <c:pt idx="17">
                  <c:v>0.32217932228856733</c:v>
                </c:pt>
                <c:pt idx="18">
                  <c:v>0.3187446519450714</c:v>
                </c:pt>
                <c:pt idx="19">
                  <c:v>0.30856516807671219</c:v>
                </c:pt>
                <c:pt idx="20">
                  <c:v>0.2954706032843345</c:v>
                </c:pt>
                <c:pt idx="21">
                  <c:v>0.27348021441948256</c:v>
                </c:pt>
                <c:pt idx="22">
                  <c:v>0.19764389462109744</c:v>
                </c:pt>
                <c:pt idx="23">
                  <c:v>0.24943394590334345</c:v>
                </c:pt>
                <c:pt idx="24">
                  <c:v>0.32813124793565746</c:v>
                </c:pt>
                <c:pt idx="25">
                  <c:v>0.41190761919975527</c:v>
                </c:pt>
                <c:pt idx="26">
                  <c:v>0.34427408028916157</c:v>
                </c:pt>
                <c:pt idx="27">
                  <c:v>0.26060608558259124</c:v>
                </c:pt>
                <c:pt idx="28">
                  <c:v>0.12636758760950043</c:v>
                </c:pt>
                <c:pt idx="29">
                  <c:v>0.36402813302204595</c:v>
                </c:pt>
                <c:pt idx="30">
                  <c:v>0.27540181078458686</c:v>
                </c:pt>
                <c:pt idx="31">
                  <c:v>0.24627427789157091</c:v>
                </c:pt>
                <c:pt idx="32">
                  <c:v>0.15818016602560558</c:v>
                </c:pt>
                <c:pt idx="33">
                  <c:v>0.41832848461855643</c:v>
                </c:pt>
                <c:pt idx="34">
                  <c:v>0.43803243564663208</c:v>
                </c:pt>
                <c:pt idx="35">
                  <c:v>0.17877245591784655</c:v>
                </c:pt>
                <c:pt idx="36">
                  <c:v>0.16758885790773809</c:v>
                </c:pt>
                <c:pt idx="37">
                  <c:v>0.15233236077481774</c:v>
                </c:pt>
                <c:pt idx="38">
                  <c:v>0.17794072496708274</c:v>
                </c:pt>
                <c:pt idx="39">
                  <c:v>0.16144366051910841</c:v>
                </c:pt>
                <c:pt idx="40">
                  <c:v>0.17327407380986323</c:v>
                </c:pt>
                <c:pt idx="41">
                  <c:v>0.17746654252402233</c:v>
                </c:pt>
                <c:pt idx="42">
                  <c:v>0.14299891751029303</c:v>
                </c:pt>
                <c:pt idx="43">
                  <c:v>7.6247409895702445E-2</c:v>
                </c:pt>
                <c:pt idx="44">
                  <c:v>9.6080542168372612E-2</c:v>
                </c:pt>
                <c:pt idx="45">
                  <c:v>8.0244854526918E-2</c:v>
                </c:pt>
                <c:pt idx="46">
                  <c:v>9.6058179733770274E-2</c:v>
                </c:pt>
                <c:pt idx="47">
                  <c:v>0.10946478160164463</c:v>
                </c:pt>
                <c:pt idx="48">
                  <c:v>8.9405278391183673E-2</c:v>
                </c:pt>
                <c:pt idx="49">
                  <c:v>9.0582381938840092E-2</c:v>
                </c:pt>
                <c:pt idx="50">
                  <c:v>7.3512666030957047E-2</c:v>
                </c:pt>
                <c:pt idx="51">
                  <c:v>0.24081703390945736</c:v>
                </c:pt>
                <c:pt idx="52">
                  <c:v>8.0392488303778903E-2</c:v>
                </c:pt>
                <c:pt idx="53">
                  <c:v>0.1023882044682763</c:v>
                </c:pt>
                <c:pt idx="54">
                  <c:v>8.7285502877377449E-2</c:v>
                </c:pt>
                <c:pt idx="55">
                  <c:v>9.3047752060959721E-2</c:v>
                </c:pt>
                <c:pt idx="56">
                  <c:v>9.861300489454336E-2</c:v>
                </c:pt>
                <c:pt idx="57">
                  <c:v>8.1321512559118167E-2</c:v>
                </c:pt>
                <c:pt idx="58">
                  <c:v>6.681336847566112E-2</c:v>
                </c:pt>
                <c:pt idx="59">
                  <c:v>0.32944053255912942</c:v>
                </c:pt>
                <c:pt idx="60">
                  <c:v>4.7700425614441752E-2</c:v>
                </c:pt>
                <c:pt idx="61">
                  <c:v>4.9923147430800063E-2</c:v>
                </c:pt>
                <c:pt idx="62">
                  <c:v>5.0097005201116825E-2</c:v>
                </c:pt>
                <c:pt idx="63">
                  <c:v>4.2256181355609566E-2</c:v>
                </c:pt>
                <c:pt idx="64">
                  <c:v>5.555174580771545E-2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8-8049-9F93-E6DB711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92992"/>
        <c:axId val="1101216944"/>
      </c:scatterChart>
      <c:valAx>
        <c:axId val="10997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216944"/>
        <c:crosses val="autoZero"/>
        <c:crossBetween val="midCat"/>
      </c:valAx>
      <c:valAx>
        <c:axId val="11012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7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'V4'!$B$1</c:f>
              <c:strCache>
                <c:ptCount val="1"/>
                <c:pt idx="0">
                  <c:v>ET_mes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'V4'!$A$2:$A$158</c:f>
              <c:numCache>
                <c:formatCode>m/d/yy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'V4'!$B$2:$B$158</c:f>
              <c:numCache>
                <c:formatCode>General</c:formatCode>
                <c:ptCount val="157"/>
                <c:pt idx="0">
                  <c:v>7.2674025958576957E-2</c:v>
                </c:pt>
                <c:pt idx="1">
                  <c:v>5.3841894011903271E-2</c:v>
                </c:pt>
                <c:pt idx="2">
                  <c:v>6.5533090226743432E-2</c:v>
                </c:pt>
                <c:pt idx="3">
                  <c:v>6.6736894869063909E-2</c:v>
                </c:pt>
                <c:pt idx="4">
                  <c:v>2.3314437944367127E-2</c:v>
                </c:pt>
                <c:pt idx="5">
                  <c:v>1.2505938012578662E-2</c:v>
                </c:pt>
                <c:pt idx="6">
                  <c:v>1.1025457637963079E-2</c:v>
                </c:pt>
                <c:pt idx="11">
                  <c:v>1.5587278431128317E-4</c:v>
                </c:pt>
                <c:pt idx="12">
                  <c:v>3.9883410645759365E-5</c:v>
                </c:pt>
                <c:pt idx="14">
                  <c:v>3.6282091364461978E-5</c:v>
                </c:pt>
                <c:pt idx="15">
                  <c:v>7.2109957713937625E-5</c:v>
                </c:pt>
                <c:pt idx="16">
                  <c:v>8.9611473680153633E-5</c:v>
                </c:pt>
                <c:pt idx="17">
                  <c:v>1.9645943983462401E-5</c:v>
                </c:pt>
                <c:pt idx="18">
                  <c:v>7.5019682273635627E-5</c:v>
                </c:pt>
                <c:pt idx="22">
                  <c:v>1.352099083987615E-4</c:v>
                </c:pt>
                <c:pt idx="24">
                  <c:v>1.5799504719499733E-4</c:v>
                </c:pt>
                <c:pt idx="25">
                  <c:v>5.5809957912298054E-5</c:v>
                </c:pt>
                <c:pt idx="27">
                  <c:v>1.4460427993797856E-4</c:v>
                </c:pt>
                <c:pt idx="32">
                  <c:v>1.3882135306787124E-4</c:v>
                </c:pt>
                <c:pt idx="34">
                  <c:v>5.4958684970177947E-5</c:v>
                </c:pt>
                <c:pt idx="35">
                  <c:v>5.0033300949756577E-5</c:v>
                </c:pt>
                <c:pt idx="36">
                  <c:v>1.2494936082770914E-4</c:v>
                </c:pt>
                <c:pt idx="40">
                  <c:v>6.6348405185837883E-8</c:v>
                </c:pt>
                <c:pt idx="41">
                  <c:v>4.8613999602552245E-5</c:v>
                </c:pt>
                <c:pt idx="44">
                  <c:v>4.4411617435167796E-6</c:v>
                </c:pt>
                <c:pt idx="45">
                  <c:v>7.6380976783256896E-5</c:v>
                </c:pt>
                <c:pt idx="46">
                  <c:v>7.7025593942928032E-5</c:v>
                </c:pt>
                <c:pt idx="47">
                  <c:v>1.6184221564189574E-4</c:v>
                </c:pt>
                <c:pt idx="48">
                  <c:v>2.0734261290346334E-4</c:v>
                </c:pt>
                <c:pt idx="50">
                  <c:v>1.4562293066228599E-4</c:v>
                </c:pt>
                <c:pt idx="52">
                  <c:v>2.0861033717527979E-5</c:v>
                </c:pt>
                <c:pt idx="53">
                  <c:v>1.74151113839736E-4</c:v>
                </c:pt>
                <c:pt idx="54">
                  <c:v>4.2286551388628896E-5</c:v>
                </c:pt>
                <c:pt idx="55">
                  <c:v>1.0029798365583811E-5</c:v>
                </c:pt>
                <c:pt idx="56">
                  <c:v>1.3846150387752357E-4</c:v>
                </c:pt>
                <c:pt idx="57">
                  <c:v>2.0773518661853209E-4</c:v>
                </c:pt>
                <c:pt idx="58">
                  <c:v>2.4687046705006616E-4</c:v>
                </c:pt>
                <c:pt idx="60">
                  <c:v>1.2350126395726263E-4</c:v>
                </c:pt>
                <c:pt idx="61">
                  <c:v>0.13965414921598973</c:v>
                </c:pt>
                <c:pt idx="62">
                  <c:v>0.19063790316871188</c:v>
                </c:pt>
                <c:pt idx="63">
                  <c:v>3.3836351766713686E-2</c:v>
                </c:pt>
                <c:pt idx="64">
                  <c:v>0.12473382939108242</c:v>
                </c:pt>
                <c:pt idx="65">
                  <c:v>0.17403773091814814</c:v>
                </c:pt>
                <c:pt idx="66">
                  <c:v>0.18782853084798168</c:v>
                </c:pt>
                <c:pt idx="67">
                  <c:v>0.18732924890557678</c:v>
                </c:pt>
                <c:pt idx="68">
                  <c:v>0.17431914262091583</c:v>
                </c:pt>
                <c:pt idx="69">
                  <c:v>1.4533855248067266E-2</c:v>
                </c:pt>
                <c:pt idx="70">
                  <c:v>0.2617491884147195</c:v>
                </c:pt>
                <c:pt idx="71">
                  <c:v>0.12652235131788978</c:v>
                </c:pt>
                <c:pt idx="72">
                  <c:v>0.21211991199591873</c:v>
                </c:pt>
                <c:pt idx="73">
                  <c:v>0.25907369215963943</c:v>
                </c:pt>
                <c:pt idx="74">
                  <c:v>0.24160599905241403</c:v>
                </c:pt>
                <c:pt idx="75">
                  <c:v>0.17858398170619061</c:v>
                </c:pt>
                <c:pt idx="76">
                  <c:v>0.20773219879363505</c:v>
                </c:pt>
                <c:pt idx="77">
                  <c:v>0.21338410717857889</c:v>
                </c:pt>
                <c:pt idx="78">
                  <c:v>0.23574461493688476</c:v>
                </c:pt>
                <c:pt idx="79">
                  <c:v>0.16470384269146476</c:v>
                </c:pt>
                <c:pt idx="81">
                  <c:v>0.22649231486464463</c:v>
                </c:pt>
                <c:pt idx="82">
                  <c:v>0.2233768899377947</c:v>
                </c:pt>
                <c:pt idx="83">
                  <c:v>0.24433011904939944</c:v>
                </c:pt>
                <c:pt idx="84">
                  <c:v>0.24749472189769173</c:v>
                </c:pt>
                <c:pt idx="85">
                  <c:v>0.24528757420280087</c:v>
                </c:pt>
                <c:pt idx="86">
                  <c:v>0.22860715852307353</c:v>
                </c:pt>
                <c:pt idx="87">
                  <c:v>0.19765045528898514</c:v>
                </c:pt>
                <c:pt idx="88">
                  <c:v>0.21167985633422767</c:v>
                </c:pt>
                <c:pt idx="89">
                  <c:v>0.2248502424963871</c:v>
                </c:pt>
                <c:pt idx="90">
                  <c:v>0.22054686029189879</c:v>
                </c:pt>
                <c:pt idx="91">
                  <c:v>9.2692129873256424E-2</c:v>
                </c:pt>
                <c:pt idx="92">
                  <c:v>0.19130346476198798</c:v>
                </c:pt>
                <c:pt idx="98">
                  <c:v>0.25303103192477455</c:v>
                </c:pt>
                <c:pt idx="99">
                  <c:v>0.21763184771705613</c:v>
                </c:pt>
                <c:pt idx="100">
                  <c:v>3.9464796894547009E-2</c:v>
                </c:pt>
                <c:pt idx="101">
                  <c:v>0.20045985269795008</c:v>
                </c:pt>
                <c:pt idx="102">
                  <c:v>0.16550448203251877</c:v>
                </c:pt>
                <c:pt idx="103">
                  <c:v>0.1532220277741779</c:v>
                </c:pt>
                <c:pt idx="104">
                  <c:v>0.17477373234743451</c:v>
                </c:pt>
                <c:pt idx="105">
                  <c:v>0.18336359381148259</c:v>
                </c:pt>
                <c:pt idx="106">
                  <c:v>0.19731402748566446</c:v>
                </c:pt>
                <c:pt idx="107">
                  <c:v>8.4071101585317151E-2</c:v>
                </c:pt>
                <c:pt idx="108">
                  <c:v>0.15688947811454701</c:v>
                </c:pt>
                <c:pt idx="109">
                  <c:v>0.1712760597041155</c:v>
                </c:pt>
                <c:pt idx="110">
                  <c:v>0.13990822428261246</c:v>
                </c:pt>
                <c:pt idx="111">
                  <c:v>0.1330201455456837</c:v>
                </c:pt>
                <c:pt idx="112">
                  <c:v>0.1042550454275506</c:v>
                </c:pt>
                <c:pt idx="113">
                  <c:v>0.15534730688742926</c:v>
                </c:pt>
                <c:pt idx="114">
                  <c:v>0.22050471228821902</c:v>
                </c:pt>
                <c:pt idx="115">
                  <c:v>0.11344631931852447</c:v>
                </c:pt>
                <c:pt idx="116">
                  <c:v>0.14081424728894651</c:v>
                </c:pt>
                <c:pt idx="117">
                  <c:v>0.14850211214987497</c:v>
                </c:pt>
                <c:pt idx="118">
                  <c:v>0.14280807305507243</c:v>
                </c:pt>
                <c:pt idx="119">
                  <c:v>0.2245067037017896</c:v>
                </c:pt>
                <c:pt idx="120">
                  <c:v>0.26560518819173079</c:v>
                </c:pt>
                <c:pt idx="121">
                  <c:v>0.22593848156903942</c:v>
                </c:pt>
                <c:pt idx="122">
                  <c:v>0.22144904342258367</c:v>
                </c:pt>
                <c:pt idx="123">
                  <c:v>0.21891569530394972</c:v>
                </c:pt>
                <c:pt idx="124">
                  <c:v>0.22977928881309606</c:v>
                </c:pt>
                <c:pt idx="125">
                  <c:v>4.4432657809879109E-2</c:v>
                </c:pt>
                <c:pt idx="126">
                  <c:v>0.16700570545618226</c:v>
                </c:pt>
                <c:pt idx="127">
                  <c:v>0.15438677313482058</c:v>
                </c:pt>
                <c:pt idx="128">
                  <c:v>0.1903641232772966</c:v>
                </c:pt>
                <c:pt idx="129">
                  <c:v>0.17759732623185101</c:v>
                </c:pt>
                <c:pt idx="130">
                  <c:v>0.20496454785256404</c:v>
                </c:pt>
                <c:pt idx="131">
                  <c:v>8.2644814741521036E-2</c:v>
                </c:pt>
                <c:pt idx="132">
                  <c:v>0.11692680586355052</c:v>
                </c:pt>
                <c:pt idx="133">
                  <c:v>0.22984264238380417</c:v>
                </c:pt>
                <c:pt idx="134">
                  <c:v>0.20136592392252337</c:v>
                </c:pt>
                <c:pt idx="135">
                  <c:v>0.1449375515246327</c:v>
                </c:pt>
                <c:pt idx="136">
                  <c:v>0.14156563544704173</c:v>
                </c:pt>
                <c:pt idx="137">
                  <c:v>9.0582796745306435E-2</c:v>
                </c:pt>
                <c:pt idx="138">
                  <c:v>6.1582816938045529E-2</c:v>
                </c:pt>
                <c:pt idx="139">
                  <c:v>0.16075554200597236</c:v>
                </c:pt>
                <c:pt idx="140">
                  <c:v>0.12504773325138624</c:v>
                </c:pt>
                <c:pt idx="141">
                  <c:v>5.2604687368396491E-2</c:v>
                </c:pt>
                <c:pt idx="142">
                  <c:v>4.5682801981221294E-2</c:v>
                </c:pt>
                <c:pt idx="143">
                  <c:v>0</c:v>
                </c:pt>
                <c:pt idx="144">
                  <c:v>6.7066744743936854E-2</c:v>
                </c:pt>
                <c:pt idx="145">
                  <c:v>0.12587488727470353</c:v>
                </c:pt>
                <c:pt idx="146">
                  <c:v>5.5085547698850247E-2</c:v>
                </c:pt>
                <c:pt idx="147">
                  <c:v>6.2286738601862152E-2</c:v>
                </c:pt>
                <c:pt idx="148">
                  <c:v>5.7682209102136374E-2</c:v>
                </c:pt>
                <c:pt idx="149">
                  <c:v>6.6617822898347376E-2</c:v>
                </c:pt>
                <c:pt idx="150">
                  <c:v>5.6272935840071439E-2</c:v>
                </c:pt>
                <c:pt idx="151">
                  <c:v>5.0047165515599137E-2</c:v>
                </c:pt>
                <c:pt idx="152">
                  <c:v>5.962453769725963E-2</c:v>
                </c:pt>
                <c:pt idx="154">
                  <c:v>0.19115993737597053</c:v>
                </c:pt>
                <c:pt idx="155">
                  <c:v>0.19724033375420699</c:v>
                </c:pt>
                <c:pt idx="156">
                  <c:v>5.9600977949358681E-2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8-6F44-9ECB-E3054BCB789E}"/>
            </c:ext>
          </c:extLst>
        </c:ser>
        <c:ser>
          <c:idx val="1"/>
          <c:order val="1"/>
          <c:tx>
            <c:strRef>
              <c:f>'V4'!$C$1</c:f>
              <c:strCache>
                <c:ptCount val="1"/>
                <c:pt idx="0">
                  <c:v>ET_Estimee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'V4'!$A$2:$A$158</c:f>
              <c:numCache>
                <c:formatCode>m/d/yy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'V4'!$C$2:$C$158</c:f>
              <c:numCache>
                <c:formatCode>General</c:formatCode>
                <c:ptCount val="157"/>
                <c:pt idx="0">
                  <c:v>2.1799836587802286E-2</c:v>
                </c:pt>
                <c:pt idx="1">
                  <c:v>1.2162542304542145E-2</c:v>
                </c:pt>
                <c:pt idx="2">
                  <c:v>0</c:v>
                </c:pt>
                <c:pt idx="3">
                  <c:v>3.6963614136549072E-3</c:v>
                </c:pt>
                <c:pt idx="4">
                  <c:v>0</c:v>
                </c:pt>
                <c:pt idx="5">
                  <c:v>2.4973718103829035E-2</c:v>
                </c:pt>
                <c:pt idx="6">
                  <c:v>9.2069174178047719E-3</c:v>
                </c:pt>
                <c:pt idx="7">
                  <c:v>8.6774489739845553E-3</c:v>
                </c:pt>
                <c:pt idx="8">
                  <c:v>7.4778043218981212E-3</c:v>
                </c:pt>
                <c:pt idx="9">
                  <c:v>3.7693927137573868E-3</c:v>
                </c:pt>
                <c:pt idx="10">
                  <c:v>1.579923851651971E-3</c:v>
                </c:pt>
                <c:pt idx="11">
                  <c:v>9.1499714099607596E-3</c:v>
                </c:pt>
                <c:pt idx="12">
                  <c:v>1.0492348786186328E-2</c:v>
                </c:pt>
                <c:pt idx="13">
                  <c:v>1.0144698266671297E-2</c:v>
                </c:pt>
                <c:pt idx="14">
                  <c:v>0</c:v>
                </c:pt>
                <c:pt idx="15">
                  <c:v>1.1359837853148654E-2</c:v>
                </c:pt>
                <c:pt idx="16">
                  <c:v>1.083023681710556E-2</c:v>
                </c:pt>
                <c:pt idx="17">
                  <c:v>1.0723112953422341E-2</c:v>
                </c:pt>
                <c:pt idx="18">
                  <c:v>0</c:v>
                </c:pt>
                <c:pt idx="19">
                  <c:v>1.0673698199927448E-2</c:v>
                </c:pt>
                <c:pt idx="20">
                  <c:v>1.3223495141161619E-2</c:v>
                </c:pt>
                <c:pt idx="21">
                  <c:v>9.4114677198954885E-3</c:v>
                </c:pt>
                <c:pt idx="22">
                  <c:v>6.9354360221294386E-3</c:v>
                </c:pt>
                <c:pt idx="23">
                  <c:v>4.1816442044366985E-3</c:v>
                </c:pt>
                <c:pt idx="24">
                  <c:v>6.2192525070968686E-3</c:v>
                </c:pt>
                <c:pt idx="25">
                  <c:v>6.0192367138142593E-3</c:v>
                </c:pt>
                <c:pt idx="26">
                  <c:v>8.9191322991176977E-2</c:v>
                </c:pt>
                <c:pt idx="27">
                  <c:v>5.5164737024330536E-2</c:v>
                </c:pt>
                <c:pt idx="28">
                  <c:v>6.2272247171303058E-2</c:v>
                </c:pt>
                <c:pt idx="29">
                  <c:v>1.6766253348731865E-2</c:v>
                </c:pt>
                <c:pt idx="30">
                  <c:v>2.8653355854668713E-2</c:v>
                </c:pt>
                <c:pt idx="31">
                  <c:v>3.0239295728555781E-2</c:v>
                </c:pt>
                <c:pt idx="32">
                  <c:v>2.4466650558193328E-2</c:v>
                </c:pt>
                <c:pt idx="33">
                  <c:v>1.9832460730684266E-2</c:v>
                </c:pt>
                <c:pt idx="34">
                  <c:v>1.6717569367479698E-2</c:v>
                </c:pt>
                <c:pt idx="35">
                  <c:v>1.4310736304837719E-2</c:v>
                </c:pt>
                <c:pt idx="36">
                  <c:v>6.4553081787072147E-3</c:v>
                </c:pt>
                <c:pt idx="37">
                  <c:v>1.0766196310050793E-2</c:v>
                </c:pt>
                <c:pt idx="38">
                  <c:v>0.11456961763201755</c:v>
                </c:pt>
                <c:pt idx="39">
                  <c:v>2.7126542958917296E-2</c:v>
                </c:pt>
                <c:pt idx="40">
                  <c:v>3.5123833784556954E-2</c:v>
                </c:pt>
                <c:pt idx="41">
                  <c:v>4.7953952155201804E-2</c:v>
                </c:pt>
                <c:pt idx="42">
                  <c:v>3.7440368763939774E-2</c:v>
                </c:pt>
                <c:pt idx="43">
                  <c:v>5.3302538863861264E-2</c:v>
                </c:pt>
                <c:pt idx="44">
                  <c:v>4.6736317184885148E-2</c:v>
                </c:pt>
                <c:pt idx="45">
                  <c:v>4.2986074677897376E-2</c:v>
                </c:pt>
                <c:pt idx="46">
                  <c:v>4.409359318571094E-2</c:v>
                </c:pt>
                <c:pt idx="47">
                  <c:v>4.1104861871858751E-2</c:v>
                </c:pt>
                <c:pt idx="48">
                  <c:v>0.11596956534814554</c:v>
                </c:pt>
                <c:pt idx="49">
                  <c:v>5.6865709548254317E-2</c:v>
                </c:pt>
                <c:pt idx="50">
                  <c:v>5.4019513548472557E-2</c:v>
                </c:pt>
                <c:pt idx="51">
                  <c:v>6.3373914369840037E-2</c:v>
                </c:pt>
                <c:pt idx="52">
                  <c:v>7.4003005744615352E-2</c:v>
                </c:pt>
                <c:pt idx="53">
                  <c:v>6.1978163120219976E-2</c:v>
                </c:pt>
                <c:pt idx="54">
                  <c:v>7.8339702071680992E-2</c:v>
                </c:pt>
                <c:pt idx="55">
                  <c:v>9.2735161253514303E-2</c:v>
                </c:pt>
                <c:pt idx="56">
                  <c:v>0.12061270860225795</c:v>
                </c:pt>
                <c:pt idx="57">
                  <c:v>0.13001643115846581</c:v>
                </c:pt>
                <c:pt idx="58">
                  <c:v>0.11149036878211561</c:v>
                </c:pt>
                <c:pt idx="59">
                  <c:v>9.7500529626882382E-2</c:v>
                </c:pt>
                <c:pt idx="60">
                  <c:v>0.18732141130654278</c:v>
                </c:pt>
                <c:pt idx="61">
                  <c:v>8.716372008175613E-2</c:v>
                </c:pt>
                <c:pt idx="62">
                  <c:v>0.11090161261472685</c:v>
                </c:pt>
                <c:pt idx="63">
                  <c:v>0.10945486077647604</c:v>
                </c:pt>
                <c:pt idx="64">
                  <c:v>0.14328768713991419</c:v>
                </c:pt>
                <c:pt idx="65">
                  <c:v>0.13905880831454698</c:v>
                </c:pt>
                <c:pt idx="66">
                  <c:v>0.10738711072827306</c:v>
                </c:pt>
                <c:pt idx="67">
                  <c:v>0.11682557061794344</c:v>
                </c:pt>
                <c:pt idx="68">
                  <c:v>0.11741529596188433</c:v>
                </c:pt>
                <c:pt idx="69">
                  <c:v>0.1389823253488682</c:v>
                </c:pt>
                <c:pt idx="70">
                  <c:v>0.36426117608928199</c:v>
                </c:pt>
                <c:pt idx="71">
                  <c:v>0.2157512636558449</c:v>
                </c:pt>
                <c:pt idx="72">
                  <c:v>0.21617330240019605</c:v>
                </c:pt>
                <c:pt idx="73">
                  <c:v>0.2341056923591944</c:v>
                </c:pt>
                <c:pt idx="74">
                  <c:v>0.22300458085373231</c:v>
                </c:pt>
                <c:pt idx="75">
                  <c:v>0.22124551707980883</c:v>
                </c:pt>
                <c:pt idx="76">
                  <c:v>0.26802181307477502</c:v>
                </c:pt>
                <c:pt idx="77">
                  <c:v>0.21016921952136985</c:v>
                </c:pt>
                <c:pt idx="78">
                  <c:v>0.26340896337153014</c:v>
                </c:pt>
                <c:pt idx="79">
                  <c:v>0.21980772374558663</c:v>
                </c:pt>
                <c:pt idx="80">
                  <c:v>0.11345886257807018</c:v>
                </c:pt>
                <c:pt idx="81">
                  <c:v>0.26389263924662992</c:v>
                </c:pt>
                <c:pt idx="82">
                  <c:v>0.24537389265044726</c:v>
                </c:pt>
                <c:pt idx="83">
                  <c:v>0.26220701387450923</c:v>
                </c:pt>
                <c:pt idx="84">
                  <c:v>0.30982506209924249</c:v>
                </c:pt>
                <c:pt idx="85">
                  <c:v>0.31125728833072769</c:v>
                </c:pt>
                <c:pt idx="86">
                  <c:v>0.28055683798408149</c:v>
                </c:pt>
                <c:pt idx="87">
                  <c:v>0.28287209908053174</c:v>
                </c:pt>
                <c:pt idx="88">
                  <c:v>0.357501624542096</c:v>
                </c:pt>
                <c:pt idx="89">
                  <c:v>0.34367550961623544</c:v>
                </c:pt>
                <c:pt idx="90">
                  <c:v>0.34941604492660983</c:v>
                </c:pt>
                <c:pt idx="91">
                  <c:v>0.23135417763503038</c:v>
                </c:pt>
                <c:pt idx="92">
                  <c:v>0.34743079103625385</c:v>
                </c:pt>
                <c:pt idx="93">
                  <c:v>0.28582264239506272</c:v>
                </c:pt>
                <c:pt idx="94">
                  <c:v>0.25479974500783203</c:v>
                </c:pt>
                <c:pt idx="95">
                  <c:v>0.12135342942817844</c:v>
                </c:pt>
                <c:pt idx="96">
                  <c:v>0.24486958685339227</c:v>
                </c:pt>
                <c:pt idx="97">
                  <c:v>0.27431862340323571</c:v>
                </c:pt>
                <c:pt idx="98">
                  <c:v>0.24982979668329802</c:v>
                </c:pt>
                <c:pt idx="99">
                  <c:v>0.26427064465448552</c:v>
                </c:pt>
                <c:pt idx="100">
                  <c:v>0.19932744296315352</c:v>
                </c:pt>
                <c:pt idx="101">
                  <c:v>0.36639871451888517</c:v>
                </c:pt>
                <c:pt idx="102">
                  <c:v>0.27751567636496904</c:v>
                </c:pt>
                <c:pt idx="103">
                  <c:v>0.25143519349721694</c:v>
                </c:pt>
                <c:pt idx="104">
                  <c:v>0.21592048817096607</c:v>
                </c:pt>
                <c:pt idx="105">
                  <c:v>0.33266454835598291</c:v>
                </c:pt>
                <c:pt idx="106">
                  <c:v>0.20055470843094472</c:v>
                </c:pt>
                <c:pt idx="107">
                  <c:v>0.14584520933897885</c:v>
                </c:pt>
                <c:pt idx="108">
                  <c:v>0.24929445850679738</c:v>
                </c:pt>
                <c:pt idx="109">
                  <c:v>0.13567911279638242</c:v>
                </c:pt>
                <c:pt idx="110">
                  <c:v>0.13255220729131195</c:v>
                </c:pt>
                <c:pt idx="111">
                  <c:v>0.11882295193091406</c:v>
                </c:pt>
                <c:pt idx="112">
                  <c:v>0.15178017377874392</c:v>
                </c:pt>
                <c:pt idx="113">
                  <c:v>9.0803537706597645E-2</c:v>
                </c:pt>
                <c:pt idx="114">
                  <c:v>0.24286972838677776</c:v>
                </c:pt>
                <c:pt idx="115">
                  <c:v>9.3335600817139208E-2</c:v>
                </c:pt>
                <c:pt idx="116">
                  <c:v>9.0849914775058674E-2</c:v>
                </c:pt>
                <c:pt idx="117">
                  <c:v>8.8920228492405246E-2</c:v>
                </c:pt>
                <c:pt idx="118">
                  <c:v>8.6202608573149653E-2</c:v>
                </c:pt>
                <c:pt idx="119">
                  <c:v>7.1672330570531739E-2</c:v>
                </c:pt>
                <c:pt idx="120">
                  <c:v>0.48130552185216968</c:v>
                </c:pt>
                <c:pt idx="121">
                  <c:v>0.37817241751016578</c:v>
                </c:pt>
                <c:pt idx="122">
                  <c:v>0.35489805211036918</c:v>
                </c:pt>
                <c:pt idx="123">
                  <c:v>0.31571909669805298</c:v>
                </c:pt>
                <c:pt idx="124">
                  <c:v>0.28412690197780383</c:v>
                </c:pt>
                <c:pt idx="125">
                  <c:v>0.10067282056338181</c:v>
                </c:pt>
                <c:pt idx="126">
                  <c:v>0.21334764382362065</c:v>
                </c:pt>
                <c:pt idx="127">
                  <c:v>0.19182448398196139</c:v>
                </c:pt>
                <c:pt idx="128">
                  <c:v>0.17267020983843534</c:v>
                </c:pt>
                <c:pt idx="129">
                  <c:v>0.16033447848732857</c:v>
                </c:pt>
                <c:pt idx="130">
                  <c:v>0.14139850455157543</c:v>
                </c:pt>
                <c:pt idx="131">
                  <c:v>0.21663455411951818</c:v>
                </c:pt>
                <c:pt idx="132">
                  <c:v>0.30041299262959464</c:v>
                </c:pt>
                <c:pt idx="133">
                  <c:v>0.35915016482092033</c:v>
                </c:pt>
                <c:pt idx="134">
                  <c:v>0.13916948693091405</c:v>
                </c:pt>
                <c:pt idx="135">
                  <c:v>0.11087504907334064</c:v>
                </c:pt>
                <c:pt idx="136">
                  <c:v>0.10855218598209798</c:v>
                </c:pt>
                <c:pt idx="137">
                  <c:v>8.4693840876829629E-2</c:v>
                </c:pt>
                <c:pt idx="138">
                  <c:v>7.9810752779875122E-2</c:v>
                </c:pt>
                <c:pt idx="139">
                  <c:v>0.2784067802514818</c:v>
                </c:pt>
                <c:pt idx="140">
                  <c:v>0.11008480159435474</c:v>
                </c:pt>
                <c:pt idx="141">
                  <c:v>6.3456789573336947E-2</c:v>
                </c:pt>
                <c:pt idx="142">
                  <c:v>6.9028717397765643E-2</c:v>
                </c:pt>
                <c:pt idx="143">
                  <c:v>6.8891967461916823E-2</c:v>
                </c:pt>
                <c:pt idx="144">
                  <c:v>5.7316554722101169E-2</c:v>
                </c:pt>
                <c:pt idx="145">
                  <c:v>0.16410680512086512</c:v>
                </c:pt>
                <c:pt idx="146">
                  <c:v>6.2595829044649068E-2</c:v>
                </c:pt>
                <c:pt idx="147">
                  <c:v>6.4457822315276261E-2</c:v>
                </c:pt>
                <c:pt idx="148">
                  <c:v>3.61493928552113E-2</c:v>
                </c:pt>
                <c:pt idx="149">
                  <c:v>3.8030540751701113E-2</c:v>
                </c:pt>
                <c:pt idx="150">
                  <c:v>3.5709599787841877E-2</c:v>
                </c:pt>
                <c:pt idx="151">
                  <c:v>2.6801007777890191E-2</c:v>
                </c:pt>
                <c:pt idx="152">
                  <c:v>3.4460465100826773E-2</c:v>
                </c:pt>
                <c:pt idx="153">
                  <c:v>2.5165011407988408E-2</c:v>
                </c:pt>
                <c:pt idx="154">
                  <c:v>0.13140829787931926</c:v>
                </c:pt>
                <c:pt idx="155">
                  <c:v>0.43912048664965198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8-6F44-9ECB-E3054BCB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34800"/>
        <c:axId val="1101341664"/>
      </c:scatterChart>
      <c:valAx>
        <c:axId val="11018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341664"/>
        <c:crosses val="autoZero"/>
        <c:crossBetween val="midCat"/>
      </c:valAx>
      <c:valAx>
        <c:axId val="11013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83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'V4'!$D$1</c:f>
              <c:strCache>
                <c:ptCount val="1"/>
                <c:pt idx="0">
                  <c:v>SMcorr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'V4'!$A$2:$A$158</c:f>
              <c:numCache>
                <c:formatCode>m/d/yy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'V4'!$D$2:$D$158</c:f>
              <c:numCache>
                <c:formatCode>General</c:formatCode>
                <c:ptCount val="157"/>
                <c:pt idx="8">
                  <c:v>0.14723611111111046</c:v>
                </c:pt>
                <c:pt idx="9">
                  <c:v>0.15145833333333281</c:v>
                </c:pt>
                <c:pt idx="10">
                  <c:v>0.153885416666666</c:v>
                </c:pt>
                <c:pt idx="11">
                  <c:v>0.14997222222222162</c:v>
                </c:pt>
                <c:pt idx="12">
                  <c:v>0.14897916666666622</c:v>
                </c:pt>
                <c:pt idx="13">
                  <c:v>0.14933680555555517</c:v>
                </c:pt>
                <c:pt idx="14">
                  <c:v>0.14854513888888832</c:v>
                </c:pt>
                <c:pt idx="15">
                  <c:v>0.1470763888888883</c:v>
                </c:pt>
                <c:pt idx="16">
                  <c:v>0.14697569444444403</c:v>
                </c:pt>
                <c:pt idx="17">
                  <c:v>0.14789930555555497</c:v>
                </c:pt>
                <c:pt idx="18">
                  <c:v>0.14959374999999964</c:v>
                </c:pt>
                <c:pt idx="19">
                  <c:v>0.14890624999999957</c:v>
                </c:pt>
                <c:pt idx="20">
                  <c:v>0.14814930555555494</c:v>
                </c:pt>
                <c:pt idx="21">
                  <c:v>0.14869444444444402</c:v>
                </c:pt>
                <c:pt idx="22">
                  <c:v>0.14759027777777767</c:v>
                </c:pt>
                <c:pt idx="23">
                  <c:v>0.14876736111111044</c:v>
                </c:pt>
                <c:pt idx="24">
                  <c:v>0.14582291666666647</c:v>
                </c:pt>
                <c:pt idx="25">
                  <c:v>0.30526388888888811</c:v>
                </c:pt>
                <c:pt idx="26">
                  <c:v>0.31478819444444417</c:v>
                </c:pt>
                <c:pt idx="27">
                  <c:v>0.28764583333333271</c:v>
                </c:pt>
                <c:pt idx="28">
                  <c:v>0.27287152777777757</c:v>
                </c:pt>
                <c:pt idx="29">
                  <c:v>0.26648611111111098</c:v>
                </c:pt>
                <c:pt idx="30">
                  <c:v>0.2615555555555551</c:v>
                </c:pt>
                <c:pt idx="31">
                  <c:v>0.25594444444444409</c:v>
                </c:pt>
                <c:pt idx="32">
                  <c:v>0.25454861111111071</c:v>
                </c:pt>
                <c:pt idx="33">
                  <c:v>0.25543055555555527</c:v>
                </c:pt>
                <c:pt idx="34">
                  <c:v>0.25464236111111049</c:v>
                </c:pt>
                <c:pt idx="35">
                  <c:v>0.25844097222222195</c:v>
                </c:pt>
                <c:pt idx="36">
                  <c:v>0.25976736111111065</c:v>
                </c:pt>
                <c:pt idx="37">
                  <c:v>0.25874652777777685</c:v>
                </c:pt>
                <c:pt idx="38">
                  <c:v>0.25004861111111043</c:v>
                </c:pt>
                <c:pt idx="39">
                  <c:v>0.24674999999999947</c:v>
                </c:pt>
                <c:pt idx="40">
                  <c:v>0.24706597222222171</c:v>
                </c:pt>
                <c:pt idx="41">
                  <c:v>0.24268402777777709</c:v>
                </c:pt>
                <c:pt idx="42">
                  <c:v>0.23839583333333259</c:v>
                </c:pt>
                <c:pt idx="43">
                  <c:v>0.23953819444444413</c:v>
                </c:pt>
                <c:pt idx="44">
                  <c:v>0.23744791666666631</c:v>
                </c:pt>
                <c:pt idx="45">
                  <c:v>0.23456597222222197</c:v>
                </c:pt>
                <c:pt idx="46">
                  <c:v>0.22949305555555499</c:v>
                </c:pt>
                <c:pt idx="47">
                  <c:v>0.224833333333333</c:v>
                </c:pt>
                <c:pt idx="48">
                  <c:v>0.22158333333333302</c:v>
                </c:pt>
                <c:pt idx="49">
                  <c:v>0.21555902777777747</c:v>
                </c:pt>
                <c:pt idx="50">
                  <c:v>0.21042708333333304</c:v>
                </c:pt>
                <c:pt idx="51">
                  <c:v>0.20783680555555495</c:v>
                </c:pt>
                <c:pt idx="52">
                  <c:v>0.20497222222222167</c:v>
                </c:pt>
                <c:pt idx="53">
                  <c:v>0.19697222222222199</c:v>
                </c:pt>
                <c:pt idx="54">
                  <c:v>0.18754861111111087</c:v>
                </c:pt>
                <c:pt idx="55">
                  <c:v>0.18476736111111047</c:v>
                </c:pt>
                <c:pt idx="56">
                  <c:v>0.18149999999999977</c:v>
                </c:pt>
                <c:pt idx="57">
                  <c:v>0.18106249999999968</c:v>
                </c:pt>
                <c:pt idx="58">
                  <c:v>0.17413888888888818</c:v>
                </c:pt>
                <c:pt idx="59">
                  <c:v>0.1688020833333328</c:v>
                </c:pt>
                <c:pt idx="60">
                  <c:v>0.17091319444444397</c:v>
                </c:pt>
                <c:pt idx="61">
                  <c:v>0.17101736111111054</c:v>
                </c:pt>
                <c:pt idx="62">
                  <c:v>0.28813888888888817</c:v>
                </c:pt>
                <c:pt idx="63">
                  <c:v>0.36656597222222143</c:v>
                </c:pt>
                <c:pt idx="64">
                  <c:v>0.34807986111111067</c:v>
                </c:pt>
                <c:pt idx="65">
                  <c:v>0.33222916666666635</c:v>
                </c:pt>
                <c:pt idx="66">
                  <c:v>0.31955902777777712</c:v>
                </c:pt>
                <c:pt idx="67">
                  <c:v>0.3056215277777774</c:v>
                </c:pt>
                <c:pt idx="68">
                  <c:v>0.29508333333333314</c:v>
                </c:pt>
                <c:pt idx="69">
                  <c:v>0.32237152777777733</c:v>
                </c:pt>
                <c:pt idx="70">
                  <c:v>0.31874999999999987</c:v>
                </c:pt>
                <c:pt idx="71">
                  <c:v>0.30967361111111058</c:v>
                </c:pt>
                <c:pt idx="72">
                  <c:v>0.30969097222222186</c:v>
                </c:pt>
                <c:pt idx="73">
                  <c:v>0.30239583333333275</c:v>
                </c:pt>
                <c:pt idx="74">
                  <c:v>0.2912881944444442</c:v>
                </c:pt>
                <c:pt idx="75">
                  <c:v>0.28483680555555502</c:v>
                </c:pt>
                <c:pt idx="76">
                  <c:v>0.27943749999999978</c:v>
                </c:pt>
                <c:pt idx="77">
                  <c:v>0.26586458333333274</c:v>
                </c:pt>
                <c:pt idx="78">
                  <c:v>0.24969791666666619</c:v>
                </c:pt>
                <c:pt idx="79">
                  <c:v>0.23775347222222187</c:v>
                </c:pt>
                <c:pt idx="80">
                  <c:v>0.24731597222222168</c:v>
                </c:pt>
                <c:pt idx="81">
                  <c:v>0.2455416666666661</c:v>
                </c:pt>
                <c:pt idx="82">
                  <c:v>0.23524999999999952</c:v>
                </c:pt>
                <c:pt idx="83">
                  <c:v>0.23153124999999974</c:v>
                </c:pt>
                <c:pt idx="84">
                  <c:v>0.2250555555555549</c:v>
                </c:pt>
                <c:pt idx="85">
                  <c:v>0.2134027777777775</c:v>
                </c:pt>
                <c:pt idx="86">
                  <c:v>0.20410416666666598</c:v>
                </c:pt>
                <c:pt idx="87">
                  <c:v>0.19129166666666619</c:v>
                </c:pt>
                <c:pt idx="88">
                  <c:v>0.18135069444444396</c:v>
                </c:pt>
                <c:pt idx="89">
                  <c:v>0.16861111111111038</c:v>
                </c:pt>
                <c:pt idx="90">
                  <c:v>0.1540763888888883</c:v>
                </c:pt>
                <c:pt idx="91">
                  <c:v>0.14204166666666629</c:v>
                </c:pt>
                <c:pt idx="92">
                  <c:v>0.13710416666666614</c:v>
                </c:pt>
                <c:pt idx="93">
                  <c:v>0.12718749999999956</c:v>
                </c:pt>
                <c:pt idx="94">
                  <c:v>0.11705555555555514</c:v>
                </c:pt>
                <c:pt idx="95">
                  <c:v>0.10989583333333286</c:v>
                </c:pt>
                <c:pt idx="96">
                  <c:v>0.11672222222222173</c:v>
                </c:pt>
                <c:pt idx="97">
                  <c:v>0.11931597222222168</c:v>
                </c:pt>
                <c:pt idx="98">
                  <c:v>0.11438888888888821</c:v>
                </c:pt>
                <c:pt idx="99">
                  <c:v>0.11222222222222156</c:v>
                </c:pt>
                <c:pt idx="100">
                  <c:v>0.10858333333333281</c:v>
                </c:pt>
                <c:pt idx="101">
                  <c:v>0.1037326388888884</c:v>
                </c:pt>
                <c:pt idx="102">
                  <c:v>0.10179513888888825</c:v>
                </c:pt>
                <c:pt idx="103">
                  <c:v>9.6847222222221585E-2</c:v>
                </c:pt>
                <c:pt idx="104">
                  <c:v>9.4413194444444126E-2</c:v>
                </c:pt>
                <c:pt idx="105">
                  <c:v>9.0124999999999678E-2</c:v>
                </c:pt>
                <c:pt idx="106">
                  <c:v>8.5395833333332838E-2</c:v>
                </c:pt>
                <c:pt idx="107">
                  <c:v>7.9760416666666001E-2</c:v>
                </c:pt>
                <c:pt idx="108">
                  <c:v>7.1618055555555338E-2</c:v>
                </c:pt>
                <c:pt idx="109">
                  <c:v>6.7510416666666129E-2</c:v>
                </c:pt>
                <c:pt idx="110">
                  <c:v>6.0527777777777403E-2</c:v>
                </c:pt>
                <c:pt idx="111">
                  <c:v>5.7656249999999243E-2</c:v>
                </c:pt>
                <c:pt idx="112">
                  <c:v>5.4215277777777293E-2</c:v>
                </c:pt>
                <c:pt idx="113">
                  <c:v>5.1326388888888463E-2</c:v>
                </c:pt>
                <c:pt idx="114">
                  <c:v>4.8767361111110463E-2</c:v>
                </c:pt>
                <c:pt idx="115">
                  <c:v>4.7350694444443675E-2</c:v>
                </c:pt>
                <c:pt idx="116">
                  <c:v>4.4076388888888318E-2</c:v>
                </c:pt>
                <c:pt idx="117">
                  <c:v>4.2746527777777488E-2</c:v>
                </c:pt>
                <c:pt idx="118">
                  <c:v>0.1420312499999995</c:v>
                </c:pt>
                <c:pt idx="119">
                  <c:v>0.41430208333333307</c:v>
                </c:pt>
                <c:pt idx="120">
                  <c:v>0.36340277777777741</c:v>
                </c:pt>
                <c:pt idx="121">
                  <c:v>0.34239236111111038</c:v>
                </c:pt>
                <c:pt idx="122">
                  <c:v>0.32745486111111066</c:v>
                </c:pt>
                <c:pt idx="123">
                  <c:v>0.30891666666666617</c:v>
                </c:pt>
                <c:pt idx="124">
                  <c:v>0.28882986111111064</c:v>
                </c:pt>
                <c:pt idx="125">
                  <c:v>0.26644791666666579</c:v>
                </c:pt>
                <c:pt idx="126">
                  <c:v>0.25028819444444406</c:v>
                </c:pt>
                <c:pt idx="127">
                  <c:v>0.23782638888888852</c:v>
                </c:pt>
                <c:pt idx="128">
                  <c:v>0.22710069444444425</c:v>
                </c:pt>
                <c:pt idx="129">
                  <c:v>0.2166874999999997</c:v>
                </c:pt>
                <c:pt idx="130">
                  <c:v>0.20135069444444409</c:v>
                </c:pt>
                <c:pt idx="131">
                  <c:v>0.19372916666666629</c:v>
                </c:pt>
                <c:pt idx="132">
                  <c:v>0.21311805555555519</c:v>
                </c:pt>
                <c:pt idx="133">
                  <c:v>0.2103749999999992</c:v>
                </c:pt>
                <c:pt idx="134">
                  <c:v>0.20299652777777732</c:v>
                </c:pt>
                <c:pt idx="135">
                  <c:v>0.19222222222222196</c:v>
                </c:pt>
                <c:pt idx="136">
                  <c:v>0.18234722222222177</c:v>
                </c:pt>
                <c:pt idx="137">
                  <c:v>0.16955208333333283</c:v>
                </c:pt>
                <c:pt idx="138">
                  <c:v>0.16006249999999933</c:v>
                </c:pt>
                <c:pt idx="139">
                  <c:v>0.1524166666666662</c:v>
                </c:pt>
                <c:pt idx="140">
                  <c:v>0.14818055555555487</c:v>
                </c:pt>
                <c:pt idx="141">
                  <c:v>0.14331944444444433</c:v>
                </c:pt>
                <c:pt idx="142">
                  <c:v>0.13996874999999953</c:v>
                </c:pt>
                <c:pt idx="143">
                  <c:v>0.14035069444444415</c:v>
                </c:pt>
                <c:pt idx="144">
                  <c:v>0.13704166666666628</c:v>
                </c:pt>
                <c:pt idx="145">
                  <c:v>0.13334722222222184</c:v>
                </c:pt>
                <c:pt idx="146">
                  <c:v>0.1326458333333328</c:v>
                </c:pt>
                <c:pt idx="147">
                  <c:v>0.13334374999999965</c:v>
                </c:pt>
                <c:pt idx="148">
                  <c:v>0.12697569444444423</c:v>
                </c:pt>
                <c:pt idx="149">
                  <c:v>0.12106249999999963</c:v>
                </c:pt>
                <c:pt idx="150">
                  <c:v>0.12010069444444416</c:v>
                </c:pt>
                <c:pt idx="151">
                  <c:v>0.1153159722222219</c:v>
                </c:pt>
                <c:pt idx="152">
                  <c:v>0.11113194444444408</c:v>
                </c:pt>
                <c:pt idx="153">
                  <c:v>0.10749999999999948</c:v>
                </c:pt>
                <c:pt idx="154">
                  <c:v>0.10848958333333281</c:v>
                </c:pt>
                <c:pt idx="155">
                  <c:v>0.10660763888888813</c:v>
                </c:pt>
                <c:pt idx="156">
                  <c:v>0.10206666666666664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0-0349-83F4-22CDF7348B2A}"/>
            </c:ext>
          </c:extLst>
        </c:ser>
        <c:ser>
          <c:idx val="1"/>
          <c:order val="1"/>
          <c:tx>
            <c:strRef>
              <c:f>'V4'!$E$1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'V4'!$A$2:$A$158</c:f>
              <c:numCache>
                <c:formatCode>m/d/yy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'V4'!$E$2:$E$158</c:f>
              <c:numCache>
                <c:formatCode>General</c:formatCode>
                <c:ptCount val="157"/>
                <c:pt idx="8">
                  <c:v>0.18731753378605262</c:v>
                </c:pt>
                <c:pt idx="9">
                  <c:v>0.18555135598198003</c:v>
                </c:pt>
                <c:pt idx="10">
                  <c:v>0.18424722691848391</c:v>
                </c:pt>
                <c:pt idx="11">
                  <c:v>0.18323219451881909</c:v>
                </c:pt>
                <c:pt idx="12">
                  <c:v>0.18195522488450563</c:v>
                </c:pt>
                <c:pt idx="13">
                  <c:v>0.18076106052644825</c:v>
                </c:pt>
                <c:pt idx="14">
                  <c:v>0.17971297094015692</c:v>
                </c:pt>
                <c:pt idx="15">
                  <c:v>0.17921057589152811</c:v>
                </c:pt>
                <c:pt idx="16">
                  <c:v>0.17829202962419277</c:v>
                </c:pt>
                <c:pt idx="17">
                  <c:v>0.17748028460989054</c:v>
                </c:pt>
                <c:pt idx="18">
                  <c:v>0.17674523033805134</c:v>
                </c:pt>
                <c:pt idx="19">
                  <c:v>0.17645614903784912</c:v>
                </c:pt>
                <c:pt idx="20">
                  <c:v>0.1758252902349263</c:v>
                </c:pt>
                <c:pt idx="21">
                  <c:v>0.17516036117495676</c:v>
                </c:pt>
                <c:pt idx="22">
                  <c:v>0.17466656683540474</c:v>
                </c:pt>
                <c:pt idx="23">
                  <c:v>0.17428439256026401</c:v>
                </c:pt>
                <c:pt idx="24">
                  <c:v>0.17401018916977129</c:v>
                </c:pt>
                <c:pt idx="25">
                  <c:v>0.17369679486548656</c:v>
                </c:pt>
                <c:pt idx="26">
                  <c:v>0.28879417424591519</c:v>
                </c:pt>
                <c:pt idx="27">
                  <c:v>0.28263076115851427</c:v>
                </c:pt>
                <c:pt idx="28">
                  <c:v>0.27772556398288156</c:v>
                </c:pt>
                <c:pt idx="29">
                  <c:v>0.27293699088411255</c:v>
                </c:pt>
                <c:pt idx="30">
                  <c:v>0.26953187820426627</c:v>
                </c:pt>
                <c:pt idx="31">
                  <c:v>0.26603915156040331</c:v>
                </c:pt>
                <c:pt idx="32">
                  <c:v>0.26270231033102165</c:v>
                </c:pt>
                <c:pt idx="33">
                  <c:v>0.25967308214005247</c:v>
                </c:pt>
                <c:pt idx="34">
                  <c:v>0.25690264389442752</c:v>
                </c:pt>
                <c:pt idx="35">
                  <c:v>0.2543390688511904</c:v>
                </c:pt>
                <c:pt idx="36">
                  <c:v>0.2519523411874246</c:v>
                </c:pt>
                <c:pt idx="37">
                  <c:v>0.24983947591315814</c:v>
                </c:pt>
                <c:pt idx="38">
                  <c:v>0.24951322458627151</c:v>
                </c:pt>
                <c:pt idx="39">
                  <c:v>0.24547504214135721</c:v>
                </c:pt>
                <c:pt idx="40">
                  <c:v>0.2432627001577379</c:v>
                </c:pt>
                <c:pt idx="41">
                  <c:v>0.24100095247439524</c:v>
                </c:pt>
                <c:pt idx="42">
                  <c:v>0.23935450659003457</c:v>
                </c:pt>
                <c:pt idx="43">
                  <c:v>0.23867377261250838</c:v>
                </c:pt>
                <c:pt idx="44">
                  <c:v>0.23770463554225635</c:v>
                </c:pt>
                <c:pt idx="45">
                  <c:v>0.236854884320713</c:v>
                </c:pt>
                <c:pt idx="46">
                  <c:v>0.23607331932656941</c:v>
                </c:pt>
                <c:pt idx="47">
                  <c:v>0.23527161763228377</c:v>
                </c:pt>
                <c:pt idx="48">
                  <c:v>0.23452425650734088</c:v>
                </c:pt>
                <c:pt idx="49">
                  <c:v>0.23241571895555643</c:v>
                </c:pt>
                <c:pt idx="50">
                  <c:v>0.23138179696376998</c:v>
                </c:pt>
                <c:pt idx="51">
                  <c:v>0.23039962399016137</c:v>
                </c:pt>
                <c:pt idx="52">
                  <c:v>0.22924737100161882</c:v>
                </c:pt>
                <c:pt idx="53">
                  <c:v>0.22790186180626218</c:v>
                </c:pt>
                <c:pt idx="54">
                  <c:v>0.22677498611316729</c:v>
                </c:pt>
                <c:pt idx="55">
                  <c:v>0.22535062789368218</c:v>
                </c:pt>
                <c:pt idx="56">
                  <c:v>0.2236645340527092</c:v>
                </c:pt>
                <c:pt idx="57">
                  <c:v>0.22147157571448634</c:v>
                </c:pt>
                <c:pt idx="58">
                  <c:v>0.21910764060251423</c:v>
                </c:pt>
                <c:pt idx="59">
                  <c:v>0.22162599753374848</c:v>
                </c:pt>
                <c:pt idx="60">
                  <c:v>0.23403507881325969</c:v>
                </c:pt>
                <c:pt idx="61">
                  <c:v>0.23081105315314071</c:v>
                </c:pt>
                <c:pt idx="62">
                  <c:v>0.22922625824256332</c:v>
                </c:pt>
                <c:pt idx="63">
                  <c:v>0.30357350164956826</c:v>
                </c:pt>
                <c:pt idx="64">
                  <c:v>0.30740159508999593</c:v>
                </c:pt>
                <c:pt idx="65">
                  <c:v>0.30861454623290657</c:v>
                </c:pt>
                <c:pt idx="66">
                  <c:v>0.30608620426355115</c:v>
                </c:pt>
                <c:pt idx="67">
                  <c:v>0.30413371134121897</c:v>
                </c:pt>
                <c:pt idx="68">
                  <c:v>0.30219142823907452</c:v>
                </c:pt>
                <c:pt idx="69">
                  <c:v>0.30005660467613121</c:v>
                </c:pt>
                <c:pt idx="70">
                  <c:v>0.31698419876069722</c:v>
                </c:pt>
                <c:pt idx="71">
                  <c:v>0.31036126828634664</c:v>
                </c:pt>
                <c:pt idx="72">
                  <c:v>0.30643851803805849</c:v>
                </c:pt>
                <c:pt idx="73">
                  <c:v>0.30250809435805492</c:v>
                </c:pt>
                <c:pt idx="74">
                  <c:v>0.29825162722425141</c:v>
                </c:pt>
                <c:pt idx="75">
                  <c:v>0.29419699848145625</c:v>
                </c:pt>
                <c:pt idx="76">
                  <c:v>0.29017435271636882</c:v>
                </c:pt>
                <c:pt idx="77">
                  <c:v>0.28530122884228204</c:v>
                </c:pt>
                <c:pt idx="78">
                  <c:v>0.28147997030552985</c:v>
                </c:pt>
                <c:pt idx="79">
                  <c:v>0.27669071642604748</c:v>
                </c:pt>
                <c:pt idx="80">
                  <c:v>0.27269421235794589</c:v>
                </c:pt>
                <c:pt idx="81">
                  <c:v>0.29390405122016278</c:v>
                </c:pt>
                <c:pt idx="82">
                  <c:v>0.28946963959749678</c:v>
                </c:pt>
                <c:pt idx="83">
                  <c:v>0.28500829609476136</c:v>
                </c:pt>
                <c:pt idx="84">
                  <c:v>0.28024089584249756</c:v>
                </c:pt>
                <c:pt idx="85">
                  <c:v>0.27460771289523861</c:v>
                </c:pt>
                <c:pt idx="86">
                  <c:v>0.26894848947104355</c:v>
                </c:pt>
                <c:pt idx="87">
                  <c:v>0.26384745605315119</c:v>
                </c:pt>
                <c:pt idx="88">
                  <c:v>0.25870432697895973</c:v>
                </c:pt>
                <c:pt idx="89">
                  <c:v>0.2522042974418307</c:v>
                </c:pt>
                <c:pt idx="90">
                  <c:v>0.24595565181244461</c:v>
                </c:pt>
                <c:pt idx="91">
                  <c:v>0.23960263281377897</c:v>
                </c:pt>
                <c:pt idx="92">
                  <c:v>0.2353961932204148</c:v>
                </c:pt>
                <c:pt idx="93">
                  <c:v>0.22907926974702836</c:v>
                </c:pt>
                <c:pt idx="94">
                  <c:v>0.22388249443075448</c:v>
                </c:pt>
                <c:pt idx="95">
                  <c:v>0.21943158997606663</c:v>
                </c:pt>
                <c:pt idx="96">
                  <c:v>0.24504334580464501</c:v>
                </c:pt>
                <c:pt idx="97">
                  <c:v>0.24240935331640151</c:v>
                </c:pt>
                <c:pt idx="98">
                  <c:v>0.23760356016361542</c:v>
                </c:pt>
                <c:pt idx="99">
                  <c:v>0.2330612002239191</c:v>
                </c:pt>
                <c:pt idx="100">
                  <c:v>0.22825627941201934</c:v>
                </c:pt>
                <c:pt idx="101">
                  <c:v>0.226086689539962</c:v>
                </c:pt>
                <c:pt idx="102">
                  <c:v>0.2196067129123459</c:v>
                </c:pt>
                <c:pt idx="103">
                  <c:v>0.21456097334207375</c:v>
                </c:pt>
                <c:pt idx="104">
                  <c:v>0.20998942436939708</c:v>
                </c:pt>
                <c:pt idx="105">
                  <c:v>0.21079087003901587</c:v>
                </c:pt>
                <c:pt idx="106">
                  <c:v>0.20474242370527074</c:v>
                </c:pt>
                <c:pt idx="107">
                  <c:v>0.20109597446107175</c:v>
                </c:pt>
                <c:pt idx="108">
                  <c:v>0.20226242520036306</c:v>
                </c:pt>
                <c:pt idx="109">
                  <c:v>0.19772979868205764</c:v>
                </c:pt>
                <c:pt idx="110">
                  <c:v>0.1954447239039416</c:v>
                </c:pt>
                <c:pt idx="111">
                  <c:v>0.19303468377137231</c:v>
                </c:pt>
                <c:pt idx="112">
                  <c:v>0.19178335737262842</c:v>
                </c:pt>
                <c:pt idx="113">
                  <c:v>0.18902371784937852</c:v>
                </c:pt>
                <c:pt idx="114">
                  <c:v>0.19537274443653124</c:v>
                </c:pt>
                <c:pt idx="115">
                  <c:v>0.19095693119313531</c:v>
                </c:pt>
                <c:pt idx="116">
                  <c:v>0.18925992026918731</c:v>
                </c:pt>
                <c:pt idx="117">
                  <c:v>0.18760810363691352</c:v>
                </c:pt>
                <c:pt idx="118">
                  <c:v>0.18599137220977888</c:v>
                </c:pt>
                <c:pt idx="119">
                  <c:v>0.18442405205390344</c:v>
                </c:pt>
                <c:pt idx="120">
                  <c:v>0.25948455513443919</c:v>
                </c:pt>
                <c:pt idx="121">
                  <c:v>0.25073354564621797</c:v>
                </c:pt>
                <c:pt idx="122">
                  <c:v>0.24385768350966947</c:v>
                </c:pt>
                <c:pt idx="123">
                  <c:v>0.23740499165311729</c:v>
                </c:pt>
                <c:pt idx="124">
                  <c:v>0.23166464444042542</c:v>
                </c:pt>
                <c:pt idx="125">
                  <c:v>0.22649870076810172</c:v>
                </c:pt>
                <c:pt idx="126">
                  <c:v>0.22485010403058567</c:v>
                </c:pt>
                <c:pt idx="127">
                  <c:v>0.22097105596106531</c:v>
                </c:pt>
                <c:pt idx="128">
                  <c:v>0.2174833380704842</c:v>
                </c:pt>
                <c:pt idx="129">
                  <c:v>0.21434387970978538</c:v>
                </c:pt>
                <c:pt idx="130">
                  <c:v>0.21142870737365213</c:v>
                </c:pt>
                <c:pt idx="131">
                  <c:v>0.21758509819998711</c:v>
                </c:pt>
                <c:pt idx="132">
                  <c:v>0.23110083357963224</c:v>
                </c:pt>
                <c:pt idx="133">
                  <c:v>0.22945696098636686</c:v>
                </c:pt>
                <c:pt idx="134">
                  <c:v>0.22292695798962286</c:v>
                </c:pt>
                <c:pt idx="135">
                  <c:v>0.22039660368178807</c:v>
                </c:pt>
                <c:pt idx="136">
                  <c:v>0.21838069369863639</c:v>
                </c:pt>
                <c:pt idx="137">
                  <c:v>0.21640701758987096</c:v>
                </c:pt>
                <c:pt idx="138">
                  <c:v>0.21486712957392862</c:v>
                </c:pt>
                <c:pt idx="139">
                  <c:v>0.21687057043247635</c:v>
                </c:pt>
                <c:pt idx="140">
                  <c:v>0.21235408351881305</c:v>
                </c:pt>
                <c:pt idx="141">
                  <c:v>0.21035254167164297</c:v>
                </c:pt>
                <c:pt idx="142">
                  <c:v>0.20919878186121865</c:v>
                </c:pt>
                <c:pt idx="143">
                  <c:v>0.20794371427216837</c:v>
                </c:pt>
                <c:pt idx="144">
                  <c:v>0.20669113304558806</c:v>
                </c:pt>
                <c:pt idx="145">
                  <c:v>0.20764901386882256</c:v>
                </c:pt>
                <c:pt idx="146">
                  <c:v>0.20484707195753413</c:v>
                </c:pt>
                <c:pt idx="147">
                  <c:v>0.20370896597490412</c:v>
                </c:pt>
                <c:pt idx="148">
                  <c:v>0.20253700556917184</c:v>
                </c:pt>
                <c:pt idx="149">
                  <c:v>0.20187974388089525</c:v>
                </c:pt>
                <c:pt idx="150">
                  <c:v>0.20118827950359161</c:v>
                </c:pt>
                <c:pt idx="151">
                  <c:v>0.20053901405290359</c:v>
                </c:pt>
                <c:pt idx="152">
                  <c:v>0.20005172300239649</c:v>
                </c:pt>
                <c:pt idx="153">
                  <c:v>0.19942516909147237</c:v>
                </c:pt>
                <c:pt idx="154">
                  <c:v>0.20078580524769074</c:v>
                </c:pt>
                <c:pt idx="155">
                  <c:v>0.21203292710443039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0-0349-83F4-22CDF734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272896"/>
        <c:axId val="1144715808"/>
      </c:scatterChart>
      <c:valAx>
        <c:axId val="11012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4715808"/>
        <c:crosses val="autoZero"/>
        <c:crossBetween val="midCat"/>
      </c:valAx>
      <c:valAx>
        <c:axId val="11447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2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'C1(F2)'!$A$89:$A$156</c:f>
              <c:numCache>
                <c:formatCode>yyyy\-mm\-dd</c:formatCode>
                <c:ptCount val="68"/>
                <c:pt idx="0">
                  <c:v>37694</c:v>
                </c:pt>
                <c:pt idx="1">
                  <c:v>37695</c:v>
                </c:pt>
                <c:pt idx="2">
                  <c:v>37696</c:v>
                </c:pt>
                <c:pt idx="3">
                  <c:v>37697</c:v>
                </c:pt>
                <c:pt idx="4">
                  <c:v>37698</c:v>
                </c:pt>
                <c:pt idx="5">
                  <c:v>37699</c:v>
                </c:pt>
                <c:pt idx="6">
                  <c:v>37700</c:v>
                </c:pt>
                <c:pt idx="7">
                  <c:v>37701</c:v>
                </c:pt>
                <c:pt idx="8">
                  <c:v>37702</c:v>
                </c:pt>
                <c:pt idx="9">
                  <c:v>37703</c:v>
                </c:pt>
                <c:pt idx="10">
                  <c:v>37704</c:v>
                </c:pt>
                <c:pt idx="11">
                  <c:v>37705</c:v>
                </c:pt>
                <c:pt idx="12">
                  <c:v>37706</c:v>
                </c:pt>
                <c:pt idx="13">
                  <c:v>37707</c:v>
                </c:pt>
                <c:pt idx="14">
                  <c:v>37708</c:v>
                </c:pt>
                <c:pt idx="15">
                  <c:v>37709</c:v>
                </c:pt>
                <c:pt idx="16">
                  <c:v>37710</c:v>
                </c:pt>
                <c:pt idx="17">
                  <c:v>37711</c:v>
                </c:pt>
                <c:pt idx="18">
                  <c:v>37712</c:v>
                </c:pt>
                <c:pt idx="19">
                  <c:v>37713</c:v>
                </c:pt>
                <c:pt idx="20">
                  <c:v>37714</c:v>
                </c:pt>
                <c:pt idx="21">
                  <c:v>37715</c:v>
                </c:pt>
                <c:pt idx="22">
                  <c:v>37716</c:v>
                </c:pt>
                <c:pt idx="23">
                  <c:v>37717</c:v>
                </c:pt>
                <c:pt idx="24">
                  <c:v>37718</c:v>
                </c:pt>
                <c:pt idx="25">
                  <c:v>37719</c:v>
                </c:pt>
                <c:pt idx="26">
                  <c:v>37720</c:v>
                </c:pt>
                <c:pt idx="27">
                  <c:v>37721</c:v>
                </c:pt>
                <c:pt idx="28">
                  <c:v>37722</c:v>
                </c:pt>
                <c:pt idx="29">
                  <c:v>37723</c:v>
                </c:pt>
                <c:pt idx="30">
                  <c:v>37724</c:v>
                </c:pt>
                <c:pt idx="31">
                  <c:v>37725</c:v>
                </c:pt>
                <c:pt idx="32">
                  <c:v>37726</c:v>
                </c:pt>
                <c:pt idx="33">
                  <c:v>37727</c:v>
                </c:pt>
                <c:pt idx="34">
                  <c:v>37728</c:v>
                </c:pt>
                <c:pt idx="35">
                  <c:v>37729</c:v>
                </c:pt>
                <c:pt idx="36">
                  <c:v>37730</c:v>
                </c:pt>
                <c:pt idx="37">
                  <c:v>37731</c:v>
                </c:pt>
                <c:pt idx="38">
                  <c:v>37732</c:v>
                </c:pt>
                <c:pt idx="39">
                  <c:v>37733</c:v>
                </c:pt>
                <c:pt idx="40">
                  <c:v>37734</c:v>
                </c:pt>
                <c:pt idx="41">
                  <c:v>37735</c:v>
                </c:pt>
                <c:pt idx="42">
                  <c:v>37736</c:v>
                </c:pt>
                <c:pt idx="43">
                  <c:v>37737</c:v>
                </c:pt>
                <c:pt idx="44">
                  <c:v>37738</c:v>
                </c:pt>
                <c:pt idx="45">
                  <c:v>37739</c:v>
                </c:pt>
                <c:pt idx="46">
                  <c:v>37740</c:v>
                </c:pt>
                <c:pt idx="47">
                  <c:v>37741</c:v>
                </c:pt>
                <c:pt idx="48">
                  <c:v>37742</c:v>
                </c:pt>
                <c:pt idx="49">
                  <c:v>37743</c:v>
                </c:pt>
                <c:pt idx="50">
                  <c:v>37744</c:v>
                </c:pt>
                <c:pt idx="51">
                  <c:v>37745</c:v>
                </c:pt>
                <c:pt idx="52">
                  <c:v>37746</c:v>
                </c:pt>
                <c:pt idx="53">
                  <c:v>37747</c:v>
                </c:pt>
                <c:pt idx="54">
                  <c:v>37748</c:v>
                </c:pt>
                <c:pt idx="55">
                  <c:v>37749</c:v>
                </c:pt>
                <c:pt idx="56">
                  <c:v>37750</c:v>
                </c:pt>
                <c:pt idx="57">
                  <c:v>37751</c:v>
                </c:pt>
                <c:pt idx="58">
                  <c:v>37752</c:v>
                </c:pt>
                <c:pt idx="59">
                  <c:v>37753</c:v>
                </c:pt>
                <c:pt idx="60">
                  <c:v>37754</c:v>
                </c:pt>
                <c:pt idx="61">
                  <c:v>37755</c:v>
                </c:pt>
                <c:pt idx="62">
                  <c:v>37756</c:v>
                </c:pt>
                <c:pt idx="63">
                  <c:v>37757</c:v>
                </c:pt>
                <c:pt idx="64">
                  <c:v>37758</c:v>
                </c:pt>
                <c:pt idx="65">
                  <c:v>37759</c:v>
                </c:pt>
                <c:pt idx="66">
                  <c:v>37760</c:v>
                </c:pt>
                <c:pt idx="67">
                  <c:v>37761</c:v>
                </c:pt>
              </c:numCache>
            </c:numRef>
          </c:xVal>
          <c:yVal>
            <c:numRef>
              <c:f>'C1(F2)'!$C$89:$C$156</c:f>
              <c:numCache>
                <c:formatCode>General</c:formatCode>
                <c:ptCount val="68"/>
                <c:pt idx="0">
                  <c:v>0.22</c:v>
                </c:pt>
                <c:pt idx="8">
                  <c:v>0.21</c:v>
                </c:pt>
                <c:pt idx="25">
                  <c:v>0.27</c:v>
                </c:pt>
                <c:pt idx="33">
                  <c:v>0.39</c:v>
                </c:pt>
                <c:pt idx="38">
                  <c:v>0.376</c:v>
                </c:pt>
                <c:pt idx="46">
                  <c:v>0.28999999999999998</c:v>
                </c:pt>
                <c:pt idx="6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3-634A-8CD7-84CF5E344B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'C1(F2)'!$A$89:$A$156</c:f>
              <c:numCache>
                <c:formatCode>yyyy\-mm\-dd</c:formatCode>
                <c:ptCount val="68"/>
                <c:pt idx="0">
                  <c:v>37694</c:v>
                </c:pt>
                <c:pt idx="1">
                  <c:v>37695</c:v>
                </c:pt>
                <c:pt idx="2">
                  <c:v>37696</c:v>
                </c:pt>
                <c:pt idx="3">
                  <c:v>37697</c:v>
                </c:pt>
                <c:pt idx="4">
                  <c:v>37698</c:v>
                </c:pt>
                <c:pt idx="5">
                  <c:v>37699</c:v>
                </c:pt>
                <c:pt idx="6">
                  <c:v>37700</c:v>
                </c:pt>
                <c:pt idx="7">
                  <c:v>37701</c:v>
                </c:pt>
                <c:pt idx="8">
                  <c:v>37702</c:v>
                </c:pt>
                <c:pt idx="9">
                  <c:v>37703</c:v>
                </c:pt>
                <c:pt idx="10">
                  <c:v>37704</c:v>
                </c:pt>
                <c:pt idx="11">
                  <c:v>37705</c:v>
                </c:pt>
                <c:pt idx="12">
                  <c:v>37706</c:v>
                </c:pt>
                <c:pt idx="13">
                  <c:v>37707</c:v>
                </c:pt>
                <c:pt idx="14">
                  <c:v>37708</c:v>
                </c:pt>
                <c:pt idx="15">
                  <c:v>37709</c:v>
                </c:pt>
                <c:pt idx="16">
                  <c:v>37710</c:v>
                </c:pt>
                <c:pt idx="17">
                  <c:v>37711</c:v>
                </c:pt>
                <c:pt idx="18">
                  <c:v>37712</c:v>
                </c:pt>
                <c:pt idx="19">
                  <c:v>37713</c:v>
                </c:pt>
                <c:pt idx="20">
                  <c:v>37714</c:v>
                </c:pt>
                <c:pt idx="21">
                  <c:v>37715</c:v>
                </c:pt>
                <c:pt idx="22">
                  <c:v>37716</c:v>
                </c:pt>
                <c:pt idx="23">
                  <c:v>37717</c:v>
                </c:pt>
                <c:pt idx="24">
                  <c:v>37718</c:v>
                </c:pt>
                <c:pt idx="25">
                  <c:v>37719</c:v>
                </c:pt>
                <c:pt idx="26">
                  <c:v>37720</c:v>
                </c:pt>
                <c:pt idx="27">
                  <c:v>37721</c:v>
                </c:pt>
                <c:pt idx="28">
                  <c:v>37722</c:v>
                </c:pt>
                <c:pt idx="29">
                  <c:v>37723</c:v>
                </c:pt>
                <c:pt idx="30">
                  <c:v>37724</c:v>
                </c:pt>
                <c:pt idx="31">
                  <c:v>37725</c:v>
                </c:pt>
                <c:pt idx="32">
                  <c:v>37726</c:v>
                </c:pt>
                <c:pt idx="33">
                  <c:v>37727</c:v>
                </c:pt>
                <c:pt idx="34">
                  <c:v>37728</c:v>
                </c:pt>
                <c:pt idx="35">
                  <c:v>37729</c:v>
                </c:pt>
                <c:pt idx="36">
                  <c:v>37730</c:v>
                </c:pt>
                <c:pt idx="37">
                  <c:v>37731</c:v>
                </c:pt>
                <c:pt idx="38">
                  <c:v>37732</c:v>
                </c:pt>
                <c:pt idx="39">
                  <c:v>37733</c:v>
                </c:pt>
                <c:pt idx="40">
                  <c:v>37734</c:v>
                </c:pt>
                <c:pt idx="41">
                  <c:v>37735</c:v>
                </c:pt>
                <c:pt idx="42">
                  <c:v>37736</c:v>
                </c:pt>
                <c:pt idx="43">
                  <c:v>37737</c:v>
                </c:pt>
                <c:pt idx="44">
                  <c:v>37738</c:v>
                </c:pt>
                <c:pt idx="45">
                  <c:v>37739</c:v>
                </c:pt>
                <c:pt idx="46">
                  <c:v>37740</c:v>
                </c:pt>
                <c:pt idx="47">
                  <c:v>37741</c:v>
                </c:pt>
                <c:pt idx="48">
                  <c:v>37742</c:v>
                </c:pt>
                <c:pt idx="49">
                  <c:v>37743</c:v>
                </c:pt>
                <c:pt idx="50">
                  <c:v>37744</c:v>
                </c:pt>
                <c:pt idx="51">
                  <c:v>37745</c:v>
                </c:pt>
                <c:pt idx="52">
                  <c:v>37746</c:v>
                </c:pt>
                <c:pt idx="53">
                  <c:v>37747</c:v>
                </c:pt>
                <c:pt idx="54">
                  <c:v>37748</c:v>
                </c:pt>
                <c:pt idx="55">
                  <c:v>37749</c:v>
                </c:pt>
                <c:pt idx="56">
                  <c:v>37750</c:v>
                </c:pt>
                <c:pt idx="57">
                  <c:v>37751</c:v>
                </c:pt>
                <c:pt idx="58">
                  <c:v>37752</c:v>
                </c:pt>
                <c:pt idx="59">
                  <c:v>37753</c:v>
                </c:pt>
                <c:pt idx="60">
                  <c:v>37754</c:v>
                </c:pt>
                <c:pt idx="61">
                  <c:v>37755</c:v>
                </c:pt>
                <c:pt idx="62">
                  <c:v>37756</c:v>
                </c:pt>
                <c:pt idx="63">
                  <c:v>37757</c:v>
                </c:pt>
                <c:pt idx="64">
                  <c:v>37758</c:v>
                </c:pt>
                <c:pt idx="65">
                  <c:v>37759</c:v>
                </c:pt>
                <c:pt idx="66">
                  <c:v>37760</c:v>
                </c:pt>
                <c:pt idx="67">
                  <c:v>37761</c:v>
                </c:pt>
              </c:numCache>
            </c:numRef>
          </c:xVal>
          <c:yVal>
            <c:numRef>
              <c:f>'C1(F2)'!$E$89:$E$156</c:f>
              <c:numCache>
                <c:formatCode>General</c:formatCode>
                <c:ptCount val="68"/>
                <c:pt idx="0">
                  <c:v>0.24885641360900787</c:v>
                </c:pt>
                <c:pt idx="1">
                  <c:v>0.24211502466524315</c:v>
                </c:pt>
                <c:pt idx="2">
                  <c:v>0.23547380316793026</c:v>
                </c:pt>
                <c:pt idx="3">
                  <c:v>0.23597138405683143</c:v>
                </c:pt>
                <c:pt idx="4">
                  <c:v>0.24612809087113099</c:v>
                </c:pt>
                <c:pt idx="5">
                  <c:v>0.24079640790186646</c:v>
                </c:pt>
                <c:pt idx="6">
                  <c:v>0.23827451185078061</c:v>
                </c:pt>
                <c:pt idx="7">
                  <c:v>0.23458912022110884</c:v>
                </c:pt>
                <c:pt idx="8">
                  <c:v>0.25649399674969969</c:v>
                </c:pt>
                <c:pt idx="9">
                  <c:v>0.31702325907441931</c:v>
                </c:pt>
                <c:pt idx="10">
                  <c:v>0.31202701626944962</c:v>
                </c:pt>
                <c:pt idx="11">
                  <c:v>0.30841585789291065</c:v>
                </c:pt>
                <c:pt idx="12">
                  <c:v>0.30200832950922418</c:v>
                </c:pt>
                <c:pt idx="13">
                  <c:v>0.29627044055738333</c:v>
                </c:pt>
                <c:pt idx="14">
                  <c:v>0.29287830198969134</c:v>
                </c:pt>
                <c:pt idx="15">
                  <c:v>0.28832481654512465</c:v>
                </c:pt>
                <c:pt idx="16">
                  <c:v>0.28302179905834746</c:v>
                </c:pt>
                <c:pt idx="17">
                  <c:v>0.27736634109021618</c:v>
                </c:pt>
                <c:pt idx="18">
                  <c:v>0.27053338926622883</c:v>
                </c:pt>
                <c:pt idx="19">
                  <c:v>0.26352088109098276</c:v>
                </c:pt>
                <c:pt idx="20">
                  <c:v>0.25740531366934799</c:v>
                </c:pt>
                <c:pt idx="21">
                  <c:v>0.25154750780955587</c:v>
                </c:pt>
                <c:pt idx="22">
                  <c:v>0.24575215050146365</c:v>
                </c:pt>
                <c:pt idx="23">
                  <c:v>0.24014187471825071</c:v>
                </c:pt>
                <c:pt idx="24">
                  <c:v>0.23476968193126282</c:v>
                </c:pt>
                <c:pt idx="25">
                  <c:v>0.22979731439636314</c:v>
                </c:pt>
                <c:pt idx="26">
                  <c:v>0.2654765163123432</c:v>
                </c:pt>
                <c:pt idx="27">
                  <c:v>0.28494135365955514</c:v>
                </c:pt>
                <c:pt idx="28">
                  <c:v>0.31715714915163407</c:v>
                </c:pt>
                <c:pt idx="29">
                  <c:v>0.30966791971163854</c:v>
                </c:pt>
                <c:pt idx="30">
                  <c:v>0.30340839097910832</c:v>
                </c:pt>
                <c:pt idx="31">
                  <c:v>0.29867009851397031</c:v>
                </c:pt>
                <c:pt idx="32">
                  <c:v>0.34437250601197938</c:v>
                </c:pt>
                <c:pt idx="33">
                  <c:v>0.32</c:v>
                </c:pt>
                <c:pt idx="34">
                  <c:v>0.31499269434937116</c:v>
                </c:pt>
                <c:pt idx="35">
                  <c:v>0.31051498020588802</c:v>
                </c:pt>
                <c:pt idx="36">
                  <c:v>0.31236624991451345</c:v>
                </c:pt>
                <c:pt idx="37">
                  <c:v>0.31348755019417607</c:v>
                </c:pt>
                <c:pt idx="38">
                  <c:v>0.30552332409151001</c:v>
                </c:pt>
                <c:pt idx="39">
                  <c:v>0.30227291580209459</c:v>
                </c:pt>
                <c:pt idx="40">
                  <c:v>0.2992258456583175</c:v>
                </c:pt>
                <c:pt idx="41">
                  <c:v>0.29645616637150268</c:v>
                </c:pt>
                <c:pt idx="42">
                  <c:v>0.29322088046301026</c:v>
                </c:pt>
                <c:pt idx="43">
                  <c:v>0.29028554118084465</c:v>
                </c:pt>
                <c:pt idx="44">
                  <c:v>0.28713510347521076</c:v>
                </c:pt>
                <c:pt idx="45">
                  <c:v>0.28390843906568308</c:v>
                </c:pt>
                <c:pt idx="46">
                  <c:v>0.28130845874731414</c:v>
                </c:pt>
                <c:pt idx="47">
                  <c:v>0.27992214220375594</c:v>
                </c:pt>
                <c:pt idx="48">
                  <c:v>0.27817522325524008</c:v>
                </c:pt>
                <c:pt idx="49">
                  <c:v>0.27671622590020517</c:v>
                </c:pt>
                <c:pt idx="50">
                  <c:v>0.27496971354140937</c:v>
                </c:pt>
                <c:pt idx="51">
                  <c:v>0.27297944478501585</c:v>
                </c:pt>
                <c:pt idx="52">
                  <c:v>0.27135389426881251</c:v>
                </c:pt>
                <c:pt idx="53">
                  <c:v>0.2697069418699245</c:v>
                </c:pt>
                <c:pt idx="54">
                  <c:v>0.27127943885117978</c:v>
                </c:pt>
                <c:pt idx="55">
                  <c:v>0.26690094732555331</c:v>
                </c:pt>
                <c:pt idx="56">
                  <c:v>0.26543926572003002</c:v>
                </c:pt>
                <c:pt idx="57">
                  <c:v>0.26357766200242499</c:v>
                </c:pt>
                <c:pt idx="58">
                  <c:v>0.26199065285919998</c:v>
                </c:pt>
                <c:pt idx="59">
                  <c:v>0.26029887554900072</c:v>
                </c:pt>
                <c:pt idx="60">
                  <c:v>0.25850591182364535</c:v>
                </c:pt>
                <c:pt idx="61">
                  <c:v>0.25702733886802503</c:v>
                </c:pt>
                <c:pt idx="62">
                  <c:v>0.26053982307755846</c:v>
                </c:pt>
                <c:pt idx="63">
                  <c:v>0.25454999521284705</c:v>
                </c:pt>
                <c:pt idx="64">
                  <c:v>0.25368271474712989</c:v>
                </c:pt>
                <c:pt idx="65">
                  <c:v>0.25277502115747902</c:v>
                </c:pt>
                <c:pt idx="66">
                  <c:v>0.25186416651745869</c:v>
                </c:pt>
                <c:pt idx="67">
                  <c:v>0.25109587231099306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3-634A-8CD7-84CF5E34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64048"/>
        <c:axId val="1098377376"/>
      </c:scatterChart>
      <c:valAx>
        <c:axId val="11214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8377376"/>
        <c:crosses val="autoZero"/>
        <c:crossBetween val="midCat"/>
      </c:valAx>
      <c:valAx>
        <c:axId val="1098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146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 avec LE*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'C1(F2)'!$D$1</c:f>
              <c:strCache>
                <c:ptCount val="1"/>
                <c:pt idx="0">
                  <c:v>ET estimee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'C1(F2)'!$A$92:$A$163</c:f>
              <c:numCache>
                <c:formatCode>yyyy\-mm\-dd</c:formatCode>
                <c:ptCount val="72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  <c:pt idx="65">
                  <c:v>37762</c:v>
                </c:pt>
                <c:pt idx="66">
                  <c:v>37763</c:v>
                </c:pt>
                <c:pt idx="67">
                  <c:v>37764</c:v>
                </c:pt>
                <c:pt idx="68">
                  <c:v>37765</c:v>
                </c:pt>
                <c:pt idx="69">
                  <c:v>37766</c:v>
                </c:pt>
                <c:pt idx="70">
                  <c:v>37767</c:v>
                </c:pt>
                <c:pt idx="71">
                  <c:v>37768</c:v>
                </c:pt>
              </c:numCache>
            </c:numRef>
          </c:xVal>
          <c:yVal>
            <c:numRef>
              <c:f>'C1(F2)'!$D$92:$D$163</c:f>
              <c:numCache>
                <c:formatCode>General</c:formatCode>
                <c:ptCount val="72"/>
                <c:pt idx="0">
                  <c:v>0.22138112521352546</c:v>
                </c:pt>
                <c:pt idx="1">
                  <c:v>0.2932425633095499</c:v>
                </c:pt>
                <c:pt idx="2">
                  <c:v>0.13870428280972186</c:v>
                </c:pt>
                <c:pt idx="3">
                  <c:v>0.20269653963194836</c:v>
                </c:pt>
                <c:pt idx="4">
                  <c:v>0.17523179092750424</c:v>
                </c:pt>
                <c:pt idx="5">
                  <c:v>0.13089057214042116</c:v>
                </c:pt>
                <c:pt idx="6">
                  <c:v>0.27479335427333268</c:v>
                </c:pt>
                <c:pt idx="7">
                  <c:v>0.23861371070964538</c:v>
                </c:pt>
                <c:pt idx="8">
                  <c:v>0.37241406110275582</c:v>
                </c:pt>
                <c:pt idx="9">
                  <c:v>0.31558389235124601</c:v>
                </c:pt>
                <c:pt idx="10">
                  <c:v>0.18656762122306139</c:v>
                </c:pt>
                <c:pt idx="11">
                  <c:v>0.25044169945116768</c:v>
                </c:pt>
                <c:pt idx="12">
                  <c:v>0.29166596177274579</c:v>
                </c:pt>
                <c:pt idx="13">
                  <c:v>0.31105018824722064</c:v>
                </c:pt>
                <c:pt idx="14">
                  <c:v>0.37581235031930288</c:v>
                </c:pt>
                <c:pt idx="15">
                  <c:v>0.3856879496385332</c:v>
                </c:pt>
                <c:pt idx="16">
                  <c:v>0.33635620818991319</c:v>
                </c:pt>
                <c:pt idx="17">
                  <c:v>0.32217932228856733</c:v>
                </c:pt>
                <c:pt idx="18">
                  <c:v>0.3187446519450714</c:v>
                </c:pt>
                <c:pt idx="19">
                  <c:v>0.30856516807671219</c:v>
                </c:pt>
                <c:pt idx="20">
                  <c:v>0.2954706032843345</c:v>
                </c:pt>
                <c:pt idx="21">
                  <c:v>0.27348021441948256</c:v>
                </c:pt>
                <c:pt idx="22">
                  <c:v>0.19764389462109744</c:v>
                </c:pt>
                <c:pt idx="23">
                  <c:v>0.24943394590334345</c:v>
                </c:pt>
                <c:pt idx="24">
                  <c:v>0.32813124793565746</c:v>
                </c:pt>
                <c:pt idx="25">
                  <c:v>0.41190761919975527</c:v>
                </c:pt>
                <c:pt idx="26">
                  <c:v>0.34427408028916157</c:v>
                </c:pt>
                <c:pt idx="27">
                  <c:v>0.26060608558259124</c:v>
                </c:pt>
                <c:pt idx="28">
                  <c:v>0.12636758760950043</c:v>
                </c:pt>
                <c:pt idx="29">
                  <c:v>0.36402813302204595</c:v>
                </c:pt>
                <c:pt idx="30">
                  <c:v>0.27540181078458686</c:v>
                </c:pt>
                <c:pt idx="31">
                  <c:v>0.24627427789157091</c:v>
                </c:pt>
                <c:pt idx="32">
                  <c:v>0.15818016602560558</c:v>
                </c:pt>
                <c:pt idx="33">
                  <c:v>0.41832848461855643</c:v>
                </c:pt>
                <c:pt idx="34">
                  <c:v>0.43803243564663208</c:v>
                </c:pt>
                <c:pt idx="35">
                  <c:v>0.17877245591784655</c:v>
                </c:pt>
                <c:pt idx="36">
                  <c:v>0.16758885790773809</c:v>
                </c:pt>
                <c:pt idx="37">
                  <c:v>0.15233236077481774</c:v>
                </c:pt>
                <c:pt idx="38">
                  <c:v>0.17794072496708274</c:v>
                </c:pt>
                <c:pt idx="39">
                  <c:v>0.16144366051910841</c:v>
                </c:pt>
                <c:pt idx="40">
                  <c:v>0.17327407380986323</c:v>
                </c:pt>
                <c:pt idx="41">
                  <c:v>0.17746654252402233</c:v>
                </c:pt>
                <c:pt idx="42">
                  <c:v>0.14299891751029303</c:v>
                </c:pt>
                <c:pt idx="43">
                  <c:v>7.6247409895702445E-2</c:v>
                </c:pt>
                <c:pt idx="44">
                  <c:v>9.6080542168372612E-2</c:v>
                </c:pt>
                <c:pt idx="45">
                  <c:v>8.0244854526918E-2</c:v>
                </c:pt>
                <c:pt idx="46">
                  <c:v>9.6058179733770274E-2</c:v>
                </c:pt>
                <c:pt idx="47">
                  <c:v>0.10946478160164463</c:v>
                </c:pt>
                <c:pt idx="48">
                  <c:v>8.9405278391183673E-2</c:v>
                </c:pt>
                <c:pt idx="49">
                  <c:v>9.0582381938840092E-2</c:v>
                </c:pt>
                <c:pt idx="50">
                  <c:v>7.3512666030957047E-2</c:v>
                </c:pt>
                <c:pt idx="51">
                  <c:v>0.24081703390945736</c:v>
                </c:pt>
                <c:pt idx="52">
                  <c:v>8.0392488303778903E-2</c:v>
                </c:pt>
                <c:pt idx="53">
                  <c:v>0.1023882044682763</c:v>
                </c:pt>
                <c:pt idx="54">
                  <c:v>8.7285502877377449E-2</c:v>
                </c:pt>
                <c:pt idx="55">
                  <c:v>9.3047752060959721E-2</c:v>
                </c:pt>
                <c:pt idx="56">
                  <c:v>9.861300489454336E-2</c:v>
                </c:pt>
                <c:pt idx="57">
                  <c:v>8.1321512559118167E-2</c:v>
                </c:pt>
                <c:pt idx="58">
                  <c:v>6.681336847566112E-2</c:v>
                </c:pt>
                <c:pt idx="59">
                  <c:v>0.32944053255912942</c:v>
                </c:pt>
                <c:pt idx="60">
                  <c:v>4.7700425614441752E-2</c:v>
                </c:pt>
                <c:pt idx="61">
                  <c:v>4.9923147430800063E-2</c:v>
                </c:pt>
                <c:pt idx="62">
                  <c:v>5.0097005201116825E-2</c:v>
                </c:pt>
                <c:pt idx="63">
                  <c:v>4.2256181355609566E-2</c:v>
                </c:pt>
                <c:pt idx="64">
                  <c:v>5.555174580771545E-2</c:v>
                </c:pt>
                <c:pt idx="65">
                  <c:v>6.5534652834625992E-2</c:v>
                </c:pt>
                <c:pt idx="66">
                  <c:v>6.1872648998038175E-2</c:v>
                </c:pt>
                <c:pt idx="67">
                  <c:v>5.8289985079523203E-2</c:v>
                </c:pt>
                <c:pt idx="68">
                  <c:v>5.1581984092001404E-2</c:v>
                </c:pt>
                <c:pt idx="69">
                  <c:v>4.9520703063497068E-2</c:v>
                </c:pt>
                <c:pt idx="70">
                  <c:v>5.4234283189952499E-2</c:v>
                </c:pt>
                <c:pt idx="71">
                  <c:v>5.3235896100761536E-2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8-9945-944A-D350F530369F}"/>
            </c:ext>
          </c:extLst>
        </c:ser>
        <c:ser>
          <c:idx val="1"/>
          <c:order val="1"/>
          <c:tx>
            <c:strRef>
              <c:f>'C1(F2)'!$B$1</c:f>
              <c:strCache>
                <c:ptCount val="1"/>
                <c:pt idx="0">
                  <c:v>Etmes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'C1(F2)'!$A$92:$A$163</c:f>
              <c:numCache>
                <c:formatCode>yyyy\-mm\-dd</c:formatCode>
                <c:ptCount val="72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  <c:pt idx="65">
                  <c:v>37762</c:v>
                </c:pt>
                <c:pt idx="66">
                  <c:v>37763</c:v>
                </c:pt>
                <c:pt idx="67">
                  <c:v>37764</c:v>
                </c:pt>
                <c:pt idx="68">
                  <c:v>37765</c:v>
                </c:pt>
                <c:pt idx="69">
                  <c:v>37766</c:v>
                </c:pt>
                <c:pt idx="70">
                  <c:v>37767</c:v>
                </c:pt>
                <c:pt idx="71">
                  <c:v>37768</c:v>
                </c:pt>
              </c:numCache>
            </c:numRef>
          </c:xVal>
          <c:yVal>
            <c:numRef>
              <c:f>'C1(F2)'!$F$92:$F$163</c:f>
              <c:numCache>
                <c:formatCode>General</c:formatCode>
                <c:ptCount val="72"/>
                <c:pt idx="0">
                  <c:v>0.1761488411815402</c:v>
                </c:pt>
                <c:pt idx="1">
                  <c:v>0.31307241957559628</c:v>
                </c:pt>
                <c:pt idx="2">
                  <c:v>0.19199619482016697</c:v>
                </c:pt>
                <c:pt idx="3">
                  <c:v>0.28702969247490495</c:v>
                </c:pt>
                <c:pt idx="4">
                  <c:v>0.19927884837333973</c:v>
                </c:pt>
                <c:pt idx="7">
                  <c:v>0.35630874701984605</c:v>
                </c:pt>
                <c:pt idx="8">
                  <c:v>0.40109772399295696</c:v>
                </c:pt>
                <c:pt idx="9">
                  <c:v>0.34475163097116246</c:v>
                </c:pt>
                <c:pt idx="10">
                  <c:v>0.20131034241655527</c:v>
                </c:pt>
                <c:pt idx="11">
                  <c:v>0.22898561518843963</c:v>
                </c:pt>
                <c:pt idx="12">
                  <c:v>0.31543628851296018</c:v>
                </c:pt>
                <c:pt idx="13">
                  <c:v>0.29716643484000005</c:v>
                </c:pt>
                <c:pt idx="14">
                  <c:v>0.35665084016064025</c:v>
                </c:pt>
                <c:pt idx="15">
                  <c:v>0.31365614457791979</c:v>
                </c:pt>
                <c:pt idx="16">
                  <c:v>0.29719529161920011</c:v>
                </c:pt>
                <c:pt idx="17">
                  <c:v>0.28220820344928005</c:v>
                </c:pt>
                <c:pt idx="18">
                  <c:v>0.26877761718048004</c:v>
                </c:pt>
                <c:pt idx="19">
                  <c:v>0.24217678689696004</c:v>
                </c:pt>
                <c:pt idx="20">
                  <c:v>0.21583746343008028</c:v>
                </c:pt>
                <c:pt idx="21">
                  <c:v>0.18118415643840013</c:v>
                </c:pt>
                <c:pt idx="25">
                  <c:v>0.36617929955186185</c:v>
                </c:pt>
                <c:pt idx="26">
                  <c:v>0.35952718958732477</c:v>
                </c:pt>
                <c:pt idx="27">
                  <c:v>0.25952070846701852</c:v>
                </c:pt>
                <c:pt idx="30">
                  <c:v>0.34426582961493063</c:v>
                </c:pt>
                <c:pt idx="31">
                  <c:v>0.31387359500935053</c:v>
                </c:pt>
                <c:pt idx="32">
                  <c:v>0.16152220317690064</c:v>
                </c:pt>
                <c:pt idx="33">
                  <c:v>0.19144152671418835</c:v>
                </c:pt>
                <c:pt idx="34">
                  <c:v>0.31157742706594133</c:v>
                </c:pt>
                <c:pt idx="35">
                  <c:v>0.23620874095613573</c:v>
                </c:pt>
                <c:pt idx="36">
                  <c:v>0.21406274346807941</c:v>
                </c:pt>
                <c:pt idx="37">
                  <c:v>0.25237926838345731</c:v>
                </c:pt>
                <c:pt idx="38">
                  <c:v>0.28153237188437974</c:v>
                </c:pt>
                <c:pt idx="39">
                  <c:v>0.24189325504688758</c:v>
                </c:pt>
                <c:pt idx="40">
                  <c:v>0.27756964147427843</c:v>
                </c:pt>
                <c:pt idx="41">
                  <c:v>0.30432206289038821</c:v>
                </c:pt>
                <c:pt idx="42">
                  <c:v>0.25726082471891781</c:v>
                </c:pt>
                <c:pt idx="43">
                  <c:v>0.18291135893056584</c:v>
                </c:pt>
                <c:pt idx="44">
                  <c:v>0.267691374844924</c:v>
                </c:pt>
                <c:pt idx="45">
                  <c:v>0.19306839108457347</c:v>
                </c:pt>
                <c:pt idx="46">
                  <c:v>0.22352684614330293</c:v>
                </c:pt>
                <c:pt idx="47">
                  <c:v>0.19311044774146405</c:v>
                </c:pt>
                <c:pt idx="48">
                  <c:v>0.15870688478821982</c:v>
                </c:pt>
                <c:pt idx="49">
                  <c:v>0.13935873064828749</c:v>
                </c:pt>
                <c:pt idx="50">
                  <c:v>0.1706972080787903</c:v>
                </c:pt>
                <c:pt idx="52">
                  <c:v>0.13395047714166058</c:v>
                </c:pt>
                <c:pt idx="53">
                  <c:v>0.14210532172884022</c:v>
                </c:pt>
                <c:pt idx="54">
                  <c:v>0.11643944204837997</c:v>
                </c:pt>
                <c:pt idx="55">
                  <c:v>0.10223190209148947</c:v>
                </c:pt>
                <c:pt idx="56">
                  <c:v>0.12815202554197799</c:v>
                </c:pt>
                <c:pt idx="57">
                  <c:v>0.13232366982171032</c:v>
                </c:pt>
                <c:pt idx="60">
                  <c:v>0.14691449921774899</c:v>
                </c:pt>
                <c:pt idx="61">
                  <c:v>0.12248919117021073</c:v>
                </c:pt>
                <c:pt idx="62">
                  <c:v>0.12246463395626889</c:v>
                </c:pt>
                <c:pt idx="63">
                  <c:v>0.1012292685070738</c:v>
                </c:pt>
                <c:pt idx="64">
                  <c:v>0.13413897613382977</c:v>
                </c:pt>
                <c:pt idx="65">
                  <c:v>0.14459285517860129</c:v>
                </c:pt>
                <c:pt idx="66">
                  <c:v>0.13714376160646155</c:v>
                </c:pt>
                <c:pt idx="67">
                  <c:v>0.13020262856782314</c:v>
                </c:pt>
                <c:pt idx="68">
                  <c:v>9.9129141900498763E-2</c:v>
                </c:pt>
                <c:pt idx="69">
                  <c:v>8.3826053151781613E-2</c:v>
                </c:pt>
                <c:pt idx="70">
                  <c:v>0.10034425359368966</c:v>
                </c:pt>
                <c:pt idx="71">
                  <c:v>0.11655003761230243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8-9945-944A-D350F530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27296"/>
        <c:axId val="933828944"/>
      </c:scatterChart>
      <c:valAx>
        <c:axId val="9338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3828944"/>
        <c:crosses val="autoZero"/>
        <c:crossBetween val="midCat"/>
        <c:majorUnit val="25"/>
      </c:valAx>
      <c:valAx>
        <c:axId val="933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38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Avec 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'C1(F2)'!$A$92:$A$163</c:f>
              <c:numCache>
                <c:formatCode>yyyy\-mm\-dd</c:formatCode>
                <c:ptCount val="72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  <c:pt idx="65">
                  <c:v>37762</c:v>
                </c:pt>
                <c:pt idx="66">
                  <c:v>37763</c:v>
                </c:pt>
                <c:pt idx="67">
                  <c:v>37764</c:v>
                </c:pt>
                <c:pt idx="68">
                  <c:v>37765</c:v>
                </c:pt>
                <c:pt idx="69">
                  <c:v>37766</c:v>
                </c:pt>
                <c:pt idx="70">
                  <c:v>37767</c:v>
                </c:pt>
                <c:pt idx="71">
                  <c:v>37768</c:v>
                </c:pt>
              </c:numCache>
            </c:numRef>
          </c:xVal>
          <c:yVal>
            <c:numRef>
              <c:f>'C1(F2)'!$D$92:$D$163</c:f>
              <c:numCache>
                <c:formatCode>General</c:formatCode>
                <c:ptCount val="72"/>
                <c:pt idx="0">
                  <c:v>0.22138112521352546</c:v>
                </c:pt>
                <c:pt idx="1">
                  <c:v>0.2932425633095499</c:v>
                </c:pt>
                <c:pt idx="2">
                  <c:v>0.13870428280972186</c:v>
                </c:pt>
                <c:pt idx="3">
                  <c:v>0.20269653963194836</c:v>
                </c:pt>
                <c:pt idx="4">
                  <c:v>0.17523179092750424</c:v>
                </c:pt>
                <c:pt idx="5">
                  <c:v>0.13089057214042116</c:v>
                </c:pt>
                <c:pt idx="6">
                  <c:v>0.27479335427333268</c:v>
                </c:pt>
                <c:pt idx="7">
                  <c:v>0.23861371070964538</c:v>
                </c:pt>
                <c:pt idx="8">
                  <c:v>0.37241406110275582</c:v>
                </c:pt>
                <c:pt idx="9">
                  <c:v>0.31558389235124601</c:v>
                </c:pt>
                <c:pt idx="10">
                  <c:v>0.18656762122306139</c:v>
                </c:pt>
                <c:pt idx="11">
                  <c:v>0.25044169945116768</c:v>
                </c:pt>
                <c:pt idx="12">
                  <c:v>0.29166596177274579</c:v>
                </c:pt>
                <c:pt idx="13">
                  <c:v>0.31105018824722064</c:v>
                </c:pt>
                <c:pt idx="14">
                  <c:v>0.37581235031930288</c:v>
                </c:pt>
                <c:pt idx="15">
                  <c:v>0.3856879496385332</c:v>
                </c:pt>
                <c:pt idx="16">
                  <c:v>0.33635620818991319</c:v>
                </c:pt>
                <c:pt idx="17">
                  <c:v>0.32217932228856733</c:v>
                </c:pt>
                <c:pt idx="18">
                  <c:v>0.3187446519450714</c:v>
                </c:pt>
                <c:pt idx="19">
                  <c:v>0.30856516807671219</c:v>
                </c:pt>
                <c:pt idx="20">
                  <c:v>0.2954706032843345</c:v>
                </c:pt>
                <c:pt idx="21">
                  <c:v>0.27348021441948256</c:v>
                </c:pt>
                <c:pt idx="22">
                  <c:v>0.19764389462109744</c:v>
                </c:pt>
                <c:pt idx="23">
                  <c:v>0.24943394590334345</c:v>
                </c:pt>
                <c:pt idx="24">
                  <c:v>0.32813124793565746</c:v>
                </c:pt>
                <c:pt idx="25">
                  <c:v>0.41190761919975527</c:v>
                </c:pt>
                <c:pt idx="26">
                  <c:v>0.34427408028916157</c:v>
                </c:pt>
                <c:pt idx="27">
                  <c:v>0.26060608558259124</c:v>
                </c:pt>
                <c:pt idx="28">
                  <c:v>0.12636758760950043</c:v>
                </c:pt>
                <c:pt idx="29">
                  <c:v>0.36402813302204595</c:v>
                </c:pt>
                <c:pt idx="30">
                  <c:v>0.27540181078458686</c:v>
                </c:pt>
                <c:pt idx="31">
                  <c:v>0.24627427789157091</c:v>
                </c:pt>
                <c:pt idx="32">
                  <c:v>0.15818016602560558</c:v>
                </c:pt>
                <c:pt idx="33">
                  <c:v>0.41832848461855643</c:v>
                </c:pt>
                <c:pt idx="34">
                  <c:v>0.43803243564663208</c:v>
                </c:pt>
                <c:pt idx="35">
                  <c:v>0.17877245591784655</c:v>
                </c:pt>
                <c:pt idx="36">
                  <c:v>0.16758885790773809</c:v>
                </c:pt>
                <c:pt idx="37">
                  <c:v>0.15233236077481774</c:v>
                </c:pt>
                <c:pt idx="38">
                  <c:v>0.17794072496708274</c:v>
                </c:pt>
                <c:pt idx="39">
                  <c:v>0.16144366051910841</c:v>
                </c:pt>
                <c:pt idx="40">
                  <c:v>0.17327407380986323</c:v>
                </c:pt>
                <c:pt idx="41">
                  <c:v>0.17746654252402233</c:v>
                </c:pt>
                <c:pt idx="42">
                  <c:v>0.14299891751029303</c:v>
                </c:pt>
                <c:pt idx="43">
                  <c:v>7.6247409895702445E-2</c:v>
                </c:pt>
                <c:pt idx="44">
                  <c:v>9.6080542168372612E-2</c:v>
                </c:pt>
                <c:pt idx="45">
                  <c:v>8.0244854526918E-2</c:v>
                </c:pt>
                <c:pt idx="46">
                  <c:v>9.6058179733770274E-2</c:v>
                </c:pt>
                <c:pt idx="47">
                  <c:v>0.10946478160164463</c:v>
                </c:pt>
                <c:pt idx="48">
                  <c:v>8.9405278391183673E-2</c:v>
                </c:pt>
                <c:pt idx="49">
                  <c:v>9.0582381938840092E-2</c:v>
                </c:pt>
                <c:pt idx="50">
                  <c:v>7.3512666030957047E-2</c:v>
                </c:pt>
                <c:pt idx="51">
                  <c:v>0.24081703390945736</c:v>
                </c:pt>
                <c:pt idx="52">
                  <c:v>8.0392488303778903E-2</c:v>
                </c:pt>
                <c:pt idx="53">
                  <c:v>0.1023882044682763</c:v>
                </c:pt>
                <c:pt idx="54">
                  <c:v>8.7285502877377449E-2</c:v>
                </c:pt>
                <c:pt idx="55">
                  <c:v>9.3047752060959721E-2</c:v>
                </c:pt>
                <c:pt idx="56">
                  <c:v>9.861300489454336E-2</c:v>
                </c:pt>
                <c:pt idx="57">
                  <c:v>8.1321512559118167E-2</c:v>
                </c:pt>
                <c:pt idx="58">
                  <c:v>6.681336847566112E-2</c:v>
                </c:pt>
                <c:pt idx="59">
                  <c:v>0.32944053255912942</c:v>
                </c:pt>
                <c:pt idx="60">
                  <c:v>4.7700425614441752E-2</c:v>
                </c:pt>
                <c:pt idx="61">
                  <c:v>4.9923147430800063E-2</c:v>
                </c:pt>
                <c:pt idx="62">
                  <c:v>5.0097005201116825E-2</c:v>
                </c:pt>
                <c:pt idx="63">
                  <c:v>4.2256181355609566E-2</c:v>
                </c:pt>
                <c:pt idx="64">
                  <c:v>5.555174580771545E-2</c:v>
                </c:pt>
                <c:pt idx="65">
                  <c:v>6.5534652834625992E-2</c:v>
                </c:pt>
                <c:pt idx="66">
                  <c:v>6.1872648998038175E-2</c:v>
                </c:pt>
                <c:pt idx="67">
                  <c:v>5.8289985079523203E-2</c:v>
                </c:pt>
                <c:pt idx="68">
                  <c:v>5.1581984092001404E-2</c:v>
                </c:pt>
                <c:pt idx="69">
                  <c:v>4.9520703063497068E-2</c:v>
                </c:pt>
                <c:pt idx="70">
                  <c:v>5.4234283189952499E-2</c:v>
                </c:pt>
                <c:pt idx="71">
                  <c:v>5.3235896100761536E-2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C-D04C-884F-0564D84F4A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'C1(F2)'!$A$92:$A$163</c:f>
              <c:numCache>
                <c:formatCode>yyyy\-mm\-dd</c:formatCode>
                <c:ptCount val="72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  <c:pt idx="65">
                  <c:v>37762</c:v>
                </c:pt>
                <c:pt idx="66">
                  <c:v>37763</c:v>
                </c:pt>
                <c:pt idx="67">
                  <c:v>37764</c:v>
                </c:pt>
                <c:pt idx="68">
                  <c:v>37765</c:v>
                </c:pt>
                <c:pt idx="69">
                  <c:v>37766</c:v>
                </c:pt>
                <c:pt idx="70">
                  <c:v>37767</c:v>
                </c:pt>
                <c:pt idx="71">
                  <c:v>37768</c:v>
                </c:pt>
              </c:numCache>
            </c:numRef>
          </c:xVal>
          <c:yVal>
            <c:numRef>
              <c:f>'C1(F2)'!$G$92:$G$163</c:f>
              <c:numCache>
                <c:formatCode>General</c:formatCode>
                <c:ptCount val="72"/>
                <c:pt idx="0">
                  <c:v>0.16260322699257101</c:v>
                </c:pt>
                <c:pt idx="1">
                  <c:v>0.30073255315233227</c:v>
                </c:pt>
                <c:pt idx="2">
                  <c:v>0.1818382794208632</c:v>
                </c:pt>
                <c:pt idx="3">
                  <c:v>0.27688083564470445</c:v>
                </c:pt>
                <c:pt idx="4">
                  <c:v>0.16804823238859959</c:v>
                </c:pt>
                <c:pt idx="7">
                  <c:v>0.32234107897984293</c:v>
                </c:pt>
                <c:pt idx="8">
                  <c:v>0.37772466392697179</c:v>
                </c:pt>
                <c:pt idx="9">
                  <c:v>0.30346544710021955</c:v>
                </c:pt>
                <c:pt idx="10">
                  <c:v>0.16652248940099881</c:v>
                </c:pt>
                <c:pt idx="11">
                  <c:v>0.18384813356223176</c:v>
                </c:pt>
                <c:pt idx="12">
                  <c:v>0.18668036024918044</c:v>
                </c:pt>
                <c:pt idx="13">
                  <c:v>0.18557555871856968</c:v>
                </c:pt>
                <c:pt idx="14">
                  <c:v>0.19998762750356963</c:v>
                </c:pt>
                <c:pt idx="15">
                  <c:v>0.16174542602252118</c:v>
                </c:pt>
                <c:pt idx="16">
                  <c:v>0.16697348427698949</c:v>
                </c:pt>
                <c:pt idx="17">
                  <c:v>0.18963338815303996</c:v>
                </c:pt>
                <c:pt idx="18">
                  <c:v>0.18522763778148224</c:v>
                </c:pt>
                <c:pt idx="19">
                  <c:v>0.16548171868099673</c:v>
                </c:pt>
                <c:pt idx="20">
                  <c:v>0.17787755949272371</c:v>
                </c:pt>
                <c:pt idx="21">
                  <c:v>0.13628788981961068</c:v>
                </c:pt>
                <c:pt idx="25">
                  <c:v>0.3242023282947718</c:v>
                </c:pt>
                <c:pt idx="26">
                  <c:v>0.28945706884643546</c:v>
                </c:pt>
                <c:pt idx="27">
                  <c:v>0.22890938809013572</c:v>
                </c:pt>
                <c:pt idx="30">
                  <c:v>0.28896657302489903</c:v>
                </c:pt>
                <c:pt idx="31">
                  <c:v>0.2333403475871757</c:v>
                </c:pt>
                <c:pt idx="32">
                  <c:v>0.11072018263529954</c:v>
                </c:pt>
                <c:pt idx="33">
                  <c:v>0.13919255465640198</c:v>
                </c:pt>
                <c:pt idx="34">
                  <c:v>0.22861601599333878</c:v>
                </c:pt>
                <c:pt idx="35">
                  <c:v>0.15168448706108889</c:v>
                </c:pt>
                <c:pt idx="36">
                  <c:v>0.13909736952631424</c:v>
                </c:pt>
                <c:pt idx="37">
                  <c:v>0.19601295413649136</c:v>
                </c:pt>
                <c:pt idx="38">
                  <c:v>0.19072977415050163</c:v>
                </c:pt>
                <c:pt idx="39">
                  <c:v>0.15301379340091234</c:v>
                </c:pt>
                <c:pt idx="40">
                  <c:v>0.18378834430576077</c:v>
                </c:pt>
                <c:pt idx="41">
                  <c:v>0.18323264233908781</c:v>
                </c:pt>
                <c:pt idx="42">
                  <c:v>0.18827182196320219</c:v>
                </c:pt>
                <c:pt idx="43">
                  <c:v>0.14987888749931175</c:v>
                </c:pt>
                <c:pt idx="44">
                  <c:v>0.26175842156600826</c:v>
                </c:pt>
                <c:pt idx="45">
                  <c:v>0.1730007752630125</c:v>
                </c:pt>
                <c:pt idx="46">
                  <c:v>0.21398499977971597</c:v>
                </c:pt>
                <c:pt idx="47">
                  <c:v>0.17109719930067629</c:v>
                </c:pt>
                <c:pt idx="48">
                  <c:v>0.14031137747162109</c:v>
                </c:pt>
                <c:pt idx="49">
                  <c:v>0.11275264165128307</c:v>
                </c:pt>
                <c:pt idx="50">
                  <c:v>0.16064172781028196</c:v>
                </c:pt>
                <c:pt idx="52">
                  <c:v>0.12442259151570592</c:v>
                </c:pt>
                <c:pt idx="53">
                  <c:v>0.13166233721517981</c:v>
                </c:pt>
                <c:pt idx="54">
                  <c:v>0.10836570979599452</c:v>
                </c:pt>
                <c:pt idx="55">
                  <c:v>0.10557941210387244</c:v>
                </c:pt>
                <c:pt idx="56">
                  <c:v>0.11725328759483639</c:v>
                </c:pt>
                <c:pt idx="57">
                  <c:v>0.12028090944966899</c:v>
                </c:pt>
                <c:pt idx="60">
                  <c:v>0.13298252389202081</c:v>
                </c:pt>
                <c:pt idx="61">
                  <c:v>0.11953059934913719</c:v>
                </c:pt>
                <c:pt idx="62">
                  <c:v>0.1070940362291581</c:v>
                </c:pt>
                <c:pt idx="63">
                  <c:v>9.7798427951299727E-2</c:v>
                </c:pt>
                <c:pt idx="64">
                  <c:v>0.12873137330662801</c:v>
                </c:pt>
                <c:pt idx="65">
                  <c:v>0.13432339996327189</c:v>
                </c:pt>
                <c:pt idx="66">
                  <c:v>0.12658155189361928</c:v>
                </c:pt>
                <c:pt idx="67">
                  <c:v>0.12094705494034992</c:v>
                </c:pt>
                <c:pt idx="68">
                  <c:v>9.389217614225831E-2</c:v>
                </c:pt>
                <c:pt idx="69">
                  <c:v>7.7985149028204054E-2</c:v>
                </c:pt>
                <c:pt idx="70">
                  <c:v>9.7092204499878348E-2</c:v>
                </c:pt>
                <c:pt idx="71">
                  <c:v>0.10985277127986821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C-D04C-884F-0564D84F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26368"/>
        <c:axId val="933959456"/>
      </c:scatterChart>
      <c:valAx>
        <c:axId val="9339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3959456"/>
        <c:crosses val="autoZero"/>
        <c:crossBetween val="midCat"/>
      </c:valAx>
      <c:valAx>
        <c:axId val="9339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39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'C2(F3)'!$B$1</c:f>
              <c:strCache>
                <c:ptCount val="1"/>
                <c:pt idx="0">
                  <c:v>Etmes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'C2(F3)'!$A$2:$A$111</c:f>
              <c:numCache>
                <c:formatCode>yyyy\-mm\-dd</c:formatCode>
                <c:ptCount val="110"/>
                <c:pt idx="0">
                  <c:v>37659</c:v>
                </c:pt>
                <c:pt idx="1">
                  <c:v>37660</c:v>
                </c:pt>
                <c:pt idx="2">
                  <c:v>37661</c:v>
                </c:pt>
                <c:pt idx="3">
                  <c:v>37662</c:v>
                </c:pt>
                <c:pt idx="4">
                  <c:v>37663</c:v>
                </c:pt>
                <c:pt idx="5">
                  <c:v>37664</c:v>
                </c:pt>
                <c:pt idx="6">
                  <c:v>37665</c:v>
                </c:pt>
                <c:pt idx="7">
                  <c:v>37666</c:v>
                </c:pt>
                <c:pt idx="8">
                  <c:v>37667</c:v>
                </c:pt>
                <c:pt idx="9">
                  <c:v>37668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37674</c:v>
                </c:pt>
                <c:pt idx="16">
                  <c:v>37675</c:v>
                </c:pt>
                <c:pt idx="17">
                  <c:v>37676</c:v>
                </c:pt>
                <c:pt idx="18">
                  <c:v>37677</c:v>
                </c:pt>
                <c:pt idx="19">
                  <c:v>37678</c:v>
                </c:pt>
                <c:pt idx="20">
                  <c:v>37679</c:v>
                </c:pt>
                <c:pt idx="21">
                  <c:v>37680</c:v>
                </c:pt>
                <c:pt idx="22">
                  <c:v>37681</c:v>
                </c:pt>
                <c:pt idx="23">
                  <c:v>37682</c:v>
                </c:pt>
                <c:pt idx="24">
                  <c:v>37683</c:v>
                </c:pt>
                <c:pt idx="25">
                  <c:v>37684</c:v>
                </c:pt>
                <c:pt idx="26">
                  <c:v>37685</c:v>
                </c:pt>
                <c:pt idx="27">
                  <c:v>37686</c:v>
                </c:pt>
                <c:pt idx="28">
                  <c:v>37687</c:v>
                </c:pt>
                <c:pt idx="29">
                  <c:v>37688</c:v>
                </c:pt>
                <c:pt idx="30">
                  <c:v>37689</c:v>
                </c:pt>
                <c:pt idx="31">
                  <c:v>37690</c:v>
                </c:pt>
                <c:pt idx="32">
                  <c:v>37691</c:v>
                </c:pt>
                <c:pt idx="33">
                  <c:v>37692</c:v>
                </c:pt>
                <c:pt idx="34">
                  <c:v>37693</c:v>
                </c:pt>
                <c:pt idx="35">
                  <c:v>37694</c:v>
                </c:pt>
                <c:pt idx="36">
                  <c:v>37695</c:v>
                </c:pt>
                <c:pt idx="37">
                  <c:v>37696</c:v>
                </c:pt>
                <c:pt idx="38">
                  <c:v>37697</c:v>
                </c:pt>
                <c:pt idx="39">
                  <c:v>37698</c:v>
                </c:pt>
                <c:pt idx="40">
                  <c:v>37699</c:v>
                </c:pt>
                <c:pt idx="41">
                  <c:v>37700</c:v>
                </c:pt>
                <c:pt idx="42">
                  <c:v>37701</c:v>
                </c:pt>
                <c:pt idx="43">
                  <c:v>37702</c:v>
                </c:pt>
                <c:pt idx="44">
                  <c:v>37703</c:v>
                </c:pt>
                <c:pt idx="45">
                  <c:v>37704</c:v>
                </c:pt>
                <c:pt idx="46">
                  <c:v>37705</c:v>
                </c:pt>
                <c:pt idx="47">
                  <c:v>37706</c:v>
                </c:pt>
                <c:pt idx="48">
                  <c:v>37707</c:v>
                </c:pt>
                <c:pt idx="49">
                  <c:v>37708</c:v>
                </c:pt>
                <c:pt idx="50">
                  <c:v>37709</c:v>
                </c:pt>
                <c:pt idx="51">
                  <c:v>37710</c:v>
                </c:pt>
                <c:pt idx="52">
                  <c:v>37711</c:v>
                </c:pt>
                <c:pt idx="53">
                  <c:v>37712</c:v>
                </c:pt>
                <c:pt idx="54">
                  <c:v>37713</c:v>
                </c:pt>
                <c:pt idx="55">
                  <c:v>37714</c:v>
                </c:pt>
                <c:pt idx="56">
                  <c:v>37715</c:v>
                </c:pt>
                <c:pt idx="57">
                  <c:v>37716</c:v>
                </c:pt>
                <c:pt idx="58">
                  <c:v>37717</c:v>
                </c:pt>
                <c:pt idx="59">
                  <c:v>37718</c:v>
                </c:pt>
                <c:pt idx="60">
                  <c:v>37719</c:v>
                </c:pt>
                <c:pt idx="61">
                  <c:v>37720</c:v>
                </c:pt>
                <c:pt idx="62">
                  <c:v>37721</c:v>
                </c:pt>
                <c:pt idx="63">
                  <c:v>37722</c:v>
                </c:pt>
                <c:pt idx="64">
                  <c:v>37723</c:v>
                </c:pt>
                <c:pt idx="65">
                  <c:v>37724</c:v>
                </c:pt>
                <c:pt idx="66">
                  <c:v>37725</c:v>
                </c:pt>
                <c:pt idx="67">
                  <c:v>37726</c:v>
                </c:pt>
                <c:pt idx="68">
                  <c:v>37727</c:v>
                </c:pt>
                <c:pt idx="69">
                  <c:v>37728</c:v>
                </c:pt>
                <c:pt idx="70">
                  <c:v>37729</c:v>
                </c:pt>
                <c:pt idx="71">
                  <c:v>37730</c:v>
                </c:pt>
                <c:pt idx="72">
                  <c:v>37731</c:v>
                </c:pt>
                <c:pt idx="73">
                  <c:v>37732</c:v>
                </c:pt>
                <c:pt idx="74">
                  <c:v>37733</c:v>
                </c:pt>
                <c:pt idx="75">
                  <c:v>37734</c:v>
                </c:pt>
                <c:pt idx="76">
                  <c:v>37735</c:v>
                </c:pt>
                <c:pt idx="77">
                  <c:v>37736</c:v>
                </c:pt>
                <c:pt idx="78">
                  <c:v>37737</c:v>
                </c:pt>
                <c:pt idx="79">
                  <c:v>37738</c:v>
                </c:pt>
                <c:pt idx="80">
                  <c:v>37739</c:v>
                </c:pt>
                <c:pt idx="81">
                  <c:v>37740</c:v>
                </c:pt>
                <c:pt idx="82">
                  <c:v>37741</c:v>
                </c:pt>
                <c:pt idx="83">
                  <c:v>37742</c:v>
                </c:pt>
                <c:pt idx="84">
                  <c:v>37743</c:v>
                </c:pt>
                <c:pt idx="85">
                  <c:v>37744</c:v>
                </c:pt>
                <c:pt idx="86">
                  <c:v>37745</c:v>
                </c:pt>
                <c:pt idx="87">
                  <c:v>37746</c:v>
                </c:pt>
                <c:pt idx="88">
                  <c:v>37747</c:v>
                </c:pt>
                <c:pt idx="89">
                  <c:v>37748</c:v>
                </c:pt>
                <c:pt idx="90">
                  <c:v>37749</c:v>
                </c:pt>
                <c:pt idx="91">
                  <c:v>37750</c:v>
                </c:pt>
                <c:pt idx="92">
                  <c:v>37751</c:v>
                </c:pt>
                <c:pt idx="93">
                  <c:v>37752</c:v>
                </c:pt>
                <c:pt idx="94">
                  <c:v>37753</c:v>
                </c:pt>
                <c:pt idx="95">
                  <c:v>37754</c:v>
                </c:pt>
                <c:pt idx="96">
                  <c:v>37755</c:v>
                </c:pt>
                <c:pt idx="97">
                  <c:v>37756</c:v>
                </c:pt>
                <c:pt idx="98">
                  <c:v>37757</c:v>
                </c:pt>
                <c:pt idx="99">
                  <c:v>37758</c:v>
                </c:pt>
                <c:pt idx="100">
                  <c:v>37759</c:v>
                </c:pt>
                <c:pt idx="101">
                  <c:v>37760</c:v>
                </c:pt>
                <c:pt idx="102">
                  <c:v>37761</c:v>
                </c:pt>
                <c:pt idx="103">
                  <c:v>37762</c:v>
                </c:pt>
                <c:pt idx="104">
                  <c:v>37763</c:v>
                </c:pt>
                <c:pt idx="105">
                  <c:v>37764</c:v>
                </c:pt>
                <c:pt idx="106">
                  <c:v>37765</c:v>
                </c:pt>
                <c:pt idx="107">
                  <c:v>37766</c:v>
                </c:pt>
                <c:pt idx="108">
                  <c:v>37767</c:v>
                </c:pt>
                <c:pt idx="109">
                  <c:v>37768</c:v>
                </c:pt>
              </c:numCache>
            </c:numRef>
          </c:xVal>
          <c:yVal>
            <c:numRef>
              <c:f>'C2(F3)'!$B$2:$B$111</c:f>
              <c:numCache>
                <c:formatCode>General</c:formatCode>
                <c:ptCount val="110"/>
                <c:pt idx="41">
                  <c:v>0.29054000000000002</c:v>
                </c:pt>
                <c:pt idx="42">
                  <c:v>0.21219000000000002</c:v>
                </c:pt>
                <c:pt idx="43">
                  <c:v>0.13399000000000003</c:v>
                </c:pt>
                <c:pt idx="44">
                  <c:v>0.31139000000000006</c:v>
                </c:pt>
                <c:pt idx="45">
                  <c:v>0.31995000000000001</c:v>
                </c:pt>
                <c:pt idx="46">
                  <c:v>0.41047000000000006</c:v>
                </c:pt>
                <c:pt idx="47">
                  <c:v>0.35179000000000005</c:v>
                </c:pt>
                <c:pt idx="48">
                  <c:v>0.14832000000000001</c:v>
                </c:pt>
                <c:pt idx="49">
                  <c:v>0.25969999999999999</c:v>
                </c:pt>
                <c:pt idx="50">
                  <c:v>0.35896</c:v>
                </c:pt>
                <c:pt idx="51">
                  <c:v>0.38809000000000005</c:v>
                </c:pt>
                <c:pt idx="52">
                  <c:v>0.50542999999999993</c:v>
                </c:pt>
                <c:pt idx="53">
                  <c:v>0.49201</c:v>
                </c:pt>
                <c:pt idx="54">
                  <c:v>0.47408000000000006</c:v>
                </c:pt>
                <c:pt idx="55">
                  <c:v>0.43196000000000007</c:v>
                </c:pt>
                <c:pt idx="56">
                  <c:v>0.42304000000000008</c:v>
                </c:pt>
                <c:pt idx="57">
                  <c:v>0.36795</c:v>
                </c:pt>
                <c:pt idx="58">
                  <c:v>0.36564000000000002</c:v>
                </c:pt>
                <c:pt idx="59">
                  <c:v>0.33566000000000001</c:v>
                </c:pt>
                <c:pt idx="60">
                  <c:v>0.28544000000000003</c:v>
                </c:pt>
                <c:pt idx="61">
                  <c:v>0.22561</c:v>
                </c:pt>
                <c:pt idx="62">
                  <c:v>0.31047000000000002</c:v>
                </c:pt>
                <c:pt idx="63">
                  <c:v>0.41659000000000002</c:v>
                </c:pt>
                <c:pt idx="64">
                  <c:v>0.45396000000000003</c:v>
                </c:pt>
                <c:pt idx="65">
                  <c:v>0.35977000000000003</c:v>
                </c:pt>
                <c:pt idx="66">
                  <c:v>0.21637000000000001</c:v>
                </c:pt>
                <c:pt idx="67">
                  <c:v>0.42477999999999999</c:v>
                </c:pt>
                <c:pt idx="68">
                  <c:v>0.43855000000000005</c:v>
                </c:pt>
                <c:pt idx="69">
                  <c:v>0.40497</c:v>
                </c:pt>
                <c:pt idx="70">
                  <c:v>0.23371</c:v>
                </c:pt>
                <c:pt idx="71">
                  <c:v>0.42413999999999996</c:v>
                </c:pt>
                <c:pt idx="72">
                  <c:v>0.47077999999999998</c:v>
                </c:pt>
                <c:pt idx="73">
                  <c:v>0.42476000000000003</c:v>
                </c:pt>
                <c:pt idx="74">
                  <c:v>0.37591000000000002</c:v>
                </c:pt>
                <c:pt idx="75">
                  <c:v>0.37618000000000001</c:v>
                </c:pt>
                <c:pt idx="78">
                  <c:v>0.54500000000000004</c:v>
                </c:pt>
                <c:pt idx="79">
                  <c:v>0.58799999999999997</c:v>
                </c:pt>
                <c:pt idx="80">
                  <c:v>0.496</c:v>
                </c:pt>
                <c:pt idx="81">
                  <c:v>0.255</c:v>
                </c:pt>
                <c:pt idx="82">
                  <c:v>0.32400000000000007</c:v>
                </c:pt>
                <c:pt idx="83">
                  <c:v>0.30400000000000005</c:v>
                </c:pt>
                <c:pt idx="84">
                  <c:v>0.36600000000000005</c:v>
                </c:pt>
                <c:pt idx="85">
                  <c:v>0.42100000000000004</c:v>
                </c:pt>
                <c:pt idx="90">
                  <c:v>0.35800000000000004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6-844B-8DA4-DCAFB2699AB3}"/>
            </c:ext>
          </c:extLst>
        </c:ser>
        <c:ser>
          <c:idx val="1"/>
          <c:order val="1"/>
          <c:tx>
            <c:strRef>
              <c:f>'C2(F3)'!$D$1</c:f>
              <c:strCache>
                <c:ptCount val="1"/>
                <c:pt idx="0">
                  <c:v>ET_estimée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'C2(F3)'!$A$2:$A$111</c:f>
              <c:numCache>
                <c:formatCode>yyyy\-mm\-dd</c:formatCode>
                <c:ptCount val="110"/>
                <c:pt idx="0">
                  <c:v>37659</c:v>
                </c:pt>
                <c:pt idx="1">
                  <c:v>37660</c:v>
                </c:pt>
                <c:pt idx="2">
                  <c:v>37661</c:v>
                </c:pt>
                <c:pt idx="3">
                  <c:v>37662</c:v>
                </c:pt>
                <c:pt idx="4">
                  <c:v>37663</c:v>
                </c:pt>
                <c:pt idx="5">
                  <c:v>37664</c:v>
                </c:pt>
                <c:pt idx="6">
                  <c:v>37665</c:v>
                </c:pt>
                <c:pt idx="7">
                  <c:v>37666</c:v>
                </c:pt>
                <c:pt idx="8">
                  <c:v>37667</c:v>
                </c:pt>
                <c:pt idx="9">
                  <c:v>37668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37674</c:v>
                </c:pt>
                <c:pt idx="16">
                  <c:v>37675</c:v>
                </c:pt>
                <c:pt idx="17">
                  <c:v>37676</c:v>
                </c:pt>
                <c:pt idx="18">
                  <c:v>37677</c:v>
                </c:pt>
                <c:pt idx="19">
                  <c:v>37678</c:v>
                </c:pt>
                <c:pt idx="20">
                  <c:v>37679</c:v>
                </c:pt>
                <c:pt idx="21">
                  <c:v>37680</c:v>
                </c:pt>
                <c:pt idx="22">
                  <c:v>37681</c:v>
                </c:pt>
                <c:pt idx="23">
                  <c:v>37682</c:v>
                </c:pt>
                <c:pt idx="24">
                  <c:v>37683</c:v>
                </c:pt>
                <c:pt idx="25">
                  <c:v>37684</c:v>
                </c:pt>
                <c:pt idx="26">
                  <c:v>37685</c:v>
                </c:pt>
                <c:pt idx="27">
                  <c:v>37686</c:v>
                </c:pt>
                <c:pt idx="28">
                  <c:v>37687</c:v>
                </c:pt>
                <c:pt idx="29">
                  <c:v>37688</c:v>
                </c:pt>
                <c:pt idx="30">
                  <c:v>37689</c:v>
                </c:pt>
                <c:pt idx="31">
                  <c:v>37690</c:v>
                </c:pt>
                <c:pt idx="32">
                  <c:v>37691</c:v>
                </c:pt>
                <c:pt idx="33">
                  <c:v>37692</c:v>
                </c:pt>
                <c:pt idx="34">
                  <c:v>37693</c:v>
                </c:pt>
                <c:pt idx="35">
                  <c:v>37694</c:v>
                </c:pt>
                <c:pt idx="36">
                  <c:v>37695</c:v>
                </c:pt>
                <c:pt idx="37">
                  <c:v>37696</c:v>
                </c:pt>
                <c:pt idx="38">
                  <c:v>37697</c:v>
                </c:pt>
                <c:pt idx="39">
                  <c:v>37698</c:v>
                </c:pt>
                <c:pt idx="40">
                  <c:v>37699</c:v>
                </c:pt>
                <c:pt idx="41">
                  <c:v>37700</c:v>
                </c:pt>
                <c:pt idx="42">
                  <c:v>37701</c:v>
                </c:pt>
                <c:pt idx="43">
                  <c:v>37702</c:v>
                </c:pt>
                <c:pt idx="44">
                  <c:v>37703</c:v>
                </c:pt>
                <c:pt idx="45">
                  <c:v>37704</c:v>
                </c:pt>
                <c:pt idx="46">
                  <c:v>37705</c:v>
                </c:pt>
                <c:pt idx="47">
                  <c:v>37706</c:v>
                </c:pt>
                <c:pt idx="48">
                  <c:v>37707</c:v>
                </c:pt>
                <c:pt idx="49">
                  <c:v>37708</c:v>
                </c:pt>
                <c:pt idx="50">
                  <c:v>37709</c:v>
                </c:pt>
                <c:pt idx="51">
                  <c:v>37710</c:v>
                </c:pt>
                <c:pt idx="52">
                  <c:v>37711</c:v>
                </c:pt>
                <c:pt idx="53">
                  <c:v>37712</c:v>
                </c:pt>
                <c:pt idx="54">
                  <c:v>37713</c:v>
                </c:pt>
                <c:pt idx="55">
                  <c:v>37714</c:v>
                </c:pt>
                <c:pt idx="56">
                  <c:v>37715</c:v>
                </c:pt>
                <c:pt idx="57">
                  <c:v>37716</c:v>
                </c:pt>
                <c:pt idx="58">
                  <c:v>37717</c:v>
                </c:pt>
                <c:pt idx="59">
                  <c:v>37718</c:v>
                </c:pt>
                <c:pt idx="60">
                  <c:v>37719</c:v>
                </c:pt>
                <c:pt idx="61">
                  <c:v>37720</c:v>
                </c:pt>
                <c:pt idx="62">
                  <c:v>37721</c:v>
                </c:pt>
                <c:pt idx="63">
                  <c:v>37722</c:v>
                </c:pt>
                <c:pt idx="64">
                  <c:v>37723</c:v>
                </c:pt>
                <c:pt idx="65">
                  <c:v>37724</c:v>
                </c:pt>
                <c:pt idx="66">
                  <c:v>37725</c:v>
                </c:pt>
                <c:pt idx="67">
                  <c:v>37726</c:v>
                </c:pt>
                <c:pt idx="68">
                  <c:v>37727</c:v>
                </c:pt>
                <c:pt idx="69">
                  <c:v>37728</c:v>
                </c:pt>
                <c:pt idx="70">
                  <c:v>37729</c:v>
                </c:pt>
                <c:pt idx="71">
                  <c:v>37730</c:v>
                </c:pt>
                <c:pt idx="72">
                  <c:v>37731</c:v>
                </c:pt>
                <c:pt idx="73">
                  <c:v>37732</c:v>
                </c:pt>
                <c:pt idx="74">
                  <c:v>37733</c:v>
                </c:pt>
                <c:pt idx="75">
                  <c:v>37734</c:v>
                </c:pt>
                <c:pt idx="76">
                  <c:v>37735</c:v>
                </c:pt>
                <c:pt idx="77">
                  <c:v>37736</c:v>
                </c:pt>
                <c:pt idx="78">
                  <c:v>37737</c:v>
                </c:pt>
                <c:pt idx="79">
                  <c:v>37738</c:v>
                </c:pt>
                <c:pt idx="80">
                  <c:v>37739</c:v>
                </c:pt>
                <c:pt idx="81">
                  <c:v>37740</c:v>
                </c:pt>
                <c:pt idx="82">
                  <c:v>37741</c:v>
                </c:pt>
                <c:pt idx="83">
                  <c:v>37742</c:v>
                </c:pt>
                <c:pt idx="84">
                  <c:v>37743</c:v>
                </c:pt>
                <c:pt idx="85">
                  <c:v>37744</c:v>
                </c:pt>
                <c:pt idx="86">
                  <c:v>37745</c:v>
                </c:pt>
                <c:pt idx="87">
                  <c:v>37746</c:v>
                </c:pt>
                <c:pt idx="88">
                  <c:v>37747</c:v>
                </c:pt>
                <c:pt idx="89">
                  <c:v>37748</c:v>
                </c:pt>
                <c:pt idx="90">
                  <c:v>37749</c:v>
                </c:pt>
                <c:pt idx="91">
                  <c:v>37750</c:v>
                </c:pt>
                <c:pt idx="92">
                  <c:v>37751</c:v>
                </c:pt>
                <c:pt idx="93">
                  <c:v>37752</c:v>
                </c:pt>
                <c:pt idx="94">
                  <c:v>37753</c:v>
                </c:pt>
                <c:pt idx="95">
                  <c:v>37754</c:v>
                </c:pt>
                <c:pt idx="96">
                  <c:v>37755</c:v>
                </c:pt>
                <c:pt idx="97">
                  <c:v>37756</c:v>
                </c:pt>
                <c:pt idx="98">
                  <c:v>37757</c:v>
                </c:pt>
                <c:pt idx="99">
                  <c:v>37758</c:v>
                </c:pt>
                <c:pt idx="100">
                  <c:v>37759</c:v>
                </c:pt>
                <c:pt idx="101">
                  <c:v>37760</c:v>
                </c:pt>
                <c:pt idx="102">
                  <c:v>37761</c:v>
                </c:pt>
                <c:pt idx="103">
                  <c:v>37762</c:v>
                </c:pt>
                <c:pt idx="104">
                  <c:v>37763</c:v>
                </c:pt>
                <c:pt idx="105">
                  <c:v>37764</c:v>
                </c:pt>
                <c:pt idx="106">
                  <c:v>37765</c:v>
                </c:pt>
                <c:pt idx="107">
                  <c:v>37766</c:v>
                </c:pt>
                <c:pt idx="108">
                  <c:v>37767</c:v>
                </c:pt>
                <c:pt idx="109">
                  <c:v>37768</c:v>
                </c:pt>
              </c:numCache>
            </c:numRef>
          </c:xVal>
          <c:yVal>
            <c:numRef>
              <c:f>'C2(F3)'!$D$2:$D$111</c:f>
              <c:numCache>
                <c:formatCode>General</c:formatCode>
                <c:ptCount val="110"/>
                <c:pt idx="0">
                  <c:v>3.4311883586733823E-2</c:v>
                </c:pt>
                <c:pt idx="1">
                  <c:v>1.5598240666320467E-2</c:v>
                </c:pt>
                <c:pt idx="2">
                  <c:v>3.7143004618946804E-2</c:v>
                </c:pt>
                <c:pt idx="3">
                  <c:v>4.8573391436350366E-2</c:v>
                </c:pt>
                <c:pt idx="4">
                  <c:v>4.1292780765117956E-2</c:v>
                </c:pt>
                <c:pt idx="5">
                  <c:v>4.5505257375065437E-2</c:v>
                </c:pt>
                <c:pt idx="6">
                  <c:v>3.901902622165436E-2</c:v>
                </c:pt>
                <c:pt idx="7">
                  <c:v>1.4561292070721349E-2</c:v>
                </c:pt>
                <c:pt idx="8">
                  <c:v>8.9371449978301026E-3</c:v>
                </c:pt>
                <c:pt idx="9">
                  <c:v>0.13063581262674956</c:v>
                </c:pt>
                <c:pt idx="10">
                  <c:v>4.0159292786461978E-2</c:v>
                </c:pt>
                <c:pt idx="11">
                  <c:v>4.8703640256436809E-2</c:v>
                </c:pt>
                <c:pt idx="12">
                  <c:v>1.9001537287283373E-2</c:v>
                </c:pt>
                <c:pt idx="13">
                  <c:v>2.4932491580225574E-2</c:v>
                </c:pt>
                <c:pt idx="14">
                  <c:v>0.13318746661257638</c:v>
                </c:pt>
                <c:pt idx="15">
                  <c:v>0.2325366633005711</c:v>
                </c:pt>
                <c:pt idx="16">
                  <c:v>0.13860789263740209</c:v>
                </c:pt>
                <c:pt idx="17">
                  <c:v>5.0794604696152351E-2</c:v>
                </c:pt>
                <c:pt idx="18">
                  <c:v>5.2568097241242992E-2</c:v>
                </c:pt>
                <c:pt idx="19">
                  <c:v>0.165880668897048</c:v>
                </c:pt>
                <c:pt idx="20">
                  <c:v>0.23257206075379822</c:v>
                </c:pt>
                <c:pt idx="21">
                  <c:v>0.10802762361565996</c:v>
                </c:pt>
                <c:pt idx="22">
                  <c:v>0.10151113188446313</c:v>
                </c:pt>
                <c:pt idx="23">
                  <c:v>0.115231785563449</c:v>
                </c:pt>
                <c:pt idx="24">
                  <c:v>0.12010629070918824</c:v>
                </c:pt>
                <c:pt idx="25">
                  <c:v>0.10714438097699261</c:v>
                </c:pt>
                <c:pt idx="26">
                  <c:v>0.11463132285827116</c:v>
                </c:pt>
                <c:pt idx="27">
                  <c:v>0.10958553956195816</c:v>
                </c:pt>
                <c:pt idx="28">
                  <c:v>0.11403470780618719</c:v>
                </c:pt>
                <c:pt idx="29">
                  <c:v>8.4786506469015213E-2</c:v>
                </c:pt>
                <c:pt idx="30">
                  <c:v>0.11613375977842097</c:v>
                </c:pt>
                <c:pt idx="31">
                  <c:v>0.11478896304375599</c:v>
                </c:pt>
                <c:pt idx="32">
                  <c:v>0.16655240674230404</c:v>
                </c:pt>
                <c:pt idx="33">
                  <c:v>0.25020316470495602</c:v>
                </c:pt>
                <c:pt idx="34">
                  <c:v>0.16947766438547218</c:v>
                </c:pt>
                <c:pt idx="35">
                  <c:v>0.18986393766541987</c:v>
                </c:pt>
                <c:pt idx="36">
                  <c:v>0.49724175594400344</c:v>
                </c:pt>
                <c:pt idx="37">
                  <c:v>0.17422339220196201</c:v>
                </c:pt>
                <c:pt idx="38">
                  <c:v>0.19310745575452304</c:v>
                </c:pt>
                <c:pt idx="39">
                  <c:v>0.26199078773925477</c:v>
                </c:pt>
                <c:pt idx="40">
                  <c:v>9.7482897649514816E-2</c:v>
                </c:pt>
                <c:pt idx="41">
                  <c:v>0.14277251688076242</c:v>
                </c:pt>
                <c:pt idx="42">
                  <c:v>0.12616577331476156</c:v>
                </c:pt>
                <c:pt idx="43">
                  <c:v>0.12264940116210524</c:v>
                </c:pt>
                <c:pt idx="44">
                  <c:v>0.25928989401968583</c:v>
                </c:pt>
                <c:pt idx="45">
                  <c:v>0.19160476507281887</c:v>
                </c:pt>
                <c:pt idx="46">
                  <c:v>0.41611302490012247</c:v>
                </c:pt>
                <c:pt idx="47">
                  <c:v>0.27768126348120392</c:v>
                </c:pt>
                <c:pt idx="48">
                  <c:v>0.16033034010931824</c:v>
                </c:pt>
                <c:pt idx="49">
                  <c:v>0.21375883435774529</c:v>
                </c:pt>
                <c:pt idx="50">
                  <c:v>0.25284243946467744</c:v>
                </c:pt>
                <c:pt idx="51">
                  <c:v>0.27265337259269429</c:v>
                </c:pt>
                <c:pt idx="52">
                  <c:v>0.33686354440684319</c:v>
                </c:pt>
                <c:pt idx="53">
                  <c:v>0.34691483251385657</c:v>
                </c:pt>
                <c:pt idx="54">
                  <c:v>0.30723735941802854</c:v>
                </c:pt>
                <c:pt idx="55">
                  <c:v>0.30279507979364895</c:v>
                </c:pt>
                <c:pt idx="56">
                  <c:v>0.30797007602744747</c:v>
                </c:pt>
                <c:pt idx="57">
                  <c:v>0.30317892053447354</c:v>
                </c:pt>
                <c:pt idx="58">
                  <c:v>0.29760521185372546</c:v>
                </c:pt>
                <c:pt idx="59">
                  <c:v>0.29233142810006013</c:v>
                </c:pt>
                <c:pt idx="60">
                  <c:v>0.32579264487197546</c:v>
                </c:pt>
                <c:pt idx="61">
                  <c:v>0.2690456909499962</c:v>
                </c:pt>
                <c:pt idx="62">
                  <c:v>0.35609901976934044</c:v>
                </c:pt>
                <c:pt idx="63">
                  <c:v>0.34412440846994985</c:v>
                </c:pt>
                <c:pt idx="64">
                  <c:v>0.38664916184960874</c:v>
                </c:pt>
                <c:pt idx="65">
                  <c:v>0.31437325689693063</c:v>
                </c:pt>
                <c:pt idx="66">
                  <c:v>0.1644804313723848</c:v>
                </c:pt>
                <c:pt idx="67">
                  <c:v>0.4093319493630192</c:v>
                </c:pt>
                <c:pt idx="68">
                  <c:v>0.35823109802644948</c:v>
                </c:pt>
                <c:pt idx="69">
                  <c:v>0.33360699397813365</c:v>
                </c:pt>
                <c:pt idx="70">
                  <c:v>0.222622331753733</c:v>
                </c:pt>
                <c:pt idx="71">
                  <c:v>0.48021716873231407</c:v>
                </c:pt>
                <c:pt idx="72">
                  <c:v>0.50393026229286531</c:v>
                </c:pt>
                <c:pt idx="73">
                  <c:v>0.30620875349148247</c:v>
                </c:pt>
                <c:pt idx="74">
                  <c:v>0.30742947658204017</c:v>
                </c:pt>
                <c:pt idx="75">
                  <c:v>0.2859534412013563</c:v>
                </c:pt>
                <c:pt idx="76">
                  <c:v>0.35937730952313773</c:v>
                </c:pt>
                <c:pt idx="77">
                  <c:v>0.54653888310136955</c:v>
                </c:pt>
                <c:pt idx="78">
                  <c:v>0.48585775455456154</c:v>
                </c:pt>
                <c:pt idx="79">
                  <c:v>0.5143630199112138</c:v>
                </c:pt>
                <c:pt idx="80">
                  <c:v>0.44760008503306076</c:v>
                </c:pt>
                <c:pt idx="81">
                  <c:v>0.2582995330911767</c:v>
                </c:pt>
                <c:pt idx="82">
                  <c:v>0.32503194903923099</c:v>
                </c:pt>
                <c:pt idx="83">
                  <c:v>0.27054127474962281</c:v>
                </c:pt>
                <c:pt idx="84">
                  <c:v>0.3213489412213697</c:v>
                </c:pt>
                <c:pt idx="85">
                  <c:v>0.36362360487163181</c:v>
                </c:pt>
                <c:pt idx="86">
                  <c:v>0.30518888364866792</c:v>
                </c:pt>
                <c:pt idx="87">
                  <c:v>0.30276886986313944</c:v>
                </c:pt>
                <c:pt idx="88">
                  <c:v>0.26480698913864575</c:v>
                </c:pt>
                <c:pt idx="89">
                  <c:v>0.43414476596758556</c:v>
                </c:pt>
                <c:pt idx="90">
                  <c:v>0.2491780415565808</c:v>
                </c:pt>
                <c:pt idx="91">
                  <c:v>0.2631646067384098</c:v>
                </c:pt>
                <c:pt idx="92">
                  <c:v>0.22210404936571826</c:v>
                </c:pt>
                <c:pt idx="93">
                  <c:v>0.21855435790902478</c:v>
                </c:pt>
                <c:pt idx="94">
                  <c:v>0.2030832039243915</c:v>
                </c:pt>
                <c:pt idx="95">
                  <c:v>0.18243750560755317</c:v>
                </c:pt>
                <c:pt idx="96">
                  <c:v>0.16074925960236636</c:v>
                </c:pt>
                <c:pt idx="97">
                  <c:v>0.44117958613391095</c:v>
                </c:pt>
                <c:pt idx="98">
                  <c:v>0.12304229594349844</c:v>
                </c:pt>
                <c:pt idx="99">
                  <c:v>0.12005911857344068</c:v>
                </c:pt>
                <c:pt idx="100">
                  <c:v>0.11058016341389514</c:v>
                </c:pt>
                <c:pt idx="101">
                  <c:v>9.374229449892732E-2</c:v>
                </c:pt>
                <c:pt idx="102">
                  <c:v>0.10443507122487733</c:v>
                </c:pt>
                <c:pt idx="103">
                  <c:v>0.10732736788215511</c:v>
                </c:pt>
                <c:pt idx="104">
                  <c:v>9.3732952653321655E-2</c:v>
                </c:pt>
                <c:pt idx="105">
                  <c:v>8.3397953038507305E-2</c:v>
                </c:pt>
                <c:pt idx="106">
                  <c:v>6.8591150015071628E-2</c:v>
                </c:pt>
                <c:pt idx="107">
                  <c:v>6.3389400054227718E-2</c:v>
                </c:pt>
                <c:pt idx="108">
                  <c:v>6.6356085919071564E-2</c:v>
                </c:pt>
                <c:pt idx="109">
                  <c:v>6.3752304041738234E-2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6-844B-8DA4-DCAFB269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1600"/>
        <c:axId val="1117961728"/>
      </c:scatterChart>
      <c:valAx>
        <c:axId val="11010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961728"/>
        <c:crosses val="autoZero"/>
        <c:crossBetween val="midCat"/>
      </c:valAx>
      <c:valAx>
        <c:axId val="11179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0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'C2(F3)'!$C$1</c:f>
              <c:strCache>
                <c:ptCount val="1"/>
                <c:pt idx="0">
                  <c:v>SM_mes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'C2(F3)'!$A$2:$A$111</c:f>
              <c:numCache>
                <c:formatCode>yyyy\-mm\-dd</c:formatCode>
                <c:ptCount val="110"/>
                <c:pt idx="0">
                  <c:v>37659</c:v>
                </c:pt>
                <c:pt idx="1">
                  <c:v>37660</c:v>
                </c:pt>
                <c:pt idx="2">
                  <c:v>37661</c:v>
                </c:pt>
                <c:pt idx="3">
                  <c:v>37662</c:v>
                </c:pt>
                <c:pt idx="4">
                  <c:v>37663</c:v>
                </c:pt>
                <c:pt idx="5">
                  <c:v>37664</c:v>
                </c:pt>
                <c:pt idx="6">
                  <c:v>37665</c:v>
                </c:pt>
                <c:pt idx="7">
                  <c:v>37666</c:v>
                </c:pt>
                <c:pt idx="8">
                  <c:v>37667</c:v>
                </c:pt>
                <c:pt idx="9">
                  <c:v>37668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37674</c:v>
                </c:pt>
                <c:pt idx="16">
                  <c:v>37675</c:v>
                </c:pt>
                <c:pt idx="17">
                  <c:v>37676</c:v>
                </c:pt>
                <c:pt idx="18">
                  <c:v>37677</c:v>
                </c:pt>
                <c:pt idx="19">
                  <c:v>37678</c:v>
                </c:pt>
                <c:pt idx="20">
                  <c:v>37679</c:v>
                </c:pt>
                <c:pt idx="21">
                  <c:v>37680</c:v>
                </c:pt>
                <c:pt idx="22">
                  <c:v>37681</c:v>
                </c:pt>
                <c:pt idx="23">
                  <c:v>37682</c:v>
                </c:pt>
                <c:pt idx="24">
                  <c:v>37683</c:v>
                </c:pt>
                <c:pt idx="25">
                  <c:v>37684</c:v>
                </c:pt>
                <c:pt idx="26">
                  <c:v>37685</c:v>
                </c:pt>
                <c:pt idx="27">
                  <c:v>37686</c:v>
                </c:pt>
                <c:pt idx="28">
                  <c:v>37687</c:v>
                </c:pt>
                <c:pt idx="29">
                  <c:v>37688</c:v>
                </c:pt>
                <c:pt idx="30">
                  <c:v>37689</c:v>
                </c:pt>
                <c:pt idx="31">
                  <c:v>37690</c:v>
                </c:pt>
                <c:pt idx="32">
                  <c:v>37691</c:v>
                </c:pt>
                <c:pt idx="33">
                  <c:v>37692</c:v>
                </c:pt>
                <c:pt idx="34">
                  <c:v>37693</c:v>
                </c:pt>
                <c:pt idx="35">
                  <c:v>37694</c:v>
                </c:pt>
                <c:pt idx="36">
                  <c:v>37695</c:v>
                </c:pt>
                <c:pt idx="37">
                  <c:v>37696</c:v>
                </c:pt>
                <c:pt idx="38">
                  <c:v>37697</c:v>
                </c:pt>
                <c:pt idx="39">
                  <c:v>37698</c:v>
                </c:pt>
                <c:pt idx="40">
                  <c:v>37699</c:v>
                </c:pt>
                <c:pt idx="41">
                  <c:v>37700</c:v>
                </c:pt>
                <c:pt idx="42">
                  <c:v>37701</c:v>
                </c:pt>
                <c:pt idx="43">
                  <c:v>37702</c:v>
                </c:pt>
                <c:pt idx="44">
                  <c:v>37703</c:v>
                </c:pt>
                <c:pt idx="45">
                  <c:v>37704</c:v>
                </c:pt>
                <c:pt idx="46">
                  <c:v>37705</c:v>
                </c:pt>
                <c:pt idx="47">
                  <c:v>37706</c:v>
                </c:pt>
                <c:pt idx="48">
                  <c:v>37707</c:v>
                </c:pt>
                <c:pt idx="49">
                  <c:v>37708</c:v>
                </c:pt>
                <c:pt idx="50">
                  <c:v>37709</c:v>
                </c:pt>
                <c:pt idx="51">
                  <c:v>37710</c:v>
                </c:pt>
                <c:pt idx="52">
                  <c:v>37711</c:v>
                </c:pt>
                <c:pt idx="53">
                  <c:v>37712</c:v>
                </c:pt>
                <c:pt idx="54">
                  <c:v>37713</c:v>
                </c:pt>
                <c:pt idx="55">
                  <c:v>37714</c:v>
                </c:pt>
                <c:pt idx="56">
                  <c:v>37715</c:v>
                </c:pt>
                <c:pt idx="57">
                  <c:v>37716</c:v>
                </c:pt>
                <c:pt idx="58">
                  <c:v>37717</c:v>
                </c:pt>
                <c:pt idx="59">
                  <c:v>37718</c:v>
                </c:pt>
                <c:pt idx="60">
                  <c:v>37719</c:v>
                </c:pt>
                <c:pt idx="61">
                  <c:v>37720</c:v>
                </c:pt>
                <c:pt idx="62">
                  <c:v>37721</c:v>
                </c:pt>
                <c:pt idx="63">
                  <c:v>37722</c:v>
                </c:pt>
                <c:pt idx="64">
                  <c:v>37723</c:v>
                </c:pt>
                <c:pt idx="65">
                  <c:v>37724</c:v>
                </c:pt>
                <c:pt idx="66">
                  <c:v>37725</c:v>
                </c:pt>
                <c:pt idx="67">
                  <c:v>37726</c:v>
                </c:pt>
                <c:pt idx="68">
                  <c:v>37727</c:v>
                </c:pt>
                <c:pt idx="69">
                  <c:v>37728</c:v>
                </c:pt>
                <c:pt idx="70">
                  <c:v>37729</c:v>
                </c:pt>
                <c:pt idx="71">
                  <c:v>37730</c:v>
                </c:pt>
                <c:pt idx="72">
                  <c:v>37731</c:v>
                </c:pt>
                <c:pt idx="73">
                  <c:v>37732</c:v>
                </c:pt>
                <c:pt idx="74">
                  <c:v>37733</c:v>
                </c:pt>
                <c:pt idx="75">
                  <c:v>37734</c:v>
                </c:pt>
                <c:pt idx="76">
                  <c:v>37735</c:v>
                </c:pt>
                <c:pt idx="77">
                  <c:v>37736</c:v>
                </c:pt>
                <c:pt idx="78">
                  <c:v>37737</c:v>
                </c:pt>
                <c:pt idx="79">
                  <c:v>37738</c:v>
                </c:pt>
                <c:pt idx="80">
                  <c:v>37739</c:v>
                </c:pt>
                <c:pt idx="81">
                  <c:v>37740</c:v>
                </c:pt>
                <c:pt idx="82">
                  <c:v>37741</c:v>
                </c:pt>
                <c:pt idx="83">
                  <c:v>37742</c:v>
                </c:pt>
                <c:pt idx="84">
                  <c:v>37743</c:v>
                </c:pt>
                <c:pt idx="85">
                  <c:v>37744</c:v>
                </c:pt>
                <c:pt idx="86">
                  <c:v>37745</c:v>
                </c:pt>
                <c:pt idx="87">
                  <c:v>37746</c:v>
                </c:pt>
                <c:pt idx="88">
                  <c:v>37747</c:v>
                </c:pt>
                <c:pt idx="89">
                  <c:v>37748</c:v>
                </c:pt>
                <c:pt idx="90">
                  <c:v>37749</c:v>
                </c:pt>
                <c:pt idx="91">
                  <c:v>37750</c:v>
                </c:pt>
                <c:pt idx="92">
                  <c:v>37751</c:v>
                </c:pt>
                <c:pt idx="93">
                  <c:v>37752</c:v>
                </c:pt>
                <c:pt idx="94">
                  <c:v>37753</c:v>
                </c:pt>
                <c:pt idx="95">
                  <c:v>37754</c:v>
                </c:pt>
                <c:pt idx="96">
                  <c:v>37755</c:v>
                </c:pt>
                <c:pt idx="97">
                  <c:v>37756</c:v>
                </c:pt>
                <c:pt idx="98">
                  <c:v>37757</c:v>
                </c:pt>
                <c:pt idx="99">
                  <c:v>37758</c:v>
                </c:pt>
                <c:pt idx="100">
                  <c:v>37759</c:v>
                </c:pt>
                <c:pt idx="101">
                  <c:v>37760</c:v>
                </c:pt>
                <c:pt idx="102">
                  <c:v>37761</c:v>
                </c:pt>
                <c:pt idx="103">
                  <c:v>37762</c:v>
                </c:pt>
                <c:pt idx="104">
                  <c:v>37763</c:v>
                </c:pt>
                <c:pt idx="105">
                  <c:v>37764</c:v>
                </c:pt>
                <c:pt idx="106">
                  <c:v>37765</c:v>
                </c:pt>
                <c:pt idx="107">
                  <c:v>37766</c:v>
                </c:pt>
                <c:pt idx="108">
                  <c:v>37767</c:v>
                </c:pt>
                <c:pt idx="109">
                  <c:v>37768</c:v>
                </c:pt>
              </c:numCache>
            </c:numRef>
          </c:xVal>
          <c:yVal>
            <c:numRef>
              <c:f>'C2(F3)'!$C$2:$C$111</c:f>
              <c:numCache>
                <c:formatCode>General</c:formatCode>
                <c:ptCount val="110"/>
                <c:pt idx="0">
                  <c:v>0.18877468800000002</c:v>
                </c:pt>
                <c:pt idx="1">
                  <c:v>0.18792059666666666</c:v>
                </c:pt>
                <c:pt idx="2">
                  <c:v>0.18483469133333336</c:v>
                </c:pt>
                <c:pt idx="3">
                  <c:v>0.18205506599999999</c:v>
                </c:pt>
                <c:pt idx="4">
                  <c:v>0.18193228533333333</c:v>
                </c:pt>
                <c:pt idx="5">
                  <c:v>0.18173642733333334</c:v>
                </c:pt>
                <c:pt idx="6">
                  <c:v>0.18151692666666669</c:v>
                </c:pt>
                <c:pt idx="7">
                  <c:v>0.1796599026666667</c:v>
                </c:pt>
                <c:pt idx="8">
                  <c:v>0.17547434466666667</c:v>
                </c:pt>
                <c:pt idx="9">
                  <c:v>0.17426803133333335</c:v>
                </c:pt>
                <c:pt idx="10">
                  <c:v>0.17243841133333332</c:v>
                </c:pt>
                <c:pt idx="11">
                  <c:v>0.17315602000000002</c:v>
                </c:pt>
                <c:pt idx="12">
                  <c:v>0.17243814266666666</c:v>
                </c:pt>
                <c:pt idx="13">
                  <c:v>0.18776611333333332</c:v>
                </c:pt>
                <c:pt idx="14">
                  <c:v>0.28954645000000001</c:v>
                </c:pt>
                <c:pt idx="15">
                  <c:v>0.29874479066666665</c:v>
                </c:pt>
                <c:pt idx="16">
                  <c:v>0.30442655333333335</c:v>
                </c:pt>
                <c:pt idx="17">
                  <c:v>0.30034228266666674</c:v>
                </c:pt>
                <c:pt idx="18">
                  <c:v>0.29532036533333328</c:v>
                </c:pt>
                <c:pt idx="19">
                  <c:v>0.297979628</c:v>
                </c:pt>
                <c:pt idx="20">
                  <c:v>0.3015434913333333</c:v>
                </c:pt>
                <c:pt idx="21">
                  <c:v>0.29087366333333331</c:v>
                </c:pt>
                <c:pt idx="22">
                  <c:v>0.28387838933333331</c:v>
                </c:pt>
                <c:pt idx="23">
                  <c:v>0.28243269400000004</c:v>
                </c:pt>
                <c:pt idx="24">
                  <c:v>0.27875867733333337</c:v>
                </c:pt>
                <c:pt idx="25">
                  <c:v>0.27447156333333333</c:v>
                </c:pt>
                <c:pt idx="26">
                  <c:v>0.2734476746666667</c:v>
                </c:pt>
                <c:pt idx="27">
                  <c:v>0.27604037933333336</c:v>
                </c:pt>
                <c:pt idx="28">
                  <c:v>0.2739606306666667</c:v>
                </c:pt>
                <c:pt idx="29">
                  <c:v>0.27207888933333302</c:v>
                </c:pt>
                <c:pt idx="30">
                  <c:v>0.2698623893333334</c:v>
                </c:pt>
                <c:pt idx="31">
                  <c:v>0.26665827066666664</c:v>
                </c:pt>
                <c:pt idx="32">
                  <c:v>0.26451471366666668</c:v>
                </c:pt>
                <c:pt idx="33">
                  <c:v>0.26340109033333337</c:v>
                </c:pt>
                <c:pt idx="34">
                  <c:v>0.27272583866666666</c:v>
                </c:pt>
                <c:pt idx="35">
                  <c:v>0.36435534000000003</c:v>
                </c:pt>
                <c:pt idx="36">
                  <c:v>0.34334641266666666</c:v>
                </c:pt>
                <c:pt idx="37">
                  <c:v>0.32996493200000004</c:v>
                </c:pt>
                <c:pt idx="38">
                  <c:v>0.32734274533333335</c:v>
                </c:pt>
                <c:pt idx="39">
                  <c:v>0.32917317133333335</c:v>
                </c:pt>
                <c:pt idx="40">
                  <c:v>0.32272758933333334</c:v>
                </c:pt>
                <c:pt idx="41">
                  <c:v>0.3167395466666667</c:v>
                </c:pt>
                <c:pt idx="42">
                  <c:v>0.31908581266666669</c:v>
                </c:pt>
                <c:pt idx="43">
                  <c:v>0.33992145000000001</c:v>
                </c:pt>
                <c:pt idx="44">
                  <c:v>0.34040773666666668</c:v>
                </c:pt>
                <c:pt idx="45">
                  <c:v>0.33392507866666665</c:v>
                </c:pt>
                <c:pt idx="46">
                  <c:v>0.33250087666666667</c:v>
                </c:pt>
                <c:pt idx="47">
                  <c:v>0.3262438986666667</c:v>
                </c:pt>
                <c:pt idx="48">
                  <c:v>0.31803855000000009</c:v>
                </c:pt>
                <c:pt idx="49">
                  <c:v>0.31104005200000001</c:v>
                </c:pt>
                <c:pt idx="50">
                  <c:v>0.30752831000000003</c:v>
                </c:pt>
                <c:pt idx="51">
                  <c:v>0.30351147466666667</c:v>
                </c:pt>
                <c:pt idx="52">
                  <c:v>0.29458529333333339</c:v>
                </c:pt>
                <c:pt idx="53">
                  <c:v>0.29189963833333338</c:v>
                </c:pt>
                <c:pt idx="54">
                  <c:v>0.28334421699999995</c:v>
                </c:pt>
                <c:pt idx="55">
                  <c:v>0.27379069900000003</c:v>
                </c:pt>
                <c:pt idx="56">
                  <c:v>0.26614337100000007</c:v>
                </c:pt>
                <c:pt idx="57">
                  <c:v>0.25940803199999996</c:v>
                </c:pt>
                <c:pt idx="58">
                  <c:v>0.25513059000000005</c:v>
                </c:pt>
                <c:pt idx="59">
                  <c:v>0.31920322000000001</c:v>
                </c:pt>
                <c:pt idx="60">
                  <c:v>0.30612533266666669</c:v>
                </c:pt>
                <c:pt idx="61">
                  <c:v>0.31047961333333329</c:v>
                </c:pt>
                <c:pt idx="62">
                  <c:v>0.313411304</c:v>
                </c:pt>
                <c:pt idx="63">
                  <c:v>0.31005888133333331</c:v>
                </c:pt>
                <c:pt idx="64">
                  <c:v>0.30805247866666668</c:v>
                </c:pt>
                <c:pt idx="65">
                  <c:v>0.3007509246666667</c:v>
                </c:pt>
                <c:pt idx="66">
                  <c:v>0.29201388466666667</c:v>
                </c:pt>
                <c:pt idx="67">
                  <c:v>0.295136866</c:v>
                </c:pt>
                <c:pt idx="68">
                  <c:v>0.28865340200000006</c:v>
                </c:pt>
                <c:pt idx="69">
                  <c:v>0.2834721653333333</c:v>
                </c:pt>
                <c:pt idx="70">
                  <c:v>0.28024977733333334</c:v>
                </c:pt>
                <c:pt idx="71">
                  <c:v>0.27908188333333339</c:v>
                </c:pt>
                <c:pt idx="72">
                  <c:v>0.27619398533333334</c:v>
                </c:pt>
                <c:pt idx="73">
                  <c:v>0.26803645933333331</c:v>
                </c:pt>
                <c:pt idx="74">
                  <c:v>0.25955545866666668</c:v>
                </c:pt>
                <c:pt idx="75">
                  <c:v>0.24944687533333337</c:v>
                </c:pt>
                <c:pt idx="76">
                  <c:v>0.30424090466666665</c:v>
                </c:pt>
                <c:pt idx="77">
                  <c:v>0.28434640666666666</c:v>
                </c:pt>
                <c:pt idx="78">
                  <c:v>0.28066244933333329</c:v>
                </c:pt>
                <c:pt idx="79">
                  <c:v>0.27379962799999996</c:v>
                </c:pt>
                <c:pt idx="80">
                  <c:v>0.26564854999999998</c:v>
                </c:pt>
                <c:pt idx="81">
                  <c:v>0.25659690133333335</c:v>
                </c:pt>
                <c:pt idx="82">
                  <c:v>0.24891222866666668</c:v>
                </c:pt>
                <c:pt idx="83">
                  <c:v>0.23961555600000004</c:v>
                </c:pt>
                <c:pt idx="84">
                  <c:v>0.23139435600000008</c:v>
                </c:pt>
                <c:pt idx="85">
                  <c:v>0.22251277333333336</c:v>
                </c:pt>
                <c:pt idx="86">
                  <c:v>0.21342834733333332</c:v>
                </c:pt>
                <c:pt idx="87">
                  <c:v>0.20503224533333336</c:v>
                </c:pt>
                <c:pt idx="88">
                  <c:v>0.19474043133333335</c:v>
                </c:pt>
                <c:pt idx="89">
                  <c:v>0.18559689866666665</c:v>
                </c:pt>
                <c:pt idx="90">
                  <c:v>0.178784318</c:v>
                </c:pt>
                <c:pt idx="91">
                  <c:v>0.17331533933333337</c:v>
                </c:pt>
                <c:pt idx="92">
                  <c:v>0.16790439266666662</c:v>
                </c:pt>
                <c:pt idx="93">
                  <c:v>0.16324947399999998</c:v>
                </c:pt>
                <c:pt idx="94">
                  <c:v>0.15650755266666669</c:v>
                </c:pt>
                <c:pt idx="95">
                  <c:v>0.15302509533333333</c:v>
                </c:pt>
                <c:pt idx="96">
                  <c:v>0.14922507400000001</c:v>
                </c:pt>
                <c:pt idx="97">
                  <c:v>0.14516847599999999</c:v>
                </c:pt>
                <c:pt idx="98">
                  <c:v>0.14339205199999999</c:v>
                </c:pt>
                <c:pt idx="99">
                  <c:v>0.14071505733333334</c:v>
                </c:pt>
                <c:pt idx="100">
                  <c:v>0.13831344600000003</c:v>
                </c:pt>
                <c:pt idx="101">
                  <c:v>0.13685995933333334</c:v>
                </c:pt>
                <c:pt idx="102">
                  <c:v>0.13458945733333336</c:v>
                </c:pt>
                <c:pt idx="103">
                  <c:v>0.13439144999999997</c:v>
                </c:pt>
                <c:pt idx="104">
                  <c:v>0.13260723466666668</c:v>
                </c:pt>
                <c:pt idx="105">
                  <c:v>0.13076767399999997</c:v>
                </c:pt>
                <c:pt idx="106">
                  <c:v>0.12738650400000001</c:v>
                </c:pt>
                <c:pt idx="107">
                  <c:v>0.12386428400000002</c:v>
                </c:pt>
                <c:pt idx="108">
                  <c:v>0.12153225733333332</c:v>
                </c:pt>
                <c:pt idx="109">
                  <c:v>0.12049708466666667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8-734C-A701-180A1889B3A8}"/>
            </c:ext>
          </c:extLst>
        </c:ser>
        <c:ser>
          <c:idx val="1"/>
          <c:order val="1"/>
          <c:tx>
            <c:strRef>
              <c:f>'C2(F3)'!$E$1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'C2(F3)'!$A$2:$A$111</c:f>
              <c:numCache>
                <c:formatCode>yyyy\-mm\-dd</c:formatCode>
                <c:ptCount val="110"/>
                <c:pt idx="0">
                  <c:v>37659</c:v>
                </c:pt>
                <c:pt idx="1">
                  <c:v>37660</c:v>
                </c:pt>
                <c:pt idx="2">
                  <c:v>37661</c:v>
                </c:pt>
                <c:pt idx="3">
                  <c:v>37662</c:v>
                </c:pt>
                <c:pt idx="4">
                  <c:v>37663</c:v>
                </c:pt>
                <c:pt idx="5">
                  <c:v>37664</c:v>
                </c:pt>
                <c:pt idx="6">
                  <c:v>37665</c:v>
                </c:pt>
                <c:pt idx="7">
                  <c:v>37666</c:v>
                </c:pt>
                <c:pt idx="8">
                  <c:v>37667</c:v>
                </c:pt>
                <c:pt idx="9">
                  <c:v>37668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37674</c:v>
                </c:pt>
                <c:pt idx="16">
                  <c:v>37675</c:v>
                </c:pt>
                <c:pt idx="17">
                  <c:v>37676</c:v>
                </c:pt>
                <c:pt idx="18">
                  <c:v>37677</c:v>
                </c:pt>
                <c:pt idx="19">
                  <c:v>37678</c:v>
                </c:pt>
                <c:pt idx="20">
                  <c:v>37679</c:v>
                </c:pt>
                <c:pt idx="21">
                  <c:v>37680</c:v>
                </c:pt>
                <c:pt idx="22">
                  <c:v>37681</c:v>
                </c:pt>
                <c:pt idx="23">
                  <c:v>37682</c:v>
                </c:pt>
                <c:pt idx="24">
                  <c:v>37683</c:v>
                </c:pt>
                <c:pt idx="25">
                  <c:v>37684</c:v>
                </c:pt>
                <c:pt idx="26">
                  <c:v>37685</c:v>
                </c:pt>
                <c:pt idx="27">
                  <c:v>37686</c:v>
                </c:pt>
                <c:pt idx="28">
                  <c:v>37687</c:v>
                </c:pt>
                <c:pt idx="29">
                  <c:v>37688</c:v>
                </c:pt>
                <c:pt idx="30">
                  <c:v>37689</c:v>
                </c:pt>
                <c:pt idx="31">
                  <c:v>37690</c:v>
                </c:pt>
                <c:pt idx="32">
                  <c:v>37691</c:v>
                </c:pt>
                <c:pt idx="33">
                  <c:v>37692</c:v>
                </c:pt>
                <c:pt idx="34">
                  <c:v>37693</c:v>
                </c:pt>
                <c:pt idx="35">
                  <c:v>37694</c:v>
                </c:pt>
                <c:pt idx="36">
                  <c:v>37695</c:v>
                </c:pt>
                <c:pt idx="37">
                  <c:v>37696</c:v>
                </c:pt>
                <c:pt idx="38">
                  <c:v>37697</c:v>
                </c:pt>
                <c:pt idx="39">
                  <c:v>37698</c:v>
                </c:pt>
                <c:pt idx="40">
                  <c:v>37699</c:v>
                </c:pt>
                <c:pt idx="41">
                  <c:v>37700</c:v>
                </c:pt>
                <c:pt idx="42">
                  <c:v>37701</c:v>
                </c:pt>
                <c:pt idx="43">
                  <c:v>37702</c:v>
                </c:pt>
                <c:pt idx="44">
                  <c:v>37703</c:v>
                </c:pt>
                <c:pt idx="45">
                  <c:v>37704</c:v>
                </c:pt>
                <c:pt idx="46">
                  <c:v>37705</c:v>
                </c:pt>
                <c:pt idx="47">
                  <c:v>37706</c:v>
                </c:pt>
                <c:pt idx="48">
                  <c:v>37707</c:v>
                </c:pt>
                <c:pt idx="49">
                  <c:v>37708</c:v>
                </c:pt>
                <c:pt idx="50">
                  <c:v>37709</c:v>
                </c:pt>
                <c:pt idx="51">
                  <c:v>37710</c:v>
                </c:pt>
                <c:pt idx="52">
                  <c:v>37711</c:v>
                </c:pt>
                <c:pt idx="53">
                  <c:v>37712</c:v>
                </c:pt>
                <c:pt idx="54">
                  <c:v>37713</c:v>
                </c:pt>
                <c:pt idx="55">
                  <c:v>37714</c:v>
                </c:pt>
                <c:pt idx="56">
                  <c:v>37715</c:v>
                </c:pt>
                <c:pt idx="57">
                  <c:v>37716</c:v>
                </c:pt>
                <c:pt idx="58">
                  <c:v>37717</c:v>
                </c:pt>
                <c:pt idx="59">
                  <c:v>37718</c:v>
                </c:pt>
                <c:pt idx="60">
                  <c:v>37719</c:v>
                </c:pt>
                <c:pt idx="61">
                  <c:v>37720</c:v>
                </c:pt>
                <c:pt idx="62">
                  <c:v>37721</c:v>
                </c:pt>
                <c:pt idx="63">
                  <c:v>37722</c:v>
                </c:pt>
                <c:pt idx="64">
                  <c:v>37723</c:v>
                </c:pt>
                <c:pt idx="65">
                  <c:v>37724</c:v>
                </c:pt>
                <c:pt idx="66">
                  <c:v>37725</c:v>
                </c:pt>
                <c:pt idx="67">
                  <c:v>37726</c:v>
                </c:pt>
                <c:pt idx="68">
                  <c:v>37727</c:v>
                </c:pt>
                <c:pt idx="69">
                  <c:v>37728</c:v>
                </c:pt>
                <c:pt idx="70">
                  <c:v>37729</c:v>
                </c:pt>
                <c:pt idx="71">
                  <c:v>37730</c:v>
                </c:pt>
                <c:pt idx="72">
                  <c:v>37731</c:v>
                </c:pt>
                <c:pt idx="73">
                  <c:v>37732</c:v>
                </c:pt>
                <c:pt idx="74">
                  <c:v>37733</c:v>
                </c:pt>
                <c:pt idx="75">
                  <c:v>37734</c:v>
                </c:pt>
                <c:pt idx="76">
                  <c:v>37735</c:v>
                </c:pt>
                <c:pt idx="77">
                  <c:v>37736</c:v>
                </c:pt>
                <c:pt idx="78">
                  <c:v>37737</c:v>
                </c:pt>
                <c:pt idx="79">
                  <c:v>37738</c:v>
                </c:pt>
                <c:pt idx="80">
                  <c:v>37739</c:v>
                </c:pt>
                <c:pt idx="81">
                  <c:v>37740</c:v>
                </c:pt>
                <c:pt idx="82">
                  <c:v>37741</c:v>
                </c:pt>
                <c:pt idx="83">
                  <c:v>37742</c:v>
                </c:pt>
                <c:pt idx="84">
                  <c:v>37743</c:v>
                </c:pt>
                <c:pt idx="85">
                  <c:v>37744</c:v>
                </c:pt>
                <c:pt idx="86">
                  <c:v>37745</c:v>
                </c:pt>
                <c:pt idx="87">
                  <c:v>37746</c:v>
                </c:pt>
                <c:pt idx="88">
                  <c:v>37747</c:v>
                </c:pt>
                <c:pt idx="89">
                  <c:v>37748</c:v>
                </c:pt>
                <c:pt idx="90">
                  <c:v>37749</c:v>
                </c:pt>
                <c:pt idx="91">
                  <c:v>37750</c:v>
                </c:pt>
                <c:pt idx="92">
                  <c:v>37751</c:v>
                </c:pt>
                <c:pt idx="93">
                  <c:v>37752</c:v>
                </c:pt>
                <c:pt idx="94">
                  <c:v>37753</c:v>
                </c:pt>
                <c:pt idx="95">
                  <c:v>37754</c:v>
                </c:pt>
                <c:pt idx="96">
                  <c:v>37755</c:v>
                </c:pt>
                <c:pt idx="97">
                  <c:v>37756</c:v>
                </c:pt>
                <c:pt idx="98">
                  <c:v>37757</c:v>
                </c:pt>
                <c:pt idx="99">
                  <c:v>37758</c:v>
                </c:pt>
                <c:pt idx="100">
                  <c:v>37759</c:v>
                </c:pt>
                <c:pt idx="101">
                  <c:v>37760</c:v>
                </c:pt>
                <c:pt idx="102">
                  <c:v>37761</c:v>
                </c:pt>
                <c:pt idx="103">
                  <c:v>37762</c:v>
                </c:pt>
                <c:pt idx="104">
                  <c:v>37763</c:v>
                </c:pt>
                <c:pt idx="105">
                  <c:v>37764</c:v>
                </c:pt>
                <c:pt idx="106">
                  <c:v>37765</c:v>
                </c:pt>
                <c:pt idx="107">
                  <c:v>37766</c:v>
                </c:pt>
                <c:pt idx="108">
                  <c:v>37767</c:v>
                </c:pt>
                <c:pt idx="109">
                  <c:v>37768</c:v>
                </c:pt>
              </c:numCache>
            </c:numRef>
          </c:xVal>
          <c:yVal>
            <c:numRef>
              <c:f>'C2(F3)'!$E$2:$E$111</c:f>
              <c:numCache>
                <c:formatCode>General</c:formatCode>
                <c:ptCount val="110"/>
                <c:pt idx="0">
                  <c:v>0.28351707456913799</c:v>
                </c:pt>
                <c:pt idx="1">
                  <c:v>0.27809237767159339</c:v>
                </c:pt>
                <c:pt idx="2">
                  <c:v>0.27380099918385309</c:v>
                </c:pt>
                <c:pt idx="3">
                  <c:v>0.26912450235426177</c:v>
                </c:pt>
                <c:pt idx="4">
                  <c:v>0.26444120307643421</c:v>
                </c:pt>
                <c:pt idx="5">
                  <c:v>0.26034399648651851</c:v>
                </c:pt>
                <c:pt idx="6">
                  <c:v>0.25641815633580561</c:v>
                </c:pt>
                <c:pt idx="7">
                  <c:v>0.25296020581789042</c:v>
                </c:pt>
                <c:pt idx="8">
                  <c:v>0.25043284664639365</c:v>
                </c:pt>
                <c:pt idx="9">
                  <c:v>0.27130355915304205</c:v>
                </c:pt>
                <c:pt idx="10">
                  <c:v>0.26526500629679484</c:v>
                </c:pt>
                <c:pt idx="11">
                  <c:v>0.26193184124197233</c:v>
                </c:pt>
                <c:pt idx="12">
                  <c:v>0.25858505740368987</c:v>
                </c:pt>
                <c:pt idx="13">
                  <c:v>0.28236774890960714</c:v>
                </c:pt>
                <c:pt idx="14">
                  <c:v>0.28013606744601632</c:v>
                </c:pt>
                <c:pt idx="15">
                  <c:v>0.32279202498426651</c:v>
                </c:pt>
                <c:pt idx="16">
                  <c:v>0.31407022594261053</c:v>
                </c:pt>
                <c:pt idx="17">
                  <c:v>0.30784540708276203</c:v>
                </c:pt>
                <c:pt idx="18">
                  <c:v>0.30379755545183063</c:v>
                </c:pt>
                <c:pt idx="19">
                  <c:v>0.31024435984092286</c:v>
                </c:pt>
                <c:pt idx="20">
                  <c:v>0.32175598475038553</c:v>
                </c:pt>
                <c:pt idx="21">
                  <c:v>0.31408809604489818</c:v>
                </c:pt>
                <c:pt idx="22">
                  <c:v>0.30916919522462827</c:v>
                </c:pt>
                <c:pt idx="23">
                  <c:v>0.30459469015059609</c:v>
                </c:pt>
                <c:pt idx="24">
                  <c:v>0.299969783578378</c:v>
                </c:pt>
                <c:pt idx="25">
                  <c:v>0.29659682152840605</c:v>
                </c:pt>
                <c:pt idx="26">
                  <c:v>0.29464874187427892</c:v>
                </c:pt>
                <c:pt idx="27">
                  <c:v>0.29256453600412852</c:v>
                </c:pt>
                <c:pt idx="28">
                  <c:v>0.2905720716484565</c:v>
                </c:pt>
                <c:pt idx="29">
                  <c:v>0.28849871332470767</c:v>
                </c:pt>
                <c:pt idx="30">
                  <c:v>0.28695714047981646</c:v>
                </c:pt>
                <c:pt idx="31">
                  <c:v>0.28484561757475424</c:v>
                </c:pt>
                <c:pt idx="32">
                  <c:v>0.28275854551941326</c:v>
                </c:pt>
                <c:pt idx="33">
                  <c:v>0.27973031994228048</c:v>
                </c:pt>
                <c:pt idx="34">
                  <c:v>0.27518117149309945</c:v>
                </c:pt>
                <c:pt idx="35">
                  <c:v>0.27209975941336362</c:v>
                </c:pt>
                <c:pt idx="36">
                  <c:v>0.30682950600126502</c:v>
                </c:pt>
                <c:pt idx="37">
                  <c:v>0.29778874680228318</c:v>
                </c:pt>
                <c:pt idx="38">
                  <c:v>0.29934832148952023</c:v>
                </c:pt>
                <c:pt idx="39">
                  <c:v>0.31001909502125619</c:v>
                </c:pt>
                <c:pt idx="40">
                  <c:v>0.30525562615326973</c:v>
                </c:pt>
                <c:pt idx="41">
                  <c:v>0.30348320983236948</c:v>
                </c:pt>
                <c:pt idx="42">
                  <c:v>0.30088734588908289</c:v>
                </c:pt>
                <c:pt idx="43">
                  <c:v>0.32368433182881451</c:v>
                </c:pt>
                <c:pt idx="44">
                  <c:v>0.38290909090909098</c:v>
                </c:pt>
                <c:pt idx="45">
                  <c:v>0.32</c:v>
                </c:pt>
                <c:pt idx="46">
                  <c:v>0.35542536790776691</c:v>
                </c:pt>
                <c:pt idx="47">
                  <c:v>0.32036363636363641</c:v>
                </c:pt>
                <c:pt idx="48">
                  <c:v>0.3153148861185236</c:v>
                </c:pt>
                <c:pt idx="49">
                  <c:v>0.31239978902562693</c:v>
                </c:pt>
                <c:pt idx="50">
                  <c:v>0.30851326476457702</c:v>
                </c:pt>
                <c:pt idx="51">
                  <c:v>0.30391612950158287</c:v>
                </c:pt>
                <c:pt idx="52">
                  <c:v>0.29895879545444298</c:v>
                </c:pt>
                <c:pt idx="53">
                  <c:v>0.29283400373795493</c:v>
                </c:pt>
                <c:pt idx="54">
                  <c:v>0.28652646132861209</c:v>
                </c:pt>
                <c:pt idx="55">
                  <c:v>0.28094032752101156</c:v>
                </c:pt>
                <c:pt idx="56">
                  <c:v>0.27543496243385429</c:v>
                </c:pt>
                <c:pt idx="57">
                  <c:v>0.26983550650608257</c:v>
                </c:pt>
                <c:pt idx="58">
                  <c:v>0.26432316249636484</c:v>
                </c:pt>
                <c:pt idx="59">
                  <c:v>0.25891215864447892</c:v>
                </c:pt>
                <c:pt idx="60">
                  <c:v>0.29177885995175057</c:v>
                </c:pt>
                <c:pt idx="61">
                  <c:v>0.32512808459044196</c:v>
                </c:pt>
                <c:pt idx="62">
                  <c:v>0.34400000000000003</c:v>
                </c:pt>
                <c:pt idx="63">
                  <c:v>0.32</c:v>
                </c:pt>
                <c:pt idx="64">
                  <c:v>0.31374319257327371</c:v>
                </c:pt>
                <c:pt idx="65">
                  <c:v>0.30671320781237171</c:v>
                </c:pt>
                <c:pt idx="66">
                  <c:v>0.3009973304142457</c:v>
                </c:pt>
                <c:pt idx="67">
                  <c:v>0.34600677711656597</c:v>
                </c:pt>
                <c:pt idx="68">
                  <c:v>0.32</c:v>
                </c:pt>
                <c:pt idx="69">
                  <c:v>0.31348670730861</c:v>
                </c:pt>
                <c:pt idx="70">
                  <c:v>0.30742112559991669</c:v>
                </c:pt>
                <c:pt idx="71">
                  <c:v>0.30810071956803065</c:v>
                </c:pt>
                <c:pt idx="72">
                  <c:v>0.30809677104562494</c:v>
                </c:pt>
                <c:pt idx="73">
                  <c:v>0.29893440264030013</c:v>
                </c:pt>
                <c:pt idx="74">
                  <c:v>0.29336697075863682</c:v>
                </c:pt>
                <c:pt idx="75">
                  <c:v>0.28777734391169063</c:v>
                </c:pt>
                <c:pt idx="76">
                  <c:v>0.28257819043530236</c:v>
                </c:pt>
                <c:pt idx="77">
                  <c:v>0.31422587571669985</c:v>
                </c:pt>
                <c:pt idx="78">
                  <c:v>0.30428880511485679</c:v>
                </c:pt>
                <c:pt idx="79">
                  <c:v>0.29545502775931931</c:v>
                </c:pt>
                <c:pt idx="80">
                  <c:v>0.28610297285184266</c:v>
                </c:pt>
                <c:pt idx="81">
                  <c:v>0.27796478948760522</c:v>
                </c:pt>
                <c:pt idx="82">
                  <c:v>0.27326843434049286</c:v>
                </c:pt>
                <c:pt idx="83">
                  <c:v>0.26735876253977958</c:v>
                </c:pt>
                <c:pt idx="84">
                  <c:v>0.26243983027160461</c:v>
                </c:pt>
                <c:pt idx="85">
                  <c:v>0.2565971222493979</c:v>
                </c:pt>
                <c:pt idx="86">
                  <c:v>0.24998578397900459</c:v>
                </c:pt>
                <c:pt idx="87">
                  <c:v>0.24443689518539244</c:v>
                </c:pt>
                <c:pt idx="88">
                  <c:v>0.23893200664242625</c:v>
                </c:pt>
                <c:pt idx="89">
                  <c:v>0.23702642502172361</c:v>
                </c:pt>
                <c:pt idx="90">
                  <c:v>0.22913288382231295</c:v>
                </c:pt>
                <c:pt idx="91">
                  <c:v>0.22460237397582966</c:v>
                </c:pt>
                <c:pt idx="92">
                  <c:v>0.21981756294422219</c:v>
                </c:pt>
                <c:pt idx="93">
                  <c:v>0.21577930750120913</c:v>
                </c:pt>
                <c:pt idx="94">
                  <c:v>0.21180559190286322</c:v>
                </c:pt>
                <c:pt idx="95">
                  <c:v>0.20811317001332882</c:v>
                </c:pt>
                <c:pt idx="96">
                  <c:v>0.20479612445682788</c:v>
                </c:pt>
                <c:pt idx="97">
                  <c:v>0.20660068337314852</c:v>
                </c:pt>
                <c:pt idx="98">
                  <c:v>0.19857923635253194</c:v>
                </c:pt>
                <c:pt idx="99">
                  <c:v>0.19634210369901378</c:v>
                </c:pt>
                <c:pt idx="100">
                  <c:v>0.19415921063404215</c:v>
                </c:pt>
                <c:pt idx="101">
                  <c:v>0.19214866220833496</c:v>
                </c:pt>
                <c:pt idx="102">
                  <c:v>0.190444256853809</c:v>
                </c:pt>
                <c:pt idx="103">
                  <c:v>0.18854543737699306</c:v>
                </c:pt>
                <c:pt idx="104">
                  <c:v>0.18659403068822661</c:v>
                </c:pt>
                <c:pt idx="105">
                  <c:v>0.18488979518543897</c:v>
                </c:pt>
                <c:pt idx="106">
                  <c:v>0.18337346876655702</c:v>
                </c:pt>
                <c:pt idx="107">
                  <c:v>0.18212635694810117</c:v>
                </c:pt>
                <c:pt idx="108">
                  <c:v>0.18097382240166068</c:v>
                </c:pt>
                <c:pt idx="109">
                  <c:v>0.17976734811222303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8-734C-A701-180A1889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61872"/>
        <c:axId val="672363552"/>
      </c:scatterChart>
      <c:valAx>
        <c:axId val="672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363552"/>
        <c:crosses val="autoZero"/>
        <c:crossBetween val="midCat"/>
        <c:majorUnit val="30"/>
      </c:valAx>
      <c:valAx>
        <c:axId val="6723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3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 avec LE*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'C3(F1)'!$B$1</c:f>
              <c:strCache>
                <c:ptCount val="1"/>
                <c:pt idx="0">
                  <c:v>ET_mes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'C3(F1)'!$A$2:$A$130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'C3(F1)'!$B$2:$B$130</c:f>
              <c:numCache>
                <c:formatCode>General</c:formatCode>
                <c:ptCount val="129"/>
                <c:pt idx="16">
                  <c:v>0.20164320294540841</c:v>
                </c:pt>
                <c:pt idx="17">
                  <c:v>0.252</c:v>
                </c:pt>
                <c:pt idx="18">
                  <c:v>0.246</c:v>
                </c:pt>
                <c:pt idx="19">
                  <c:v>0.23500000000000001</c:v>
                </c:pt>
                <c:pt idx="20">
                  <c:v>0.20200000000000001</c:v>
                </c:pt>
                <c:pt idx="21">
                  <c:v>0.27999999999999997</c:v>
                </c:pt>
                <c:pt idx="22">
                  <c:v>0.24300000000000002</c:v>
                </c:pt>
                <c:pt idx="23">
                  <c:v>0.217</c:v>
                </c:pt>
                <c:pt idx="24">
                  <c:v>0.19900000000000001</c:v>
                </c:pt>
                <c:pt idx="36">
                  <c:v>0.14299999999999999</c:v>
                </c:pt>
                <c:pt idx="37">
                  <c:v>0.16000000000000003</c:v>
                </c:pt>
                <c:pt idx="38">
                  <c:v>0.25149733338240005</c:v>
                </c:pt>
                <c:pt idx="39">
                  <c:v>0.22290738960959994</c:v>
                </c:pt>
                <c:pt idx="40">
                  <c:v>0.19245252369600005</c:v>
                </c:pt>
                <c:pt idx="41">
                  <c:v>0.22599999999999998</c:v>
                </c:pt>
                <c:pt idx="42">
                  <c:v>0.22799999999999998</c:v>
                </c:pt>
                <c:pt idx="43">
                  <c:v>0.22000000000000003</c:v>
                </c:pt>
                <c:pt idx="44">
                  <c:v>0.22000000000000003</c:v>
                </c:pt>
                <c:pt idx="51">
                  <c:v>0.26600000000000001</c:v>
                </c:pt>
                <c:pt idx="52">
                  <c:v>0.29599999999999999</c:v>
                </c:pt>
                <c:pt idx="53">
                  <c:v>0.20800000000000002</c:v>
                </c:pt>
                <c:pt idx="68">
                  <c:v>0.31600000000000006</c:v>
                </c:pt>
                <c:pt idx="69">
                  <c:v>0.36800000000000005</c:v>
                </c:pt>
                <c:pt idx="70">
                  <c:v>0.38900000000000001</c:v>
                </c:pt>
                <c:pt idx="71">
                  <c:v>0.49299999999999999</c:v>
                </c:pt>
                <c:pt idx="72">
                  <c:v>0.45599999999999996</c:v>
                </c:pt>
                <c:pt idx="73">
                  <c:v>0.42400000000000004</c:v>
                </c:pt>
                <c:pt idx="74">
                  <c:v>0.41500000000000004</c:v>
                </c:pt>
                <c:pt idx="75">
                  <c:v>0.4</c:v>
                </c:pt>
                <c:pt idx="76">
                  <c:v>0.35299999999999998</c:v>
                </c:pt>
                <c:pt idx="77">
                  <c:v>0.375</c:v>
                </c:pt>
                <c:pt idx="78">
                  <c:v>0.30099999999999999</c:v>
                </c:pt>
                <c:pt idx="79">
                  <c:v>0.23300000000000001</c:v>
                </c:pt>
                <c:pt idx="80">
                  <c:v>0.26200000000000001</c:v>
                </c:pt>
                <c:pt idx="81">
                  <c:v>0.35899999999999999</c:v>
                </c:pt>
                <c:pt idx="82">
                  <c:v>0.44100000000000006</c:v>
                </c:pt>
                <c:pt idx="83">
                  <c:v>0.434</c:v>
                </c:pt>
                <c:pt idx="84">
                  <c:v>0.36800000000000005</c:v>
                </c:pt>
                <c:pt idx="85">
                  <c:v>0.28500000000000003</c:v>
                </c:pt>
                <c:pt idx="86">
                  <c:v>0.438</c:v>
                </c:pt>
                <c:pt idx="87">
                  <c:v>0.45</c:v>
                </c:pt>
                <c:pt idx="88">
                  <c:v>0.41700000000000004</c:v>
                </c:pt>
                <c:pt idx="89">
                  <c:v>0.27599999999999997</c:v>
                </c:pt>
                <c:pt idx="90">
                  <c:v>0.46900000000000008</c:v>
                </c:pt>
                <c:pt idx="91">
                  <c:v>0.48399999999999999</c:v>
                </c:pt>
                <c:pt idx="92">
                  <c:v>0.47300000000000009</c:v>
                </c:pt>
                <c:pt idx="93">
                  <c:v>0.47199999999999998</c:v>
                </c:pt>
                <c:pt idx="94">
                  <c:v>0.40400000000000003</c:v>
                </c:pt>
                <c:pt idx="95">
                  <c:v>0.49500000000000005</c:v>
                </c:pt>
                <c:pt idx="96">
                  <c:v>0.46100000000000008</c:v>
                </c:pt>
                <c:pt idx="97">
                  <c:v>0.59000000000000008</c:v>
                </c:pt>
                <c:pt idx="98">
                  <c:v>0.625</c:v>
                </c:pt>
                <c:pt idx="99">
                  <c:v>0.54900000000000004</c:v>
                </c:pt>
                <c:pt idx="100">
                  <c:v>0.315</c:v>
                </c:pt>
                <c:pt idx="102">
                  <c:v>0.36499999999999999</c:v>
                </c:pt>
                <c:pt idx="103">
                  <c:v>0.40199999999999997</c:v>
                </c:pt>
                <c:pt idx="104">
                  <c:v>0.46700000000000003</c:v>
                </c:pt>
                <c:pt idx="105">
                  <c:v>0.41399999999999998</c:v>
                </c:pt>
                <c:pt idx="106">
                  <c:v>0.39700000000000002</c:v>
                </c:pt>
                <c:pt idx="107">
                  <c:v>0.39400000000000002</c:v>
                </c:pt>
                <c:pt idx="109">
                  <c:v>0.36299999999999999</c:v>
                </c:pt>
                <c:pt idx="110">
                  <c:v>0.35699999999999998</c:v>
                </c:pt>
                <c:pt idx="111">
                  <c:v>0.34300000000000003</c:v>
                </c:pt>
                <c:pt idx="112">
                  <c:v>0.33800000000000002</c:v>
                </c:pt>
                <c:pt idx="113">
                  <c:v>0.32900000000000001</c:v>
                </c:pt>
                <c:pt idx="114">
                  <c:v>0.32000000000000006</c:v>
                </c:pt>
                <c:pt idx="115">
                  <c:v>0.29503997539850513</c:v>
                </c:pt>
                <c:pt idx="116">
                  <c:v>0.38028907481444563</c:v>
                </c:pt>
                <c:pt idx="117">
                  <c:v>0.2102545000347068</c:v>
                </c:pt>
                <c:pt idx="118">
                  <c:v>0.16731356527445901</c:v>
                </c:pt>
                <c:pt idx="119">
                  <c:v>0.20892488134726961</c:v>
                </c:pt>
                <c:pt idx="120">
                  <c:v>0.15965457185719159</c:v>
                </c:pt>
                <c:pt idx="121">
                  <c:v>0.15977050208201724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9-DD4A-9B1D-0BD13549F928}"/>
            </c:ext>
          </c:extLst>
        </c:ser>
        <c:ser>
          <c:idx val="1"/>
          <c:order val="1"/>
          <c:tx>
            <c:strRef>
              <c:f>'C3(F1)'!$C$1</c:f>
              <c:strCache>
                <c:ptCount val="1"/>
                <c:pt idx="0">
                  <c:v>ET_Estimee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'C3(F1)'!$A$2:$A$130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'C3(F1)'!$C$2:$C$130</c:f>
              <c:numCache>
                <c:formatCode>General</c:formatCode>
                <c:ptCount val="129"/>
                <c:pt idx="0">
                  <c:v>2.6907350519877769E-2</c:v>
                </c:pt>
                <c:pt idx="1">
                  <c:v>1.8703869402462873E-2</c:v>
                </c:pt>
                <c:pt idx="2">
                  <c:v>6.2457205957416996E-3</c:v>
                </c:pt>
                <c:pt idx="3">
                  <c:v>9.3292767433891359E-3</c:v>
                </c:pt>
                <c:pt idx="4">
                  <c:v>1.762496377062147E-2</c:v>
                </c:pt>
                <c:pt idx="5">
                  <c:v>0.10256053482971021</c:v>
                </c:pt>
                <c:pt idx="6">
                  <c:v>4.9289130574874176E-2</c:v>
                </c:pt>
                <c:pt idx="7">
                  <c:v>2.6424179808093199E-2</c:v>
                </c:pt>
                <c:pt idx="8">
                  <c:v>1.9338888498948086E-2</c:v>
                </c:pt>
                <c:pt idx="9">
                  <c:v>2.3873170837107521E-2</c:v>
                </c:pt>
                <c:pt idx="10">
                  <c:v>1.5127151909831797E-2</c:v>
                </c:pt>
                <c:pt idx="11">
                  <c:v>1.1977201648811674E-2</c:v>
                </c:pt>
                <c:pt idx="12">
                  <c:v>2.0159915025311281E-2</c:v>
                </c:pt>
                <c:pt idx="13">
                  <c:v>1.6072760821686093E-2</c:v>
                </c:pt>
                <c:pt idx="14">
                  <c:v>2.057221640485319E-2</c:v>
                </c:pt>
                <c:pt idx="15">
                  <c:v>1.8634567419375504E-2</c:v>
                </c:pt>
                <c:pt idx="16">
                  <c:v>1.4314882147049526E-2</c:v>
                </c:pt>
                <c:pt idx="17">
                  <c:v>0.13611662193298171</c:v>
                </c:pt>
                <c:pt idx="18">
                  <c:v>5.0422334906069517E-2</c:v>
                </c:pt>
                <c:pt idx="19">
                  <c:v>4.9519560013160602E-2</c:v>
                </c:pt>
                <c:pt idx="20">
                  <c:v>2.0187142493106845E-2</c:v>
                </c:pt>
                <c:pt idx="21">
                  <c:v>4.6586988339986563E-2</c:v>
                </c:pt>
                <c:pt idx="22">
                  <c:v>5.8832558196441932E-2</c:v>
                </c:pt>
                <c:pt idx="23">
                  <c:v>4.8625992012105983E-2</c:v>
                </c:pt>
                <c:pt idx="24">
                  <c:v>5.2185075417463207E-2</c:v>
                </c:pt>
                <c:pt idx="25">
                  <c:v>4.3753845074424751E-2</c:v>
                </c:pt>
                <c:pt idx="26">
                  <c:v>1.5546315568552564E-2</c:v>
                </c:pt>
                <c:pt idx="27">
                  <c:v>9.1796264432056802E-3</c:v>
                </c:pt>
                <c:pt idx="28">
                  <c:v>0.13018413115427588</c:v>
                </c:pt>
                <c:pt idx="29">
                  <c:v>4.3262105495559255E-2</c:v>
                </c:pt>
                <c:pt idx="30">
                  <c:v>5.1942170086690269E-2</c:v>
                </c:pt>
                <c:pt idx="31">
                  <c:v>1.9308597313708577E-2</c:v>
                </c:pt>
                <c:pt idx="32">
                  <c:v>2.4599505748833565E-2</c:v>
                </c:pt>
                <c:pt idx="33">
                  <c:v>0.13250637528666953</c:v>
                </c:pt>
                <c:pt idx="34">
                  <c:v>8.5248098677985357E-2</c:v>
                </c:pt>
                <c:pt idx="35">
                  <c:v>9.660954332719407E-2</c:v>
                </c:pt>
                <c:pt idx="36">
                  <c:v>4.064397627132442E-2</c:v>
                </c:pt>
                <c:pt idx="37">
                  <c:v>4.3765263426332704E-2</c:v>
                </c:pt>
                <c:pt idx="38">
                  <c:v>0.16415558641886169</c:v>
                </c:pt>
                <c:pt idx="39">
                  <c:v>0.23037712907724192</c:v>
                </c:pt>
                <c:pt idx="40">
                  <c:v>9.2426933886617407E-2</c:v>
                </c:pt>
                <c:pt idx="41">
                  <c:v>8.6707965526573241E-2</c:v>
                </c:pt>
                <c:pt idx="42">
                  <c:v>9.8211567157457658E-2</c:v>
                </c:pt>
                <c:pt idx="43">
                  <c:v>0.10213315946185739</c:v>
                </c:pt>
                <c:pt idx="44">
                  <c:v>9.0639131648794724E-2</c:v>
                </c:pt>
                <c:pt idx="45">
                  <c:v>9.6136562675929016E-2</c:v>
                </c:pt>
                <c:pt idx="46">
                  <c:v>9.1372276847169268E-2</c:v>
                </c:pt>
                <c:pt idx="47">
                  <c:v>9.3921216744458691E-2</c:v>
                </c:pt>
                <c:pt idx="48">
                  <c:v>6.7530473965431659E-2</c:v>
                </c:pt>
                <c:pt idx="49">
                  <c:v>9.4039335772831967E-2</c:v>
                </c:pt>
                <c:pt idx="50">
                  <c:v>9.206460996284227E-2</c:v>
                </c:pt>
                <c:pt idx="51">
                  <c:v>0.13101048097286289</c:v>
                </c:pt>
                <c:pt idx="52">
                  <c:v>0.18477040521588906</c:v>
                </c:pt>
                <c:pt idx="53">
                  <c:v>0.12885320185554863</c:v>
                </c:pt>
                <c:pt idx="54">
                  <c:v>0.14450632439366293</c:v>
                </c:pt>
                <c:pt idx="55">
                  <c:v>0.15859013218098167</c:v>
                </c:pt>
                <c:pt idx="56">
                  <c:v>9.7583593564428583E-2</c:v>
                </c:pt>
                <c:pt idx="57">
                  <c:v>0.17950106951979372</c:v>
                </c:pt>
                <c:pt idx="58">
                  <c:v>0.24397860011865613</c:v>
                </c:pt>
                <c:pt idx="59">
                  <c:v>6.3621985644438106E-2</c:v>
                </c:pt>
                <c:pt idx="60">
                  <c:v>9.4930156634984691E-2</c:v>
                </c:pt>
                <c:pt idx="61">
                  <c:v>0.19954807929156981</c:v>
                </c:pt>
                <c:pt idx="62">
                  <c:v>0.1129396341133018</c:v>
                </c:pt>
                <c:pt idx="63">
                  <c:v>0.23913706491019221</c:v>
                </c:pt>
                <c:pt idx="64">
                  <c:v>0.15612598621173371</c:v>
                </c:pt>
                <c:pt idx="65">
                  <c:v>0.2571316971221223</c:v>
                </c:pt>
                <c:pt idx="66">
                  <c:v>0.20124836361198642</c:v>
                </c:pt>
                <c:pt idx="67">
                  <c:v>0.11635479820211021</c:v>
                </c:pt>
                <c:pt idx="68">
                  <c:v>0.15678797032308284</c:v>
                </c:pt>
                <c:pt idx="69">
                  <c:v>0.1875795962338479</c:v>
                </c:pt>
                <c:pt idx="70">
                  <c:v>0.20264086907914322</c:v>
                </c:pt>
                <c:pt idx="71">
                  <c:v>0.25336764964674502</c:v>
                </c:pt>
                <c:pt idx="72">
                  <c:v>0.26108929339720671</c:v>
                </c:pt>
                <c:pt idx="73">
                  <c:v>0.23297350426621158</c:v>
                </c:pt>
                <c:pt idx="74">
                  <c:v>0.23025068546202176</c:v>
                </c:pt>
                <c:pt idx="75">
                  <c:v>0.23485940517650256</c:v>
                </c:pt>
                <c:pt idx="76">
                  <c:v>0.23109618262644768</c:v>
                </c:pt>
                <c:pt idx="77">
                  <c:v>0.22659475553006853</c:v>
                </c:pt>
                <c:pt idx="78">
                  <c:v>0.2235280486596285</c:v>
                </c:pt>
                <c:pt idx="79">
                  <c:v>0.16751490887143661</c:v>
                </c:pt>
                <c:pt idx="80">
                  <c:v>0.2469862916763767</c:v>
                </c:pt>
                <c:pt idx="81">
                  <c:v>0.32357166590086528</c:v>
                </c:pt>
                <c:pt idx="82">
                  <c:v>0.28134696538844234</c:v>
                </c:pt>
                <c:pt idx="83">
                  <c:v>0.30873809804051588</c:v>
                </c:pt>
                <c:pt idx="84">
                  <c:v>0.24592098131685763</c:v>
                </c:pt>
                <c:pt idx="85">
                  <c:v>0.21688851923223715</c:v>
                </c:pt>
                <c:pt idx="86">
                  <c:v>0.37429392745299545</c:v>
                </c:pt>
                <c:pt idx="87">
                  <c:v>0.29356053256304354</c:v>
                </c:pt>
                <c:pt idx="88">
                  <c:v>0.26433814828188018</c:v>
                </c:pt>
                <c:pt idx="89">
                  <c:v>0.17697341405789724</c:v>
                </c:pt>
                <c:pt idx="90">
                  <c:v>0.44067813583869619</c:v>
                </c:pt>
                <c:pt idx="91">
                  <c:v>0.46422585225306812</c:v>
                </c:pt>
                <c:pt idx="92">
                  <c:v>0.23542876873584018</c:v>
                </c:pt>
                <c:pt idx="93">
                  <c:v>0.42895841715308558</c:v>
                </c:pt>
                <c:pt idx="94">
                  <c:v>0.267192145680969</c:v>
                </c:pt>
                <c:pt idx="95">
                  <c:v>0.31498401893162692</c:v>
                </c:pt>
                <c:pt idx="96">
                  <c:v>0.29758707312204669</c:v>
                </c:pt>
                <c:pt idx="97">
                  <c:v>0.33811117773582922</c:v>
                </c:pt>
                <c:pt idx="98">
                  <c:v>0.36936790056642244</c:v>
                </c:pt>
                <c:pt idx="99">
                  <c:v>0.32278507007797008</c:v>
                </c:pt>
                <c:pt idx="100">
                  <c:v>0.18678232960419577</c:v>
                </c:pt>
                <c:pt idx="101">
                  <c:v>0.23531280021547155</c:v>
                </c:pt>
                <c:pt idx="102">
                  <c:v>0.19571898750662464</c:v>
                </c:pt>
                <c:pt idx="103">
                  <c:v>0.2311753919586427</c:v>
                </c:pt>
                <c:pt idx="104">
                  <c:v>0.26112876920394051</c:v>
                </c:pt>
                <c:pt idx="105">
                  <c:v>0.21717615580493896</c:v>
                </c:pt>
                <c:pt idx="106">
                  <c:v>0.23834549703585023</c:v>
                </c:pt>
                <c:pt idx="107">
                  <c:v>0.20495571968533213</c:v>
                </c:pt>
                <c:pt idx="108">
                  <c:v>0.39305164696893818</c:v>
                </c:pt>
                <c:pt idx="109">
                  <c:v>0.24165787946892162</c:v>
                </c:pt>
                <c:pt idx="110">
                  <c:v>0.2592469794492045</c:v>
                </c:pt>
                <c:pt idx="111">
                  <c:v>0.2217827920183989</c:v>
                </c:pt>
                <c:pt idx="112">
                  <c:v>0.21797365350791292</c:v>
                </c:pt>
                <c:pt idx="113">
                  <c:v>0.20566641413167391</c:v>
                </c:pt>
                <c:pt idx="114">
                  <c:v>0.18833527564746649</c:v>
                </c:pt>
                <c:pt idx="115">
                  <c:v>0.17060292086985321</c:v>
                </c:pt>
                <c:pt idx="116">
                  <c:v>0.44207225319380339</c:v>
                </c:pt>
                <c:pt idx="117">
                  <c:v>0.1295514663120424</c:v>
                </c:pt>
                <c:pt idx="118">
                  <c:v>0.1214414141483879</c:v>
                </c:pt>
                <c:pt idx="119">
                  <c:v>0.11480261787538945</c:v>
                </c:pt>
                <c:pt idx="120">
                  <c:v>9.7025941281736611E-2</c:v>
                </c:pt>
                <c:pt idx="121">
                  <c:v>0.10768834302593952</c:v>
                </c:pt>
                <c:pt idx="122">
                  <c:v>0.11149496370058906</c:v>
                </c:pt>
                <c:pt idx="123">
                  <c:v>0.10106424682208527</c:v>
                </c:pt>
                <c:pt idx="124">
                  <c:v>8.6812228465031449E-2</c:v>
                </c:pt>
                <c:pt idx="125">
                  <c:v>7.1028427756711907E-2</c:v>
                </c:pt>
                <c:pt idx="126">
                  <c:v>6.3282979278175513E-2</c:v>
                </c:pt>
                <c:pt idx="127">
                  <c:v>6.5160619974209605E-2</c:v>
                </c:pt>
                <c:pt idx="128">
                  <c:v>6.2629876583544838E-2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9-DD4A-9B1D-0BD13549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63584"/>
        <c:axId val="1117265232"/>
      </c:scatterChart>
      <c:valAx>
        <c:axId val="11172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265232"/>
        <c:crosses val="autoZero"/>
        <c:crossBetween val="midCat"/>
      </c:valAx>
      <c:valAx>
        <c:axId val="1117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26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'C3(F1)'!$D$1</c:f>
              <c:strCache>
                <c:ptCount val="1"/>
                <c:pt idx="0">
                  <c:v>SM_mes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'C3(F1)'!$A$2:$A$130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'C3(F1)'!$D$2:$D$130</c:f>
              <c:numCache>
                <c:formatCode>General</c:formatCode>
                <c:ptCount val="129"/>
                <c:pt idx="0" formatCode="0.0000">
                  <c:v>0.25483293400000007</c:v>
                </c:pt>
                <c:pt idx="1">
                  <c:v>0.25601745999999992</c:v>
                </c:pt>
                <c:pt idx="2">
                  <c:v>0.25849550599999999</c:v>
                </c:pt>
                <c:pt idx="3">
                  <c:v>0.265702194</c:v>
                </c:pt>
                <c:pt idx="4">
                  <c:v>0.27594569600000002</c:v>
                </c:pt>
                <c:pt idx="5">
                  <c:v>0.27384945599999999</c:v>
                </c:pt>
                <c:pt idx="6">
                  <c:v>0.27301339000000002</c:v>
                </c:pt>
                <c:pt idx="7">
                  <c:v>0.26814522399999996</c:v>
                </c:pt>
                <c:pt idx="8">
                  <c:v>0.26478587200000003</c:v>
                </c:pt>
                <c:pt idx="9" formatCode="0.0000">
                  <c:v>0.26357347800000003</c:v>
                </c:pt>
                <c:pt idx="10">
                  <c:v>0.26430426799999995</c:v>
                </c:pt>
                <c:pt idx="11">
                  <c:v>0.26503374799999996</c:v>
                </c:pt>
                <c:pt idx="12">
                  <c:v>0.26029117400000001</c:v>
                </c:pt>
                <c:pt idx="13">
                  <c:v>0.25570638400000001</c:v>
                </c:pt>
                <c:pt idx="14">
                  <c:v>0.25348635000000003</c:v>
                </c:pt>
                <c:pt idx="15">
                  <c:v>0.25387359800000009</c:v>
                </c:pt>
                <c:pt idx="16">
                  <c:v>0.25844150600000004</c:v>
                </c:pt>
                <c:pt idx="17">
                  <c:v>0.346602366</c:v>
                </c:pt>
                <c:pt idx="18">
                  <c:v>0.34072361800000001</c:v>
                </c:pt>
                <c:pt idx="19">
                  <c:v>0.32399816399999998</c:v>
                </c:pt>
                <c:pt idx="20">
                  <c:v>0.32036896800000003</c:v>
                </c:pt>
                <c:pt idx="21">
                  <c:v>0.31111243</c:v>
                </c:pt>
                <c:pt idx="22">
                  <c:v>0.30181589799999997</c:v>
                </c:pt>
                <c:pt idx="23">
                  <c:v>0.30170404200000001</c:v>
                </c:pt>
                <c:pt idx="24">
                  <c:v>0.29971567799999993</c:v>
                </c:pt>
                <c:pt idx="25">
                  <c:v>0.29921579799999998</c:v>
                </c:pt>
                <c:pt idx="26">
                  <c:v>0.29641009799999996</c:v>
                </c:pt>
                <c:pt idx="27">
                  <c:v>0.28818559199999999</c:v>
                </c:pt>
                <c:pt idx="28">
                  <c:v>0.28153383600000004</c:v>
                </c:pt>
                <c:pt idx="29">
                  <c:v>0.27359377400000007</c:v>
                </c:pt>
                <c:pt idx="30">
                  <c:v>0.27739552599999995</c:v>
                </c:pt>
                <c:pt idx="31">
                  <c:v>0.27739634200000002</c:v>
                </c:pt>
                <c:pt idx="32">
                  <c:v>0.27670048599999997</c:v>
                </c:pt>
                <c:pt idx="33">
                  <c:v>0.281200634</c:v>
                </c:pt>
                <c:pt idx="34">
                  <c:v>0.28590091200000001</c:v>
                </c:pt>
                <c:pt idx="35">
                  <c:v>0.292902302</c:v>
                </c:pt>
                <c:pt idx="36">
                  <c:v>0.29463322600000003</c:v>
                </c:pt>
                <c:pt idx="37">
                  <c:v>0.29047525800000001</c:v>
                </c:pt>
                <c:pt idx="38">
                  <c:v>0.28307906000000005</c:v>
                </c:pt>
                <c:pt idx="39">
                  <c:v>0.29639556999999994</c:v>
                </c:pt>
                <c:pt idx="40">
                  <c:v>0.29201461000000001</c:v>
                </c:pt>
                <c:pt idx="41">
                  <c:v>0.28993084199999997</c:v>
                </c:pt>
                <c:pt idx="42">
                  <c:v>0.29204923399999999</c:v>
                </c:pt>
                <c:pt idx="43">
                  <c:v>0.28969315000000001</c:v>
                </c:pt>
                <c:pt idx="44">
                  <c:v>0.28409880000000004</c:v>
                </c:pt>
                <c:pt idx="45">
                  <c:v>0.28269444599999999</c:v>
                </c:pt>
                <c:pt idx="46">
                  <c:v>0.27727014400000005</c:v>
                </c:pt>
                <c:pt idx="47">
                  <c:v>0.271792798</c:v>
                </c:pt>
                <c:pt idx="48">
                  <c:v>0.26672124400000002</c:v>
                </c:pt>
                <c:pt idx="49">
                  <c:v>0.26210509199999998</c:v>
                </c:pt>
                <c:pt idx="50">
                  <c:v>0.25568747400000003</c:v>
                </c:pt>
                <c:pt idx="51">
                  <c:v>0.25229367400000002</c:v>
                </c:pt>
                <c:pt idx="52">
                  <c:v>0.25082144399999995</c:v>
                </c:pt>
                <c:pt idx="53" formatCode="0.0000">
                  <c:v>0.24555055399999998</c:v>
                </c:pt>
                <c:pt idx="54">
                  <c:v>0.25929172300000003</c:v>
                </c:pt>
                <c:pt idx="55">
                  <c:v>0.25363902900000002</c:v>
                </c:pt>
                <c:pt idx="56">
                  <c:v>0.249326614</c:v>
                </c:pt>
                <c:pt idx="57">
                  <c:v>0.24057470599999994</c:v>
                </c:pt>
                <c:pt idx="58">
                  <c:v>0.23729676099999999</c:v>
                </c:pt>
                <c:pt idx="59">
                  <c:v>0.23531979299999997</c:v>
                </c:pt>
                <c:pt idx="60">
                  <c:v>0.23474735099999999</c:v>
                </c:pt>
                <c:pt idx="61">
                  <c:v>0.370048139</c:v>
                </c:pt>
                <c:pt idx="62">
                  <c:v>0.38106541199999994</c:v>
                </c:pt>
                <c:pt idx="63">
                  <c:v>0.39098641900000003</c:v>
                </c:pt>
                <c:pt idx="64">
                  <c:v>0.38376744799999996</c:v>
                </c:pt>
                <c:pt idx="65">
                  <c:v>0.37886379999999997</c:v>
                </c:pt>
                <c:pt idx="66">
                  <c:v>0.374263609</c:v>
                </c:pt>
                <c:pt idx="67">
                  <c:v>0.36867785799999991</c:v>
                </c:pt>
                <c:pt idx="68">
                  <c:v>0.36312573999999997</c:v>
                </c:pt>
                <c:pt idx="69">
                  <c:v>0.35840228399999996</c:v>
                </c:pt>
                <c:pt idx="70">
                  <c:v>0.35353852399999997</c:v>
                </c:pt>
                <c:pt idx="71">
                  <c:v>0.34224519800000003</c:v>
                </c:pt>
                <c:pt idx="72">
                  <c:v>0.32632442600000006</c:v>
                </c:pt>
                <c:pt idx="73">
                  <c:v>0.31117587400000002</c:v>
                </c:pt>
                <c:pt idx="74">
                  <c:v>0.29643017199999999</c:v>
                </c:pt>
                <c:pt idx="75">
                  <c:v>0.28586505200000001</c:v>
                </c:pt>
                <c:pt idx="76">
                  <c:v>0.27702555400000001</c:v>
                </c:pt>
                <c:pt idx="77">
                  <c:v>0.26762011000000002</c:v>
                </c:pt>
                <c:pt idx="78">
                  <c:v>0.260060764</c:v>
                </c:pt>
                <c:pt idx="79">
                  <c:v>0.25241979399999998</c:v>
                </c:pt>
                <c:pt idx="80">
                  <c:v>0.26277543200000003</c:v>
                </c:pt>
                <c:pt idx="81">
                  <c:v>0.28604480800000004</c:v>
                </c:pt>
                <c:pt idx="82">
                  <c:v>0.28900956200000005</c:v>
                </c:pt>
                <c:pt idx="83">
                  <c:v>0.28312405799999996</c:v>
                </c:pt>
                <c:pt idx="84">
                  <c:v>0.34164234999999998</c:v>
                </c:pt>
                <c:pt idx="85">
                  <c:v>0.35995720599999992</c:v>
                </c:pt>
                <c:pt idx="86">
                  <c:v>0.37264123600000004</c:v>
                </c:pt>
                <c:pt idx="87">
                  <c:v>0.36048573399999989</c:v>
                </c:pt>
                <c:pt idx="88">
                  <c:v>0.35092018600000008</c:v>
                </c:pt>
                <c:pt idx="89">
                  <c:v>0.34267145599999999</c:v>
                </c:pt>
                <c:pt idx="90">
                  <c:v>0.33626066399999999</c:v>
                </c:pt>
                <c:pt idx="91">
                  <c:v>0.33821517600000001</c:v>
                </c:pt>
                <c:pt idx="92">
                  <c:v>0.323050224</c:v>
                </c:pt>
                <c:pt idx="93">
                  <c:v>0.36851342799999998</c:v>
                </c:pt>
                <c:pt idx="94">
                  <c:v>0.34695493199999999</c:v>
                </c:pt>
                <c:pt idx="95">
                  <c:v>0.33742416999999997</c:v>
                </c:pt>
                <c:pt idx="96">
                  <c:v>0.33096969399999998</c:v>
                </c:pt>
                <c:pt idx="97">
                  <c:v>0.32167275200000001</c:v>
                </c:pt>
                <c:pt idx="98">
                  <c:v>0.29777315800000004</c:v>
                </c:pt>
                <c:pt idx="99">
                  <c:v>0.27943237799999998</c:v>
                </c:pt>
                <c:pt idx="100">
                  <c:v>0.26589723200000004</c:v>
                </c:pt>
                <c:pt idx="101">
                  <c:v>0.25644637999999997</c:v>
                </c:pt>
                <c:pt idx="102">
                  <c:v>0.24898856</c:v>
                </c:pt>
                <c:pt idx="103">
                  <c:v>0.24007868199999996</c:v>
                </c:pt>
                <c:pt idx="104">
                  <c:v>0.23530063200000004</c:v>
                </c:pt>
                <c:pt idx="105">
                  <c:v>0.22199159599999999</c:v>
                </c:pt>
                <c:pt idx="106">
                  <c:v>0.21640242000000001</c:v>
                </c:pt>
                <c:pt idx="107">
                  <c:v>0.20696713200000003</c:v>
                </c:pt>
                <c:pt idx="108">
                  <c:v>0.19798937599999999</c:v>
                </c:pt>
                <c:pt idx="109">
                  <c:v>0.19043394399999999</c:v>
                </c:pt>
                <c:pt idx="110">
                  <c:v>0.18785853800000002</c:v>
                </c:pt>
                <c:pt idx="111">
                  <c:v>0.18530234600000001</c:v>
                </c:pt>
                <c:pt idx="112">
                  <c:v>0.182505636</c:v>
                </c:pt>
                <c:pt idx="113">
                  <c:v>0.17378073799999999</c:v>
                </c:pt>
                <c:pt idx="114">
                  <c:v>0.17609836400000003</c:v>
                </c:pt>
                <c:pt idx="115">
                  <c:v>0.17485553000000001</c:v>
                </c:pt>
                <c:pt idx="116">
                  <c:v>0.16804525399999998</c:v>
                </c:pt>
                <c:pt idx="117">
                  <c:v>0.168777076</c:v>
                </c:pt>
                <c:pt idx="118">
                  <c:v>0.16759594000000003</c:v>
                </c:pt>
                <c:pt idx="119">
                  <c:v>0.16560520399999995</c:v>
                </c:pt>
                <c:pt idx="120">
                  <c:v>0.16740853999999997</c:v>
                </c:pt>
                <c:pt idx="121">
                  <c:v>0.16395291200000006</c:v>
                </c:pt>
                <c:pt idx="122">
                  <c:v>0.165223492</c:v>
                </c:pt>
                <c:pt idx="123">
                  <c:v>0.16591911000000001</c:v>
                </c:pt>
                <c:pt idx="124">
                  <c:v>0.16566631800000003</c:v>
                </c:pt>
                <c:pt idx="125">
                  <c:v>0.16188620400000003</c:v>
                </c:pt>
                <c:pt idx="126">
                  <c:v>0.156197318</c:v>
                </c:pt>
                <c:pt idx="127">
                  <c:v>0.15126748800000001</c:v>
                </c:pt>
                <c:pt idx="128" formatCode="0.0000">
                  <c:v>0.15005033600000001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E-FC40-8FF7-181E8F8E2986}"/>
            </c:ext>
          </c:extLst>
        </c:ser>
        <c:ser>
          <c:idx val="1"/>
          <c:order val="1"/>
          <c:tx>
            <c:strRef>
              <c:f>'C3(F1)'!$E$1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'C3(F1)'!$A$2:$A$130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'C3(F1)'!$E$2:$E$130</c:f>
              <c:numCache>
                <c:formatCode>General</c:formatCode>
                <c:ptCount val="129"/>
                <c:pt idx="0">
                  <c:v>0.30421928740353166</c:v>
                </c:pt>
                <c:pt idx="1">
                  <c:v>0.30152855235154391</c:v>
                </c:pt>
                <c:pt idx="2">
                  <c:v>0.29965816541129764</c:v>
                </c:pt>
                <c:pt idx="3">
                  <c:v>0.29903359335172347</c:v>
                </c:pt>
                <c:pt idx="4">
                  <c:v>0.29810066567738452</c:v>
                </c:pt>
                <c:pt idx="5">
                  <c:v>0.30433816930032237</c:v>
                </c:pt>
                <c:pt idx="6">
                  <c:v>0.29608211581735133</c:v>
                </c:pt>
                <c:pt idx="7">
                  <c:v>0.29115320275986389</c:v>
                </c:pt>
                <c:pt idx="8">
                  <c:v>0.28851078477905456</c:v>
                </c:pt>
                <c:pt idx="9">
                  <c:v>0.27583550260883094</c:v>
                </c:pt>
                <c:pt idx="10">
                  <c:v>0.26524783292815385</c:v>
                </c:pt>
                <c:pt idx="11">
                  <c:v>0.25717166517107243</c:v>
                </c:pt>
                <c:pt idx="12">
                  <c:v>0.25061798071655955</c:v>
                </c:pt>
                <c:pt idx="13">
                  <c:v>0.24453592934419247</c:v>
                </c:pt>
                <c:pt idx="14">
                  <c:v>0.23954016154725011</c:v>
                </c:pt>
                <c:pt idx="15">
                  <c:v>0.23495148000734548</c:v>
                </c:pt>
                <c:pt idx="16">
                  <c:v>0.23102353748179033</c:v>
                </c:pt>
                <c:pt idx="17">
                  <c:v>0.32871803473189187</c:v>
                </c:pt>
                <c:pt idx="18">
                  <c:v>0.31273971812375534</c:v>
                </c:pt>
                <c:pt idx="19">
                  <c:v>0.30405712338530883</c:v>
                </c:pt>
                <c:pt idx="20">
                  <c:v>0.29626555332986154</c:v>
                </c:pt>
                <c:pt idx="21">
                  <c:v>0.29035024052648956</c:v>
                </c:pt>
                <c:pt idx="22">
                  <c:v>0.28397958835301357</c:v>
                </c:pt>
                <c:pt idx="23">
                  <c:v>0.27771765029953355</c:v>
                </c:pt>
                <c:pt idx="24">
                  <c:v>0.27231993202388527</c:v>
                </c:pt>
                <c:pt idx="25">
                  <c:v>0.26723127428955934</c:v>
                </c:pt>
                <c:pt idx="26">
                  <c:v>0.26279590797629104</c:v>
                </c:pt>
                <c:pt idx="27">
                  <c:v>0.25954506631722135</c:v>
                </c:pt>
                <c:pt idx="28">
                  <c:v>0.28141683374953735</c:v>
                </c:pt>
                <c:pt idx="29">
                  <c:v>0.2744960799730855</c:v>
                </c:pt>
                <c:pt idx="30">
                  <c:v>0.2704196073703205</c:v>
                </c:pt>
                <c:pt idx="31">
                  <c:v>0.2663724823647764</c:v>
                </c:pt>
                <c:pt idx="32">
                  <c:v>0.29125181799805416</c:v>
                </c:pt>
                <c:pt idx="33">
                  <c:v>0.28850612078245713</c:v>
                </c:pt>
                <c:pt idx="34">
                  <c:v>0.28233039453238434</c:v>
                </c:pt>
                <c:pt idx="35">
                  <c:v>0.27761881968818081</c:v>
                </c:pt>
                <c:pt idx="36">
                  <c:v>0.27290601399482312</c:v>
                </c:pt>
                <c:pt idx="37">
                  <c:v>0.26969491144253532</c:v>
                </c:pt>
                <c:pt idx="38">
                  <c:v>0.27745305582438845</c:v>
                </c:pt>
                <c:pt idx="39">
                  <c:v>0.29031692330986486</c:v>
                </c:pt>
                <c:pt idx="40">
                  <c:v>0.28299288119568172</c:v>
                </c:pt>
                <c:pt idx="41">
                  <c:v>0.27880448215135073</c:v>
                </c:pt>
                <c:pt idx="42">
                  <c:v>0.27492653834454805</c:v>
                </c:pt>
                <c:pt idx="43">
                  <c:v>0.27100635345131158</c:v>
                </c:pt>
                <c:pt idx="44">
                  <c:v>0.26718930486332637</c:v>
                </c:pt>
                <c:pt idx="45">
                  <c:v>0.26375194275372765</c:v>
                </c:pt>
                <c:pt idx="46">
                  <c:v>0.26116556404523944</c:v>
                </c:pt>
                <c:pt idx="47">
                  <c:v>0.25950424992074544</c:v>
                </c:pt>
                <c:pt idx="48">
                  <c:v>0.25779659143448258</c:v>
                </c:pt>
                <c:pt idx="49">
                  <c:v>0.25656876463511108</c:v>
                </c:pt>
                <c:pt idx="50">
                  <c:v>0.2548589585301505</c:v>
                </c:pt>
                <c:pt idx="51">
                  <c:v>0.25318505653082612</c:v>
                </c:pt>
                <c:pt idx="52">
                  <c:v>0.25080304778586493</c:v>
                </c:pt>
                <c:pt idx="53">
                  <c:v>0.24744358587284879</c:v>
                </c:pt>
                <c:pt idx="54">
                  <c:v>0.24510080038456608</c:v>
                </c:pt>
                <c:pt idx="55">
                  <c:v>0.24247341266831765</c:v>
                </c:pt>
                <c:pt idx="56">
                  <c:v>0.23958995571957253</c:v>
                </c:pt>
                <c:pt idx="57">
                  <c:v>0.24254298129112839</c:v>
                </c:pt>
                <c:pt idx="58">
                  <c:v>0.25346114366349576</c:v>
                </c:pt>
                <c:pt idx="59">
                  <c:v>0.24902516911588385</c:v>
                </c:pt>
                <c:pt idx="60">
                  <c:v>0.24786840574053043</c:v>
                </c:pt>
                <c:pt idx="61">
                  <c:v>0.28432422107443978</c:v>
                </c:pt>
                <c:pt idx="62">
                  <c:v>0.30578698326913856</c:v>
                </c:pt>
                <c:pt idx="63">
                  <c:v>0.36664262628526034</c:v>
                </c:pt>
                <c:pt idx="64">
                  <c:v>0.32</c:v>
                </c:pt>
                <c:pt idx="65">
                  <c:v>0.31788861843251393</c:v>
                </c:pt>
                <c:pt idx="66">
                  <c:v>0.3135771330302935</c:v>
                </c:pt>
                <c:pt idx="67">
                  <c:v>0.3099180718737119</c:v>
                </c:pt>
                <c:pt idx="68">
                  <c:v>0.30780253008821901</c:v>
                </c:pt>
                <c:pt idx="69">
                  <c:v>0.30495183971870837</c:v>
                </c:pt>
                <c:pt idx="70">
                  <c:v>0.30154130160536569</c:v>
                </c:pt>
                <c:pt idx="71">
                  <c:v>0.29785692216756304</c:v>
                </c:pt>
                <c:pt idx="72">
                  <c:v>0.29325023762853136</c:v>
                </c:pt>
                <c:pt idx="73">
                  <c:v>0.28850315956676392</c:v>
                </c:pt>
                <c:pt idx="74">
                  <c:v>0.28426727767101462</c:v>
                </c:pt>
                <c:pt idx="75">
                  <c:v>0.28008090157170518</c:v>
                </c:pt>
                <c:pt idx="76">
                  <c:v>0.27581073056849603</c:v>
                </c:pt>
                <c:pt idx="77">
                  <c:v>0.27160898179346971</c:v>
                </c:pt>
                <c:pt idx="78">
                  <c:v>0.26748907714746845</c:v>
                </c:pt>
                <c:pt idx="79">
                  <c:v>0.26342493080820245</c:v>
                </c:pt>
                <c:pt idx="80">
                  <c:v>0.29965193246508542</c:v>
                </c:pt>
                <c:pt idx="81">
                  <c:v>0.31916127261642396</c:v>
                </c:pt>
                <c:pt idx="82">
                  <c:v>0.31327815141822646</c:v>
                </c:pt>
                <c:pt idx="83">
                  <c:v>0.30816275204752747</c:v>
                </c:pt>
                <c:pt idx="84">
                  <c:v>0.30254933208315449</c:v>
                </c:pt>
                <c:pt idx="85">
                  <c:v>0.3362598596955752</c:v>
                </c:pt>
                <c:pt idx="86">
                  <c:v>0.36800000000000005</c:v>
                </c:pt>
                <c:pt idx="87">
                  <c:v>0.32</c:v>
                </c:pt>
                <c:pt idx="88">
                  <c:v>0.3146625357715811</c:v>
                </c:pt>
                <c:pt idx="89">
                  <c:v>0.30985638762100143</c:v>
                </c:pt>
                <c:pt idx="90">
                  <c:v>0.31136596191085791</c:v>
                </c:pt>
                <c:pt idx="91">
                  <c:v>0.31208090489560891</c:v>
                </c:pt>
                <c:pt idx="92">
                  <c:v>0.30364043485464398</c:v>
                </c:pt>
                <c:pt idx="93">
                  <c:v>0.33754172996853776</c:v>
                </c:pt>
                <c:pt idx="94">
                  <c:v>0.32</c:v>
                </c:pt>
                <c:pt idx="95">
                  <c:v>0.31514196098761876</c:v>
                </c:pt>
                <c:pt idx="96">
                  <c:v>0.30941497882522551</c:v>
                </c:pt>
                <c:pt idx="97">
                  <c:v>0.30400430476846108</c:v>
                </c:pt>
                <c:pt idx="98">
                  <c:v>0.29785682880962783</c:v>
                </c:pt>
                <c:pt idx="99">
                  <c:v>0.29114104879932917</c:v>
                </c:pt>
                <c:pt idx="100">
                  <c:v>0.2852722293433661</c:v>
                </c:pt>
                <c:pt idx="101">
                  <c:v>0.28187618698692618</c:v>
                </c:pt>
                <c:pt idx="102">
                  <c:v>0.27759777243755396</c:v>
                </c:pt>
                <c:pt idx="103">
                  <c:v>0.27403924539197899</c:v>
                </c:pt>
                <c:pt idx="104">
                  <c:v>0.26983605644727637</c:v>
                </c:pt>
                <c:pt idx="105">
                  <c:v>0.26508826064356839</c:v>
                </c:pt>
                <c:pt idx="106">
                  <c:v>0.26113960326529678</c:v>
                </c:pt>
                <c:pt idx="107">
                  <c:v>0.25680604877373586</c:v>
                </c:pt>
                <c:pt idx="108">
                  <c:v>0.2559886720521844</c:v>
                </c:pt>
                <c:pt idx="109">
                  <c:v>0.24884227847093096</c:v>
                </c:pt>
                <c:pt idx="110">
                  <c:v>0.24444849884422329</c:v>
                </c:pt>
                <c:pt idx="111">
                  <c:v>0.23973491739969233</c:v>
                </c:pt>
                <c:pt idx="112">
                  <c:v>0.2357025029993578</c:v>
                </c:pt>
                <c:pt idx="113">
                  <c:v>0.23173934566285029</c:v>
                </c:pt>
                <c:pt idx="114">
                  <c:v>0.22799995631500167</c:v>
                </c:pt>
                <c:pt idx="115">
                  <c:v>0.22457567857595684</c:v>
                </c:pt>
                <c:pt idx="116">
                  <c:v>0.22620108001468675</c:v>
                </c:pt>
                <c:pt idx="117">
                  <c:v>0.21816340268389034</c:v>
                </c:pt>
                <c:pt idx="118">
                  <c:v>0.21580792147821684</c:v>
                </c:pt>
                <c:pt idx="119">
                  <c:v>0.21359989576642799</c:v>
                </c:pt>
                <c:pt idx="120">
                  <c:v>0.21151257544142091</c:v>
                </c:pt>
                <c:pt idx="121">
                  <c:v>0.20974846741811659</c:v>
                </c:pt>
                <c:pt idx="122">
                  <c:v>0.20779049754491768</c:v>
                </c:pt>
                <c:pt idx="123">
                  <c:v>0.20576331638672518</c:v>
                </c:pt>
                <c:pt idx="124">
                  <c:v>0.2039257846263236</c:v>
                </c:pt>
                <c:pt idx="125">
                  <c:v>0.20234738047241393</c:v>
                </c:pt>
                <c:pt idx="126">
                  <c:v>0.20105595451320099</c:v>
                </c:pt>
                <c:pt idx="127">
                  <c:v>0.19990535488996145</c:v>
                </c:pt>
                <c:pt idx="128">
                  <c:v>0.19872061634497581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E-FC40-8FF7-181E8F8E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23824"/>
        <c:axId val="1117674544"/>
      </c:scatterChart>
      <c:valAx>
        <c:axId val="11177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674544"/>
        <c:crosses val="autoZero"/>
        <c:crossBetween val="midCat"/>
      </c:valAx>
      <c:valAx>
        <c:axId val="11176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72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Avec 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'C3(F1)'!$A$18:$A$116</c:f>
              <c:numCache>
                <c:formatCode>yyyy\-mm\-dd</c:formatCode>
                <c:ptCount val="99"/>
                <c:pt idx="0">
                  <c:v>37656</c:v>
                </c:pt>
                <c:pt idx="1">
                  <c:v>37657</c:v>
                </c:pt>
                <c:pt idx="2">
                  <c:v>37658</c:v>
                </c:pt>
                <c:pt idx="3">
                  <c:v>37659</c:v>
                </c:pt>
                <c:pt idx="4">
                  <c:v>37660</c:v>
                </c:pt>
                <c:pt idx="5">
                  <c:v>37661</c:v>
                </c:pt>
                <c:pt idx="6">
                  <c:v>37662</c:v>
                </c:pt>
                <c:pt idx="7">
                  <c:v>37663</c:v>
                </c:pt>
                <c:pt idx="8">
                  <c:v>37664</c:v>
                </c:pt>
                <c:pt idx="9">
                  <c:v>37665</c:v>
                </c:pt>
                <c:pt idx="10">
                  <c:v>37666</c:v>
                </c:pt>
                <c:pt idx="11">
                  <c:v>37667</c:v>
                </c:pt>
                <c:pt idx="12">
                  <c:v>37668</c:v>
                </c:pt>
                <c:pt idx="13">
                  <c:v>37669</c:v>
                </c:pt>
                <c:pt idx="14">
                  <c:v>37670</c:v>
                </c:pt>
                <c:pt idx="15">
                  <c:v>37671</c:v>
                </c:pt>
                <c:pt idx="16">
                  <c:v>37672</c:v>
                </c:pt>
                <c:pt idx="17">
                  <c:v>37673</c:v>
                </c:pt>
                <c:pt idx="18">
                  <c:v>37674</c:v>
                </c:pt>
                <c:pt idx="19">
                  <c:v>37675</c:v>
                </c:pt>
                <c:pt idx="20">
                  <c:v>37676</c:v>
                </c:pt>
                <c:pt idx="21">
                  <c:v>37677</c:v>
                </c:pt>
                <c:pt idx="22">
                  <c:v>37678</c:v>
                </c:pt>
                <c:pt idx="23">
                  <c:v>37679</c:v>
                </c:pt>
                <c:pt idx="24">
                  <c:v>37680</c:v>
                </c:pt>
                <c:pt idx="25">
                  <c:v>37681</c:v>
                </c:pt>
                <c:pt idx="26">
                  <c:v>37682</c:v>
                </c:pt>
                <c:pt idx="27">
                  <c:v>37683</c:v>
                </c:pt>
                <c:pt idx="28">
                  <c:v>37684</c:v>
                </c:pt>
                <c:pt idx="29">
                  <c:v>37685</c:v>
                </c:pt>
                <c:pt idx="30">
                  <c:v>37686</c:v>
                </c:pt>
                <c:pt idx="31">
                  <c:v>37687</c:v>
                </c:pt>
                <c:pt idx="32">
                  <c:v>37688</c:v>
                </c:pt>
                <c:pt idx="33">
                  <c:v>37689</c:v>
                </c:pt>
                <c:pt idx="34">
                  <c:v>37690</c:v>
                </c:pt>
                <c:pt idx="35">
                  <c:v>37691</c:v>
                </c:pt>
                <c:pt idx="36">
                  <c:v>37692</c:v>
                </c:pt>
                <c:pt idx="37">
                  <c:v>37693</c:v>
                </c:pt>
                <c:pt idx="38">
                  <c:v>37694</c:v>
                </c:pt>
                <c:pt idx="39">
                  <c:v>37695</c:v>
                </c:pt>
                <c:pt idx="40">
                  <c:v>37696</c:v>
                </c:pt>
                <c:pt idx="41">
                  <c:v>37697</c:v>
                </c:pt>
                <c:pt idx="42">
                  <c:v>37698</c:v>
                </c:pt>
                <c:pt idx="43">
                  <c:v>37699</c:v>
                </c:pt>
                <c:pt idx="44">
                  <c:v>37700</c:v>
                </c:pt>
                <c:pt idx="45">
                  <c:v>37701</c:v>
                </c:pt>
                <c:pt idx="46">
                  <c:v>37702</c:v>
                </c:pt>
                <c:pt idx="47">
                  <c:v>37703</c:v>
                </c:pt>
                <c:pt idx="48">
                  <c:v>37704</c:v>
                </c:pt>
                <c:pt idx="49">
                  <c:v>37705</c:v>
                </c:pt>
                <c:pt idx="50">
                  <c:v>37706</c:v>
                </c:pt>
                <c:pt idx="51">
                  <c:v>37707</c:v>
                </c:pt>
                <c:pt idx="52">
                  <c:v>37708</c:v>
                </c:pt>
                <c:pt idx="53">
                  <c:v>37709</c:v>
                </c:pt>
                <c:pt idx="54">
                  <c:v>37710</c:v>
                </c:pt>
                <c:pt idx="55">
                  <c:v>37711</c:v>
                </c:pt>
                <c:pt idx="56">
                  <c:v>37712</c:v>
                </c:pt>
                <c:pt idx="57">
                  <c:v>37713</c:v>
                </c:pt>
                <c:pt idx="58">
                  <c:v>37714</c:v>
                </c:pt>
                <c:pt idx="59">
                  <c:v>37715</c:v>
                </c:pt>
                <c:pt idx="60">
                  <c:v>37716</c:v>
                </c:pt>
                <c:pt idx="61">
                  <c:v>37717</c:v>
                </c:pt>
                <c:pt idx="62">
                  <c:v>37718</c:v>
                </c:pt>
                <c:pt idx="63">
                  <c:v>37719</c:v>
                </c:pt>
                <c:pt idx="64">
                  <c:v>37720</c:v>
                </c:pt>
                <c:pt idx="65">
                  <c:v>37721</c:v>
                </c:pt>
                <c:pt idx="66">
                  <c:v>37722</c:v>
                </c:pt>
                <c:pt idx="67">
                  <c:v>37723</c:v>
                </c:pt>
                <c:pt idx="68">
                  <c:v>37724</c:v>
                </c:pt>
                <c:pt idx="69">
                  <c:v>37725</c:v>
                </c:pt>
                <c:pt idx="70">
                  <c:v>37726</c:v>
                </c:pt>
                <c:pt idx="71">
                  <c:v>37727</c:v>
                </c:pt>
                <c:pt idx="72">
                  <c:v>37728</c:v>
                </c:pt>
                <c:pt idx="73">
                  <c:v>37729</c:v>
                </c:pt>
                <c:pt idx="74">
                  <c:v>37730</c:v>
                </c:pt>
                <c:pt idx="75">
                  <c:v>37731</c:v>
                </c:pt>
                <c:pt idx="76">
                  <c:v>37732</c:v>
                </c:pt>
                <c:pt idx="77">
                  <c:v>37733</c:v>
                </c:pt>
                <c:pt idx="78">
                  <c:v>37734</c:v>
                </c:pt>
                <c:pt idx="79">
                  <c:v>37735</c:v>
                </c:pt>
                <c:pt idx="80">
                  <c:v>37736</c:v>
                </c:pt>
                <c:pt idx="81">
                  <c:v>37737</c:v>
                </c:pt>
                <c:pt idx="82">
                  <c:v>37738</c:v>
                </c:pt>
                <c:pt idx="83">
                  <c:v>37739</c:v>
                </c:pt>
                <c:pt idx="84">
                  <c:v>37740</c:v>
                </c:pt>
                <c:pt idx="85">
                  <c:v>37741</c:v>
                </c:pt>
                <c:pt idx="86">
                  <c:v>37742</c:v>
                </c:pt>
                <c:pt idx="87">
                  <c:v>37743</c:v>
                </c:pt>
                <c:pt idx="88">
                  <c:v>37744</c:v>
                </c:pt>
                <c:pt idx="89">
                  <c:v>37745</c:v>
                </c:pt>
                <c:pt idx="90">
                  <c:v>37746</c:v>
                </c:pt>
                <c:pt idx="91">
                  <c:v>37747</c:v>
                </c:pt>
                <c:pt idx="92">
                  <c:v>37748</c:v>
                </c:pt>
                <c:pt idx="93">
                  <c:v>37749</c:v>
                </c:pt>
                <c:pt idx="94">
                  <c:v>37750</c:v>
                </c:pt>
                <c:pt idx="95">
                  <c:v>37751</c:v>
                </c:pt>
                <c:pt idx="96">
                  <c:v>37752</c:v>
                </c:pt>
                <c:pt idx="97">
                  <c:v>37753</c:v>
                </c:pt>
                <c:pt idx="98">
                  <c:v>37754</c:v>
                </c:pt>
              </c:numCache>
            </c:numRef>
          </c:xVal>
          <c:yVal>
            <c:numRef>
              <c:f>'C3(F1)'!$C$18:$C$116</c:f>
              <c:numCache>
                <c:formatCode>General</c:formatCode>
                <c:ptCount val="99"/>
                <c:pt idx="0">
                  <c:v>1.4314882147049526E-2</c:v>
                </c:pt>
                <c:pt idx="1">
                  <c:v>0.13611662193298171</c:v>
                </c:pt>
                <c:pt idx="2">
                  <c:v>5.0422334906069517E-2</c:v>
                </c:pt>
                <c:pt idx="3">
                  <c:v>4.9519560013160602E-2</c:v>
                </c:pt>
                <c:pt idx="4">
                  <c:v>2.0187142493106845E-2</c:v>
                </c:pt>
                <c:pt idx="5">
                  <c:v>4.6586988339986563E-2</c:v>
                </c:pt>
                <c:pt idx="6">
                  <c:v>5.8832558196441932E-2</c:v>
                </c:pt>
                <c:pt idx="7">
                  <c:v>4.8625992012105983E-2</c:v>
                </c:pt>
                <c:pt idx="8">
                  <c:v>5.2185075417463207E-2</c:v>
                </c:pt>
                <c:pt idx="9">
                  <c:v>4.3753845074424751E-2</c:v>
                </c:pt>
                <c:pt idx="10">
                  <c:v>1.5546315568552564E-2</c:v>
                </c:pt>
                <c:pt idx="11">
                  <c:v>9.1796264432056802E-3</c:v>
                </c:pt>
                <c:pt idx="12">
                  <c:v>0.13018413115427588</c:v>
                </c:pt>
                <c:pt idx="13">
                  <c:v>4.3262105495559255E-2</c:v>
                </c:pt>
                <c:pt idx="14">
                  <c:v>5.1942170086690269E-2</c:v>
                </c:pt>
                <c:pt idx="15">
                  <c:v>1.9308597313708577E-2</c:v>
                </c:pt>
                <c:pt idx="16">
                  <c:v>2.4599505748833565E-2</c:v>
                </c:pt>
                <c:pt idx="17">
                  <c:v>0.13250637528666953</c:v>
                </c:pt>
                <c:pt idx="18">
                  <c:v>8.5248098677985357E-2</c:v>
                </c:pt>
                <c:pt idx="19">
                  <c:v>9.660954332719407E-2</c:v>
                </c:pt>
                <c:pt idx="20">
                  <c:v>4.064397627132442E-2</c:v>
                </c:pt>
                <c:pt idx="21">
                  <c:v>4.3765263426332704E-2</c:v>
                </c:pt>
                <c:pt idx="22">
                  <c:v>0.16415558641886169</c:v>
                </c:pt>
                <c:pt idx="23">
                  <c:v>0.23037712907724192</c:v>
                </c:pt>
                <c:pt idx="24">
                  <c:v>9.2426933886617407E-2</c:v>
                </c:pt>
                <c:pt idx="25">
                  <c:v>8.6707965526573241E-2</c:v>
                </c:pt>
                <c:pt idx="26">
                  <c:v>9.8211567157457658E-2</c:v>
                </c:pt>
                <c:pt idx="27">
                  <c:v>0.10213315946185739</c:v>
                </c:pt>
                <c:pt idx="28">
                  <c:v>9.0639131648794724E-2</c:v>
                </c:pt>
                <c:pt idx="29">
                  <c:v>9.6136562675929016E-2</c:v>
                </c:pt>
                <c:pt idx="30">
                  <c:v>9.1372276847169268E-2</c:v>
                </c:pt>
                <c:pt idx="31">
                  <c:v>9.3921216744458691E-2</c:v>
                </c:pt>
                <c:pt idx="32">
                  <c:v>6.7530473965431659E-2</c:v>
                </c:pt>
                <c:pt idx="33">
                  <c:v>9.4039335772831967E-2</c:v>
                </c:pt>
                <c:pt idx="34">
                  <c:v>9.206460996284227E-2</c:v>
                </c:pt>
                <c:pt idx="35">
                  <c:v>0.13101048097286289</c:v>
                </c:pt>
                <c:pt idx="36">
                  <c:v>0.18477040521588906</c:v>
                </c:pt>
                <c:pt idx="37">
                  <c:v>0.12885320185554863</c:v>
                </c:pt>
                <c:pt idx="38">
                  <c:v>0.14450632439366293</c:v>
                </c:pt>
                <c:pt idx="39">
                  <c:v>0.15859013218098167</c:v>
                </c:pt>
                <c:pt idx="40">
                  <c:v>9.7583593564428583E-2</c:v>
                </c:pt>
                <c:pt idx="41">
                  <c:v>0.17950106951979372</c:v>
                </c:pt>
                <c:pt idx="42">
                  <c:v>0.24397860011865613</c:v>
                </c:pt>
                <c:pt idx="43">
                  <c:v>6.3621985644438106E-2</c:v>
                </c:pt>
                <c:pt idx="44">
                  <c:v>9.4930156634984691E-2</c:v>
                </c:pt>
                <c:pt idx="45">
                  <c:v>0.19954807929156981</c:v>
                </c:pt>
                <c:pt idx="46">
                  <c:v>0.1129396341133018</c:v>
                </c:pt>
                <c:pt idx="47">
                  <c:v>0.23913706491019221</c:v>
                </c:pt>
                <c:pt idx="48">
                  <c:v>0.15612598621173371</c:v>
                </c:pt>
                <c:pt idx="49">
                  <c:v>0.2571316971221223</c:v>
                </c:pt>
                <c:pt idx="50">
                  <c:v>0.20124836361198642</c:v>
                </c:pt>
                <c:pt idx="51">
                  <c:v>0.11635479820211021</c:v>
                </c:pt>
                <c:pt idx="52">
                  <c:v>0.15678797032308284</c:v>
                </c:pt>
                <c:pt idx="53">
                  <c:v>0.1875795962338479</c:v>
                </c:pt>
                <c:pt idx="54">
                  <c:v>0.20264086907914322</c:v>
                </c:pt>
                <c:pt idx="55">
                  <c:v>0.25336764964674502</c:v>
                </c:pt>
                <c:pt idx="56">
                  <c:v>0.26108929339720671</c:v>
                </c:pt>
                <c:pt idx="57">
                  <c:v>0.23297350426621158</c:v>
                </c:pt>
                <c:pt idx="58">
                  <c:v>0.23025068546202176</c:v>
                </c:pt>
                <c:pt idx="59">
                  <c:v>0.23485940517650256</c:v>
                </c:pt>
                <c:pt idx="60">
                  <c:v>0.23109618262644768</c:v>
                </c:pt>
                <c:pt idx="61">
                  <c:v>0.22659475553006853</c:v>
                </c:pt>
                <c:pt idx="62">
                  <c:v>0.2235280486596285</c:v>
                </c:pt>
                <c:pt idx="63">
                  <c:v>0.16751490887143661</c:v>
                </c:pt>
                <c:pt idx="64">
                  <c:v>0.2469862916763767</c:v>
                </c:pt>
                <c:pt idx="65">
                  <c:v>0.32357166590086528</c:v>
                </c:pt>
                <c:pt idx="66">
                  <c:v>0.28134696538844234</c:v>
                </c:pt>
                <c:pt idx="67">
                  <c:v>0.30873809804051588</c:v>
                </c:pt>
                <c:pt idx="68">
                  <c:v>0.24592098131685763</c:v>
                </c:pt>
                <c:pt idx="69">
                  <c:v>0.21688851923223715</c:v>
                </c:pt>
                <c:pt idx="70">
                  <c:v>0.37429392745299545</c:v>
                </c:pt>
                <c:pt idx="71">
                  <c:v>0.29356053256304354</c:v>
                </c:pt>
                <c:pt idx="72">
                  <c:v>0.26433814828188018</c:v>
                </c:pt>
                <c:pt idx="73">
                  <c:v>0.17697341405789724</c:v>
                </c:pt>
                <c:pt idx="74">
                  <c:v>0.44067813583869619</c:v>
                </c:pt>
                <c:pt idx="75">
                  <c:v>0.46422585225306812</c:v>
                </c:pt>
                <c:pt idx="76">
                  <c:v>0.23542876873584018</c:v>
                </c:pt>
                <c:pt idx="77">
                  <c:v>0.42895841715308558</c:v>
                </c:pt>
                <c:pt idx="78">
                  <c:v>0.267192145680969</c:v>
                </c:pt>
                <c:pt idx="79">
                  <c:v>0.31498401893162692</c:v>
                </c:pt>
                <c:pt idx="80">
                  <c:v>0.29758707312204669</c:v>
                </c:pt>
                <c:pt idx="81">
                  <c:v>0.33811117773582922</c:v>
                </c:pt>
                <c:pt idx="82">
                  <c:v>0.36936790056642244</c:v>
                </c:pt>
                <c:pt idx="83">
                  <c:v>0.32278507007797008</c:v>
                </c:pt>
                <c:pt idx="84">
                  <c:v>0.18678232960419577</c:v>
                </c:pt>
                <c:pt idx="85">
                  <c:v>0.23531280021547155</c:v>
                </c:pt>
                <c:pt idx="86">
                  <c:v>0.19571898750662464</c:v>
                </c:pt>
                <c:pt idx="87">
                  <c:v>0.2311753919586427</c:v>
                </c:pt>
                <c:pt idx="88">
                  <c:v>0.26112876920394051</c:v>
                </c:pt>
                <c:pt idx="89">
                  <c:v>0.21717615580493896</c:v>
                </c:pt>
                <c:pt idx="90">
                  <c:v>0.23834549703585023</c:v>
                </c:pt>
                <c:pt idx="91">
                  <c:v>0.20495571968533213</c:v>
                </c:pt>
                <c:pt idx="92">
                  <c:v>0.39305164696893818</c:v>
                </c:pt>
                <c:pt idx="93">
                  <c:v>0.24165787946892162</c:v>
                </c:pt>
                <c:pt idx="94">
                  <c:v>0.2592469794492045</c:v>
                </c:pt>
                <c:pt idx="95">
                  <c:v>0.2217827920183989</c:v>
                </c:pt>
                <c:pt idx="96">
                  <c:v>0.21797365350791292</c:v>
                </c:pt>
                <c:pt idx="97">
                  <c:v>0.20566641413167391</c:v>
                </c:pt>
                <c:pt idx="98">
                  <c:v>0.18833527564746649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A-C948-A6E9-4BF0C36DAD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'C3(F1)'!$A$18:$A$116</c:f>
              <c:numCache>
                <c:formatCode>yyyy\-mm\-dd</c:formatCode>
                <c:ptCount val="99"/>
                <c:pt idx="0">
                  <c:v>37656</c:v>
                </c:pt>
                <c:pt idx="1">
                  <c:v>37657</c:v>
                </c:pt>
                <c:pt idx="2">
                  <c:v>37658</c:v>
                </c:pt>
                <c:pt idx="3">
                  <c:v>37659</c:v>
                </c:pt>
                <c:pt idx="4">
                  <c:v>37660</c:v>
                </c:pt>
                <c:pt idx="5">
                  <c:v>37661</c:v>
                </c:pt>
                <c:pt idx="6">
                  <c:v>37662</c:v>
                </c:pt>
                <c:pt idx="7">
                  <c:v>37663</c:v>
                </c:pt>
                <c:pt idx="8">
                  <c:v>37664</c:v>
                </c:pt>
                <c:pt idx="9">
                  <c:v>37665</c:v>
                </c:pt>
                <c:pt idx="10">
                  <c:v>37666</c:v>
                </c:pt>
                <c:pt idx="11">
                  <c:v>37667</c:v>
                </c:pt>
                <c:pt idx="12">
                  <c:v>37668</c:v>
                </c:pt>
                <c:pt idx="13">
                  <c:v>37669</c:v>
                </c:pt>
                <c:pt idx="14">
                  <c:v>37670</c:v>
                </c:pt>
                <c:pt idx="15">
                  <c:v>37671</c:v>
                </c:pt>
                <c:pt idx="16">
                  <c:v>37672</c:v>
                </c:pt>
                <c:pt idx="17">
                  <c:v>37673</c:v>
                </c:pt>
                <c:pt idx="18">
                  <c:v>37674</c:v>
                </c:pt>
                <c:pt idx="19">
                  <c:v>37675</c:v>
                </c:pt>
                <c:pt idx="20">
                  <c:v>37676</c:v>
                </c:pt>
                <c:pt idx="21">
                  <c:v>37677</c:v>
                </c:pt>
                <c:pt idx="22">
                  <c:v>37678</c:v>
                </c:pt>
                <c:pt idx="23">
                  <c:v>37679</c:v>
                </c:pt>
                <c:pt idx="24">
                  <c:v>37680</c:v>
                </c:pt>
                <c:pt idx="25">
                  <c:v>37681</c:v>
                </c:pt>
                <c:pt idx="26">
                  <c:v>37682</c:v>
                </c:pt>
                <c:pt idx="27">
                  <c:v>37683</c:v>
                </c:pt>
                <c:pt idx="28">
                  <c:v>37684</c:v>
                </c:pt>
                <c:pt idx="29">
                  <c:v>37685</c:v>
                </c:pt>
                <c:pt idx="30">
                  <c:v>37686</c:v>
                </c:pt>
                <c:pt idx="31">
                  <c:v>37687</c:v>
                </c:pt>
                <c:pt idx="32">
                  <c:v>37688</c:v>
                </c:pt>
                <c:pt idx="33">
                  <c:v>37689</c:v>
                </c:pt>
                <c:pt idx="34">
                  <c:v>37690</c:v>
                </c:pt>
                <c:pt idx="35">
                  <c:v>37691</c:v>
                </c:pt>
                <c:pt idx="36">
                  <c:v>37692</c:v>
                </c:pt>
                <c:pt idx="37">
                  <c:v>37693</c:v>
                </c:pt>
                <c:pt idx="38">
                  <c:v>37694</c:v>
                </c:pt>
                <c:pt idx="39">
                  <c:v>37695</c:v>
                </c:pt>
                <c:pt idx="40">
                  <c:v>37696</c:v>
                </c:pt>
                <c:pt idx="41">
                  <c:v>37697</c:v>
                </c:pt>
                <c:pt idx="42">
                  <c:v>37698</c:v>
                </c:pt>
                <c:pt idx="43">
                  <c:v>37699</c:v>
                </c:pt>
                <c:pt idx="44">
                  <c:v>37700</c:v>
                </c:pt>
                <c:pt idx="45">
                  <c:v>37701</c:v>
                </c:pt>
                <c:pt idx="46">
                  <c:v>37702</c:v>
                </c:pt>
                <c:pt idx="47">
                  <c:v>37703</c:v>
                </c:pt>
                <c:pt idx="48">
                  <c:v>37704</c:v>
                </c:pt>
                <c:pt idx="49">
                  <c:v>37705</c:v>
                </c:pt>
                <c:pt idx="50">
                  <c:v>37706</c:v>
                </c:pt>
                <c:pt idx="51">
                  <c:v>37707</c:v>
                </c:pt>
                <c:pt idx="52">
                  <c:v>37708</c:v>
                </c:pt>
                <c:pt idx="53">
                  <c:v>37709</c:v>
                </c:pt>
                <c:pt idx="54">
                  <c:v>37710</c:v>
                </c:pt>
                <c:pt idx="55">
                  <c:v>37711</c:v>
                </c:pt>
                <c:pt idx="56">
                  <c:v>37712</c:v>
                </c:pt>
                <c:pt idx="57">
                  <c:v>37713</c:v>
                </c:pt>
                <c:pt idx="58">
                  <c:v>37714</c:v>
                </c:pt>
                <c:pt idx="59">
                  <c:v>37715</c:v>
                </c:pt>
                <c:pt idx="60">
                  <c:v>37716</c:v>
                </c:pt>
                <c:pt idx="61">
                  <c:v>37717</c:v>
                </c:pt>
                <c:pt idx="62">
                  <c:v>37718</c:v>
                </c:pt>
                <c:pt idx="63">
                  <c:v>37719</c:v>
                </c:pt>
                <c:pt idx="64">
                  <c:v>37720</c:v>
                </c:pt>
                <c:pt idx="65">
                  <c:v>37721</c:v>
                </c:pt>
                <c:pt idx="66">
                  <c:v>37722</c:v>
                </c:pt>
                <c:pt idx="67">
                  <c:v>37723</c:v>
                </c:pt>
                <c:pt idx="68">
                  <c:v>37724</c:v>
                </c:pt>
                <c:pt idx="69">
                  <c:v>37725</c:v>
                </c:pt>
                <c:pt idx="70">
                  <c:v>37726</c:v>
                </c:pt>
                <c:pt idx="71">
                  <c:v>37727</c:v>
                </c:pt>
                <c:pt idx="72">
                  <c:v>37728</c:v>
                </c:pt>
                <c:pt idx="73">
                  <c:v>37729</c:v>
                </c:pt>
                <c:pt idx="74">
                  <c:v>37730</c:v>
                </c:pt>
                <c:pt idx="75">
                  <c:v>37731</c:v>
                </c:pt>
                <c:pt idx="76">
                  <c:v>37732</c:v>
                </c:pt>
                <c:pt idx="77">
                  <c:v>37733</c:v>
                </c:pt>
                <c:pt idx="78">
                  <c:v>37734</c:v>
                </c:pt>
                <c:pt idx="79">
                  <c:v>37735</c:v>
                </c:pt>
                <c:pt idx="80">
                  <c:v>37736</c:v>
                </c:pt>
                <c:pt idx="81">
                  <c:v>37737</c:v>
                </c:pt>
                <c:pt idx="82">
                  <c:v>37738</c:v>
                </c:pt>
                <c:pt idx="83">
                  <c:v>37739</c:v>
                </c:pt>
                <c:pt idx="84">
                  <c:v>37740</c:v>
                </c:pt>
                <c:pt idx="85">
                  <c:v>37741</c:v>
                </c:pt>
                <c:pt idx="86">
                  <c:v>37742</c:v>
                </c:pt>
                <c:pt idx="87">
                  <c:v>37743</c:v>
                </c:pt>
                <c:pt idx="88">
                  <c:v>37744</c:v>
                </c:pt>
                <c:pt idx="89">
                  <c:v>37745</c:v>
                </c:pt>
                <c:pt idx="90">
                  <c:v>37746</c:v>
                </c:pt>
                <c:pt idx="91">
                  <c:v>37747</c:v>
                </c:pt>
                <c:pt idx="92">
                  <c:v>37748</c:v>
                </c:pt>
                <c:pt idx="93">
                  <c:v>37749</c:v>
                </c:pt>
                <c:pt idx="94">
                  <c:v>37750</c:v>
                </c:pt>
                <c:pt idx="95">
                  <c:v>37751</c:v>
                </c:pt>
                <c:pt idx="96">
                  <c:v>37752</c:v>
                </c:pt>
                <c:pt idx="97">
                  <c:v>37753</c:v>
                </c:pt>
                <c:pt idx="98">
                  <c:v>37754</c:v>
                </c:pt>
              </c:numCache>
            </c:numRef>
          </c:xVal>
          <c:yVal>
            <c:numRef>
              <c:f>'C3(F1)'!$F$18:$F$116</c:f>
              <c:numCache>
                <c:formatCode>General</c:formatCode>
                <c:ptCount val="99"/>
                <c:pt idx="0">
                  <c:v>0.15939529595999996</c:v>
                </c:pt>
                <c:pt idx="1">
                  <c:v>0.19347387948000005</c:v>
                </c:pt>
                <c:pt idx="2">
                  <c:v>0.20618860763519997</c:v>
                </c:pt>
                <c:pt idx="3">
                  <c:v>0.17079813234720001</c:v>
                </c:pt>
                <c:pt idx="4">
                  <c:v>0.15228285815519998</c:v>
                </c:pt>
                <c:pt idx="5">
                  <c:v>0.21198076902719989</c:v>
                </c:pt>
                <c:pt idx="6">
                  <c:v>0.18829414232640002</c:v>
                </c:pt>
                <c:pt idx="7">
                  <c:v>0.175647674448</c:v>
                </c:pt>
                <c:pt idx="8">
                  <c:v>0.16082345352959995</c:v>
                </c:pt>
                <c:pt idx="20">
                  <c:v>0.10668291049440003</c:v>
                </c:pt>
                <c:pt idx="21">
                  <c:v>0.14616150049439999</c:v>
                </c:pt>
                <c:pt idx="25">
                  <c:v>0.17961997428000001</c:v>
                </c:pt>
                <c:pt idx="26">
                  <c:v>0.19055862947519997</c:v>
                </c:pt>
                <c:pt idx="27">
                  <c:v>0.18577982257919998</c:v>
                </c:pt>
                <c:pt idx="28">
                  <c:v>0.17025387585119997</c:v>
                </c:pt>
                <c:pt idx="35">
                  <c:v>0.18225231651359999</c:v>
                </c:pt>
                <c:pt idx="36">
                  <c:v>0.23659368710400003</c:v>
                </c:pt>
                <c:pt idx="37">
                  <c:v>0.17748160417439995</c:v>
                </c:pt>
                <c:pt idx="52">
                  <c:v>0.25106776005600001</c:v>
                </c:pt>
                <c:pt idx="53">
                  <c:v>0.30249315431999996</c:v>
                </c:pt>
                <c:pt idx="54">
                  <c:v>0.31374665487360009</c:v>
                </c:pt>
                <c:pt idx="55">
                  <c:v>0.3798761486544</c:v>
                </c:pt>
                <c:pt idx="56">
                  <c:v>0.37534673738880003</c:v>
                </c:pt>
                <c:pt idx="57">
                  <c:v>0.34454089069920013</c:v>
                </c:pt>
                <c:pt idx="58">
                  <c:v>0.33921836562240015</c:v>
                </c:pt>
                <c:pt idx="59">
                  <c:v>0.31516070755680015</c:v>
                </c:pt>
                <c:pt idx="60">
                  <c:v>0.28602448695359994</c:v>
                </c:pt>
                <c:pt idx="61">
                  <c:v>0.29263332024000005</c:v>
                </c:pt>
                <c:pt idx="62">
                  <c:v>0.24599267563679997</c:v>
                </c:pt>
                <c:pt idx="63">
                  <c:v>0.23106193734239988</c:v>
                </c:pt>
                <c:pt idx="64">
                  <c:v>0.21194270213760011</c:v>
                </c:pt>
                <c:pt idx="65">
                  <c:v>0.2980413985103999</c:v>
                </c:pt>
                <c:pt idx="66">
                  <c:v>0.36284267848319995</c:v>
                </c:pt>
                <c:pt idx="67">
                  <c:v>0.38352741727679995</c:v>
                </c:pt>
                <c:pt idx="68">
                  <c:v>0.36029969877600015</c:v>
                </c:pt>
                <c:pt idx="69">
                  <c:v>0.22011115353119998</c:v>
                </c:pt>
                <c:pt idx="70">
                  <c:v>0.37140330314880005</c:v>
                </c:pt>
                <c:pt idx="71">
                  <c:v>0.36960083732160021</c:v>
                </c:pt>
                <c:pt idx="72">
                  <c:v>0.34663446093600009</c:v>
                </c:pt>
                <c:pt idx="73">
                  <c:v>0.2154636323855999</c:v>
                </c:pt>
                <c:pt idx="74">
                  <c:v>0.3860220668544001</c:v>
                </c:pt>
                <c:pt idx="75">
                  <c:v>0.41352673119839989</c:v>
                </c:pt>
                <c:pt idx="76">
                  <c:v>0.39451485646080009</c:v>
                </c:pt>
                <c:pt idx="77">
                  <c:v>0.38703517165440005</c:v>
                </c:pt>
                <c:pt idx="78">
                  <c:v>0.3292536790511999</c:v>
                </c:pt>
                <c:pt idx="79">
                  <c:v>0.385042490352</c:v>
                </c:pt>
                <c:pt idx="80">
                  <c:v>0.33890353127999984</c:v>
                </c:pt>
                <c:pt idx="81">
                  <c:v>0.47287303999199992</c:v>
                </c:pt>
                <c:pt idx="82">
                  <c:v>0.47171470171679997</c:v>
                </c:pt>
                <c:pt idx="83">
                  <c:v>0.43751074289760006</c:v>
                </c:pt>
                <c:pt idx="84">
                  <c:v>0.23550175988639999</c:v>
                </c:pt>
                <c:pt idx="86">
                  <c:v>0.27821445947999995</c:v>
                </c:pt>
                <c:pt idx="87">
                  <c:v>0.3360291902928001</c:v>
                </c:pt>
                <c:pt idx="88">
                  <c:v>0.36557912118240005</c:v>
                </c:pt>
                <c:pt idx="89">
                  <c:v>0.32475411527039982</c:v>
                </c:pt>
                <c:pt idx="90">
                  <c:v>0.32876269005599995</c:v>
                </c:pt>
                <c:pt idx="91">
                  <c:v>0.34413477043680002</c:v>
                </c:pt>
                <c:pt idx="93">
                  <c:v>0.31275914317920006</c:v>
                </c:pt>
                <c:pt idx="94">
                  <c:v>0.30795923697120003</c:v>
                </c:pt>
                <c:pt idx="95">
                  <c:v>0.27285566091839997</c:v>
                </c:pt>
                <c:pt idx="96">
                  <c:v>0.258797169504</c:v>
                </c:pt>
                <c:pt idx="97">
                  <c:v>0.28355540771519988</c:v>
                </c:pt>
                <c:pt idx="98">
                  <c:v>0.27875977571520005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A-C948-A6E9-4BF0C36D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11232"/>
        <c:axId val="1014716528"/>
      </c:scatterChart>
      <c:valAx>
        <c:axId val="10144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716528"/>
        <c:crosses val="autoZero"/>
        <c:crossBetween val="midCat"/>
      </c:valAx>
      <c:valAx>
        <c:axId val="10147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41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3</xdr:row>
      <xdr:rowOff>25400</xdr:rowOff>
    </xdr:from>
    <xdr:to>
      <xdr:col>17</xdr:col>
      <xdr:colOff>25400</xdr:colOff>
      <xdr:row>15</xdr:row>
      <xdr:rowOff>120650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74BE7F-BAEA-F24B-8835-20851575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17</xdr:row>
      <xdr:rowOff>12700</xdr:rowOff>
    </xdr:from>
    <xdr:to>
      <xdr:col>17</xdr:col>
      <xdr:colOff>749300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D486E57-2187-DA4A-BF4E-1537CB910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4</xdr:row>
      <xdr:rowOff>0</xdr:rowOff>
    </xdr:from>
    <xdr:to>
      <xdr:col>10</xdr:col>
      <xdr:colOff>577850</xdr:colOff>
      <xdr:row>17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C9212C-7DCB-1E43-A990-1469D444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527050</xdr:colOff>
      <xdr:row>18</xdr:row>
      <xdr:rowOff>12700</xdr:rowOff>
    </xdr:from>
    <xdr:to>
      <xdr:col>10</xdr:col>
      <xdr:colOff>146050</xdr:colOff>
      <xdr:row>31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C64E21C-92A1-B34A-A3AE-15F9A842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</xdr:row>
      <xdr:rowOff>88900</xdr:rowOff>
    </xdr:from>
    <xdr:to>
      <xdr:col>18</xdr:col>
      <xdr:colOff>444500</xdr:colOff>
      <xdr:row>13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202D36-9EE2-9940-B38D-9717DABC7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14</xdr:row>
      <xdr:rowOff>63500</xdr:rowOff>
    </xdr:from>
    <xdr:to>
      <xdr:col>18</xdr:col>
      <xdr:colOff>406400</xdr:colOff>
      <xdr:row>27</xdr:row>
      <xdr:rowOff>158750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72C276-A4BD-2844-9315-09A361A2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25400</xdr:rowOff>
    </xdr:from>
    <xdr:to>
      <xdr:col>14</xdr:col>
      <xdr:colOff>63500</xdr:colOff>
      <xdr:row>15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4EDD50-A522-704B-8FDA-68FB79515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29</xdr:row>
      <xdr:rowOff>139700</xdr:rowOff>
    </xdr:from>
    <xdr:to>
      <xdr:col>17</xdr:col>
      <xdr:colOff>431800</xdr:colOff>
      <xdr:row>43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C16A2E-FFC7-4C48-A792-BAF242E74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16</xdr:row>
      <xdr:rowOff>31750</xdr:rowOff>
    </xdr:from>
    <xdr:to>
      <xdr:col>14</xdr:col>
      <xdr:colOff>539750</xdr:colOff>
      <xdr:row>29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BFD650-E986-F944-9C56-CDC330F77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692150</xdr:colOff>
      <xdr:row>1</xdr:row>
      <xdr:rowOff>127000</xdr:rowOff>
    </xdr:from>
    <xdr:to>
      <xdr:col>20</xdr:col>
      <xdr:colOff>774700</xdr:colOff>
      <xdr:row>15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7CA294-734E-614F-B808-F1F2D9336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768350</xdr:colOff>
      <xdr:row>16</xdr:row>
      <xdr:rowOff>76200</xdr:rowOff>
    </xdr:from>
    <xdr:to>
      <xdr:col>19</xdr:col>
      <xdr:colOff>774700</xdr:colOff>
      <xdr:row>28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67E408F-BEF0-BE44-B8C7-671E2E45E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F120-AE2D-4D4B-945B-54F3836DCF14}">
  <dimension ref="A1:I163"/>
  <sheetViews>
    <sheetView topLeftCell="B1" workbookViewId="0">
      <pane ySplit="2" topLeftCell="A3" activePane="bottomLeft" state="frozen"/>
      <selection pane="bottomLeft" activeCell="G3" sqref="G3"/>
    </sheetView>
  </sheetViews>
  <sheetFormatPr baseColWidth="10" defaultRowHeight="16" x14ac:dyDescent="0.2"/>
  <cols>
    <col min="3" max="3" width="12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4" t="s">
        <v>3</v>
      </c>
      <c r="E1" s="5" t="s">
        <v>4</v>
      </c>
      <c r="F1" s="6" t="s">
        <v>6</v>
      </c>
      <c r="G1" s="6" t="s">
        <v>5</v>
      </c>
      <c r="H1" s="8" t="s">
        <v>7</v>
      </c>
      <c r="I1" s="9" t="s">
        <v>8</v>
      </c>
    </row>
    <row r="2" spans="1:9" x14ac:dyDescent="0.2">
      <c r="A2" s="2">
        <v>37607</v>
      </c>
      <c r="B2" s="3"/>
      <c r="E2" s="17">
        <v>0.19450000000000001</v>
      </c>
      <c r="F2">
        <f>RSQ(C89:C156,E89:E156)</f>
        <v>0.74546651170361944</v>
      </c>
      <c r="G2">
        <f>RSQ(F92:F163,D92:D163)</f>
        <v>0.65105823995649248</v>
      </c>
      <c r="H2">
        <f>SQRT(SUM(H89,H98,H114,H122,H127,H135,H155)/7)</f>
        <v>5.9594770100522713E-2</v>
      </c>
      <c r="I2">
        <f>SQRT(SUM(I92:I96,I99:I113,I117:I119,I122:I142,I144:I149,I152:I163)/62)</f>
        <v>7.7369826166588856E-2</v>
      </c>
    </row>
    <row r="3" spans="1:9" x14ac:dyDescent="0.2">
      <c r="A3" s="2">
        <v>37608</v>
      </c>
      <c r="B3" s="3"/>
      <c r="E3" s="17">
        <v>0.19450000000000001</v>
      </c>
    </row>
    <row r="4" spans="1:9" x14ac:dyDescent="0.2">
      <c r="A4" s="2">
        <v>37609</v>
      </c>
      <c r="B4" s="3"/>
      <c r="E4" s="17">
        <v>0.23450000000000001</v>
      </c>
    </row>
    <row r="5" spans="1:9" x14ac:dyDescent="0.2">
      <c r="A5" s="2">
        <v>37610</v>
      </c>
      <c r="B5" s="3"/>
      <c r="E5" s="17">
        <v>0.22009565076191179</v>
      </c>
    </row>
    <row r="6" spans="1:9" x14ac:dyDescent="0.2">
      <c r="A6" s="2">
        <v>37611</v>
      </c>
      <c r="B6" s="3"/>
      <c r="E6" s="17">
        <v>0.21664847958216144</v>
      </c>
    </row>
    <row r="7" spans="1:9" x14ac:dyDescent="0.2">
      <c r="A7" s="2">
        <v>37612</v>
      </c>
      <c r="B7" s="3"/>
      <c r="E7" s="17">
        <v>0.21359370862678079</v>
      </c>
    </row>
    <row r="8" spans="1:9" x14ac:dyDescent="0.2">
      <c r="A8" s="2">
        <v>37613</v>
      </c>
      <c r="B8" s="3"/>
      <c r="E8" s="17">
        <v>0.21178478249575439</v>
      </c>
    </row>
    <row r="9" spans="1:9" x14ac:dyDescent="0.2">
      <c r="A9" s="2">
        <v>37614</v>
      </c>
      <c r="B9" s="3"/>
      <c r="E9" s="17">
        <v>0.21025179519856887</v>
      </c>
    </row>
    <row r="10" spans="1:9" x14ac:dyDescent="0.2">
      <c r="A10" s="2">
        <v>37615</v>
      </c>
      <c r="B10" s="3"/>
      <c r="E10" s="17">
        <v>0.20888060007913672</v>
      </c>
    </row>
    <row r="11" spans="1:9" x14ac:dyDescent="0.2">
      <c r="A11" s="2">
        <v>37616</v>
      </c>
      <c r="B11" s="3"/>
      <c r="E11" s="17">
        <v>0.20695368084781113</v>
      </c>
    </row>
    <row r="12" spans="1:9" x14ac:dyDescent="0.2">
      <c r="A12" s="2">
        <v>37617</v>
      </c>
      <c r="B12" s="3"/>
      <c r="E12" s="17">
        <v>0.20511276668024431</v>
      </c>
    </row>
    <row r="13" spans="1:9" x14ac:dyDescent="0.2">
      <c r="A13" s="2">
        <v>37618</v>
      </c>
      <c r="B13" s="3"/>
      <c r="E13" s="17">
        <v>0.35500573167242833</v>
      </c>
    </row>
    <row r="14" spans="1:9" x14ac:dyDescent="0.2">
      <c r="A14" s="2">
        <v>37619</v>
      </c>
      <c r="B14" s="3"/>
      <c r="E14" s="17">
        <v>0.32200000000000001</v>
      </c>
    </row>
    <row r="15" spans="1:9" x14ac:dyDescent="0.2">
      <c r="A15" s="2">
        <v>37620</v>
      </c>
      <c r="B15" s="3"/>
      <c r="E15" s="17">
        <v>0.30328109420982946</v>
      </c>
    </row>
    <row r="16" spans="1:9" x14ac:dyDescent="0.2">
      <c r="A16" s="2">
        <v>37621</v>
      </c>
      <c r="B16" s="3"/>
      <c r="E16" s="17">
        <v>0.29127117213024062</v>
      </c>
    </row>
    <row r="17" spans="1:5" x14ac:dyDescent="0.2">
      <c r="A17" s="2">
        <v>37622</v>
      </c>
      <c r="B17" s="3"/>
      <c r="E17" s="17">
        <v>0.28013895477005518</v>
      </c>
    </row>
    <row r="18" spans="1:5" x14ac:dyDescent="0.2">
      <c r="A18" s="2">
        <v>37623</v>
      </c>
      <c r="B18" s="3"/>
      <c r="E18" s="17">
        <v>0.27095689695724673</v>
      </c>
    </row>
    <row r="19" spans="1:5" x14ac:dyDescent="0.2">
      <c r="A19" s="2">
        <v>37624</v>
      </c>
      <c r="B19" s="3"/>
      <c r="E19" s="17">
        <v>0.26243892475357988</v>
      </c>
    </row>
    <row r="20" spans="1:5" x14ac:dyDescent="0.2">
      <c r="A20" s="2">
        <v>37625</v>
      </c>
      <c r="B20" s="3"/>
      <c r="E20" s="17">
        <v>0.2554741602089976</v>
      </c>
    </row>
    <row r="21" spans="1:5" x14ac:dyDescent="0.2">
      <c r="A21" s="2">
        <v>37626</v>
      </c>
      <c r="B21" s="3"/>
      <c r="E21" s="17">
        <v>0.24920092126970433</v>
      </c>
    </row>
    <row r="22" spans="1:5" x14ac:dyDescent="0.2">
      <c r="A22" s="2">
        <v>37627</v>
      </c>
      <c r="B22" s="3"/>
      <c r="E22" s="17">
        <v>0.24428528351078813</v>
      </c>
    </row>
    <row r="23" spans="1:5" x14ac:dyDescent="0.2">
      <c r="A23" s="2">
        <v>37628</v>
      </c>
      <c r="B23" s="3"/>
      <c r="E23" s="17">
        <v>0.24068365865400215</v>
      </c>
    </row>
    <row r="24" spans="1:5" x14ac:dyDescent="0.2">
      <c r="A24" s="2">
        <v>37629</v>
      </c>
      <c r="B24" s="3"/>
      <c r="E24" s="17">
        <v>0.2368686882366661</v>
      </c>
    </row>
    <row r="25" spans="1:5" x14ac:dyDescent="0.2">
      <c r="A25" s="2">
        <v>37630</v>
      </c>
      <c r="B25" s="3"/>
      <c r="E25" s="17">
        <v>0.24348705599834175</v>
      </c>
    </row>
    <row r="26" spans="1:5" x14ac:dyDescent="0.2">
      <c r="A26" s="2">
        <v>37631</v>
      </c>
      <c r="B26" s="3"/>
      <c r="E26" s="17">
        <v>0.3048457322193221</v>
      </c>
    </row>
    <row r="27" spans="1:5" x14ac:dyDescent="0.2">
      <c r="A27" s="2">
        <v>37632</v>
      </c>
      <c r="B27" s="3"/>
      <c r="E27" s="17">
        <v>0.36445480521986695</v>
      </c>
    </row>
    <row r="28" spans="1:5" x14ac:dyDescent="0.2">
      <c r="A28" s="2">
        <v>37633</v>
      </c>
      <c r="B28" s="3"/>
      <c r="E28" s="17">
        <v>0.31608312216695506</v>
      </c>
    </row>
    <row r="29" spans="1:5" x14ac:dyDescent="0.2">
      <c r="A29" s="2">
        <v>37634</v>
      </c>
      <c r="B29" s="3"/>
      <c r="E29" s="17">
        <v>0.3102671405723253</v>
      </c>
    </row>
    <row r="30" spans="1:5" x14ac:dyDescent="0.2">
      <c r="A30" s="2">
        <v>37635</v>
      </c>
      <c r="B30" s="3"/>
      <c r="E30" s="17">
        <v>0.30557698217287815</v>
      </c>
    </row>
    <row r="31" spans="1:5" x14ac:dyDescent="0.2">
      <c r="A31" s="2">
        <v>37636</v>
      </c>
      <c r="B31" s="3"/>
      <c r="E31" s="17">
        <v>0.30144855895883577</v>
      </c>
    </row>
    <row r="32" spans="1:5" x14ac:dyDescent="0.2">
      <c r="A32" s="2">
        <v>37637</v>
      </c>
      <c r="B32" s="3"/>
      <c r="E32" s="17">
        <v>0.29722635619207843</v>
      </c>
    </row>
    <row r="33" spans="1:5" x14ac:dyDescent="0.2">
      <c r="A33" s="2">
        <v>37638</v>
      </c>
      <c r="B33" s="3"/>
      <c r="E33" s="17">
        <v>0.29328189971862845</v>
      </c>
    </row>
    <row r="34" spans="1:5" x14ac:dyDescent="0.2">
      <c r="A34" s="2">
        <v>37639</v>
      </c>
      <c r="B34" s="3"/>
      <c r="E34" s="17">
        <v>0.28946101588814621</v>
      </c>
    </row>
    <row r="35" spans="1:5" x14ac:dyDescent="0.2">
      <c r="A35" s="2">
        <v>37640</v>
      </c>
      <c r="B35" s="3"/>
      <c r="E35" s="17">
        <v>0.28581887439288189</v>
      </c>
    </row>
    <row r="36" spans="1:5" x14ac:dyDescent="0.2">
      <c r="A36" s="2">
        <v>37641</v>
      </c>
      <c r="B36" s="3"/>
      <c r="E36" s="17">
        <v>0.28233494911404239</v>
      </c>
    </row>
    <row r="37" spans="1:5" x14ac:dyDescent="0.2">
      <c r="A37" s="2">
        <v>37642</v>
      </c>
      <c r="B37" s="3"/>
      <c r="E37" s="17">
        <v>0.27949067094485719</v>
      </c>
    </row>
    <row r="38" spans="1:5" x14ac:dyDescent="0.2">
      <c r="A38" s="2">
        <v>37643</v>
      </c>
      <c r="B38" s="3"/>
      <c r="E38" s="17">
        <v>0.27707451674950062</v>
      </c>
    </row>
    <row r="39" spans="1:5" x14ac:dyDescent="0.2">
      <c r="A39" s="2">
        <v>37644</v>
      </c>
      <c r="B39" s="3"/>
      <c r="E39" s="17">
        <v>0.2747998096502397</v>
      </c>
    </row>
    <row r="40" spans="1:5" x14ac:dyDescent="0.2">
      <c r="A40" s="2">
        <v>37645</v>
      </c>
      <c r="B40" s="3"/>
      <c r="E40" s="17">
        <v>0.27451328544603976</v>
      </c>
    </row>
    <row r="41" spans="1:5" x14ac:dyDescent="0.2">
      <c r="A41" s="2">
        <v>37646</v>
      </c>
      <c r="B41" s="3"/>
      <c r="E41" s="17">
        <v>0.27040105957842697</v>
      </c>
    </row>
    <row r="42" spans="1:5" x14ac:dyDescent="0.2">
      <c r="A42" s="2">
        <v>37647</v>
      </c>
      <c r="B42" s="3"/>
      <c r="E42" s="17">
        <v>0.26724220862687309</v>
      </c>
    </row>
    <row r="43" spans="1:5" x14ac:dyDescent="0.2">
      <c r="A43" s="2">
        <v>37648</v>
      </c>
      <c r="B43" s="3"/>
      <c r="E43" s="17">
        <v>0.26492327847169811</v>
      </c>
    </row>
    <row r="44" spans="1:5" x14ac:dyDescent="0.2">
      <c r="A44" s="2">
        <v>37649</v>
      </c>
      <c r="B44" s="3"/>
      <c r="E44" s="17">
        <v>0.26293715205778406</v>
      </c>
    </row>
    <row r="45" spans="1:5" x14ac:dyDescent="0.2">
      <c r="A45" s="2">
        <v>37650</v>
      </c>
      <c r="B45" s="3"/>
      <c r="E45" s="17">
        <v>0.31206565813676207</v>
      </c>
    </row>
    <row r="46" spans="1:5" x14ac:dyDescent="0.2">
      <c r="A46" s="2">
        <v>37651</v>
      </c>
      <c r="B46" s="3"/>
      <c r="E46" s="17">
        <v>0.30697442678960629</v>
      </c>
    </row>
    <row r="47" spans="1:5" x14ac:dyDescent="0.2">
      <c r="A47" s="2">
        <v>37652</v>
      </c>
      <c r="B47" s="3"/>
      <c r="E47" s="17">
        <v>0.30370375419774476</v>
      </c>
    </row>
    <row r="48" spans="1:5" x14ac:dyDescent="0.2">
      <c r="A48" s="2">
        <v>37653</v>
      </c>
      <c r="B48" s="3"/>
      <c r="E48" s="17">
        <v>0.30022760429662915</v>
      </c>
    </row>
    <row r="49" spans="1:5" x14ac:dyDescent="0.2">
      <c r="A49" s="2">
        <v>37654</v>
      </c>
      <c r="B49" s="3"/>
      <c r="E49" s="17">
        <v>0.29727508433126199</v>
      </c>
    </row>
    <row r="50" spans="1:5" x14ac:dyDescent="0.2">
      <c r="A50" s="2">
        <v>37655</v>
      </c>
      <c r="B50" s="3"/>
      <c r="E50" s="17">
        <v>0.29425098890653983</v>
      </c>
    </row>
    <row r="51" spans="1:5" x14ac:dyDescent="0.2">
      <c r="A51" s="2">
        <v>37656</v>
      </c>
      <c r="B51" s="3"/>
      <c r="E51" s="17">
        <v>0.29149824202643104</v>
      </c>
    </row>
    <row r="52" spans="1:5" x14ac:dyDescent="0.2">
      <c r="A52" s="2">
        <v>37657</v>
      </c>
      <c r="B52" s="3"/>
      <c r="E52" s="17">
        <v>0.2889424171929959</v>
      </c>
    </row>
    <row r="53" spans="1:5" x14ac:dyDescent="0.2">
      <c r="A53" s="2">
        <v>37658</v>
      </c>
      <c r="B53" s="3"/>
      <c r="E53" s="17">
        <v>0.28656853672032917</v>
      </c>
    </row>
    <row r="54" spans="1:5" x14ac:dyDescent="0.2">
      <c r="A54" s="2">
        <v>37659</v>
      </c>
      <c r="B54" s="3"/>
      <c r="E54" s="17">
        <v>0.28438893855672009</v>
      </c>
    </row>
    <row r="55" spans="1:5" x14ac:dyDescent="0.2">
      <c r="A55" s="2">
        <v>37660</v>
      </c>
      <c r="B55" s="3"/>
      <c r="E55" s="17">
        <v>0.28214945029807187</v>
      </c>
    </row>
    <row r="56" spans="1:5" x14ac:dyDescent="0.2">
      <c r="A56" s="2">
        <v>37661</v>
      </c>
      <c r="B56" s="3"/>
      <c r="E56" s="17">
        <v>0.28018188986850512</v>
      </c>
    </row>
    <row r="57" spans="1:5" x14ac:dyDescent="0.2">
      <c r="A57" s="2">
        <v>37662</v>
      </c>
      <c r="B57" s="3"/>
      <c r="E57" s="17">
        <v>0.27785704167513997</v>
      </c>
    </row>
    <row r="58" spans="1:5" x14ac:dyDescent="0.2">
      <c r="A58" s="2">
        <v>37663</v>
      </c>
      <c r="B58" s="3"/>
      <c r="E58" s="17">
        <v>0.27530509346218407</v>
      </c>
    </row>
    <row r="59" spans="1:5" x14ac:dyDescent="0.2">
      <c r="A59" s="2">
        <v>37664</v>
      </c>
      <c r="B59" s="3"/>
      <c r="E59" s="17">
        <v>0.27299269783477398</v>
      </c>
    </row>
    <row r="60" spans="1:5" x14ac:dyDescent="0.2">
      <c r="A60" s="2">
        <v>37665</v>
      </c>
      <c r="B60" s="3"/>
      <c r="E60" s="17">
        <v>0.2717109565412042</v>
      </c>
    </row>
    <row r="61" spans="1:5" x14ac:dyDescent="0.2">
      <c r="A61" s="2">
        <v>37666</v>
      </c>
      <c r="B61" s="3"/>
      <c r="E61" s="17">
        <v>0.27050286739234791</v>
      </c>
    </row>
    <row r="62" spans="1:5" x14ac:dyDescent="0.2">
      <c r="A62" s="2">
        <v>37667</v>
      </c>
      <c r="B62" s="3"/>
      <c r="E62" s="17">
        <v>0.2698211805953627</v>
      </c>
    </row>
    <row r="63" spans="1:5" x14ac:dyDescent="0.2">
      <c r="A63" s="2">
        <v>37668</v>
      </c>
      <c r="B63" s="3"/>
      <c r="E63" s="17">
        <v>0.28450882218859763</v>
      </c>
    </row>
    <row r="64" spans="1:5" x14ac:dyDescent="0.2">
      <c r="A64" s="2">
        <v>37669</v>
      </c>
      <c r="B64" s="3"/>
      <c r="E64" s="17">
        <v>0.28206671277126388</v>
      </c>
    </row>
    <row r="65" spans="1:5" x14ac:dyDescent="0.2">
      <c r="A65" s="2">
        <v>37670</v>
      </c>
      <c r="B65" s="3"/>
      <c r="E65" s="17">
        <v>0.28075873057963502</v>
      </c>
    </row>
    <row r="66" spans="1:5" x14ac:dyDescent="0.2">
      <c r="A66" s="2">
        <v>37671</v>
      </c>
      <c r="B66" s="3"/>
      <c r="E66" s="17">
        <v>0.27902639238164867</v>
      </c>
    </row>
    <row r="67" spans="1:5" x14ac:dyDescent="0.2">
      <c r="A67" s="2">
        <v>37672</v>
      </c>
      <c r="B67" s="3"/>
      <c r="E67" s="17">
        <v>0.29760438329942529</v>
      </c>
    </row>
    <row r="68" spans="1:5" x14ac:dyDescent="0.2">
      <c r="A68" s="2">
        <v>37673</v>
      </c>
      <c r="B68" s="3"/>
      <c r="E68" s="17">
        <v>0.2974125660572341</v>
      </c>
    </row>
    <row r="69" spans="1:5" x14ac:dyDescent="0.2">
      <c r="A69" s="2">
        <v>37674</v>
      </c>
      <c r="B69" s="3"/>
      <c r="E69" s="17">
        <v>0.29459474716117262</v>
      </c>
    </row>
    <row r="70" spans="1:5" x14ac:dyDescent="0.2">
      <c r="A70" s="2">
        <v>37675</v>
      </c>
      <c r="B70" s="3"/>
      <c r="E70" s="17">
        <v>0.3303732276785728</v>
      </c>
    </row>
    <row r="71" spans="1:5" x14ac:dyDescent="0.2">
      <c r="A71" s="2">
        <v>37676</v>
      </c>
      <c r="B71" s="3"/>
      <c r="E71" s="17">
        <v>0.32</v>
      </c>
    </row>
    <row r="72" spans="1:5" x14ac:dyDescent="0.2">
      <c r="A72" s="2">
        <v>37677</v>
      </c>
      <c r="B72" s="3"/>
      <c r="E72" s="17">
        <v>0.31795614312456399</v>
      </c>
    </row>
    <row r="73" spans="1:5" x14ac:dyDescent="0.2">
      <c r="A73" s="2">
        <v>37678</v>
      </c>
      <c r="B73" s="3"/>
      <c r="E73" s="17">
        <v>0.32471851597643292</v>
      </c>
    </row>
    <row r="74" spans="1:5" x14ac:dyDescent="0.2">
      <c r="A74" s="2">
        <v>37679</v>
      </c>
      <c r="B74" s="3"/>
      <c r="E74" s="17">
        <v>0.33600000000000002</v>
      </c>
    </row>
    <row r="75" spans="1:5" x14ac:dyDescent="0.2">
      <c r="A75" s="2">
        <v>37680</v>
      </c>
      <c r="B75" s="3"/>
      <c r="E75" s="17">
        <v>0.32</v>
      </c>
    </row>
    <row r="76" spans="1:5" x14ac:dyDescent="0.2">
      <c r="A76" s="2">
        <v>37681</v>
      </c>
      <c r="B76" s="3"/>
      <c r="E76" s="17">
        <v>0.31602934425471541</v>
      </c>
    </row>
    <row r="77" spans="1:5" x14ac:dyDescent="0.2">
      <c r="A77" s="2">
        <v>37682</v>
      </c>
      <c r="B77" s="3"/>
      <c r="E77" s="17">
        <v>0.31218412928485401</v>
      </c>
    </row>
    <row r="78" spans="1:5" x14ac:dyDescent="0.2">
      <c r="A78" s="2">
        <v>37683</v>
      </c>
      <c r="B78" s="3"/>
      <c r="E78" s="17">
        <v>0.30763156799452129</v>
      </c>
    </row>
    <row r="79" spans="1:5" x14ac:dyDescent="0.2">
      <c r="A79" s="2">
        <v>37684</v>
      </c>
      <c r="B79" s="3"/>
      <c r="E79" s="17">
        <v>0.30281846438121418</v>
      </c>
    </row>
    <row r="80" spans="1:5" x14ac:dyDescent="0.2">
      <c r="A80" s="2">
        <v>37685</v>
      </c>
      <c r="B80" s="3"/>
      <c r="E80" s="17">
        <v>0.29851754968083866</v>
      </c>
    </row>
    <row r="81" spans="1:9" x14ac:dyDescent="0.2">
      <c r="A81" s="2">
        <v>37686</v>
      </c>
      <c r="B81" s="3"/>
      <c r="E81" s="17">
        <v>0.29375105414185404</v>
      </c>
    </row>
    <row r="82" spans="1:9" x14ac:dyDescent="0.2">
      <c r="A82" s="2">
        <v>37687</v>
      </c>
      <c r="B82" s="3"/>
      <c r="E82" s="17">
        <v>0.28919458030626821</v>
      </c>
    </row>
    <row r="83" spans="1:9" x14ac:dyDescent="0.2">
      <c r="A83" s="2">
        <v>37688</v>
      </c>
      <c r="B83" s="3"/>
      <c r="E83" s="17">
        <v>0.28441393354771161</v>
      </c>
    </row>
    <row r="84" spans="1:9" x14ac:dyDescent="0.2">
      <c r="A84" s="2">
        <v>37689</v>
      </c>
      <c r="B84" s="3"/>
      <c r="E84" s="17">
        <v>0.28056468228122766</v>
      </c>
    </row>
    <row r="85" spans="1:9" x14ac:dyDescent="0.2">
      <c r="A85" s="2">
        <v>37690</v>
      </c>
      <c r="B85" s="3"/>
      <c r="E85" s="17">
        <v>0.27583004575313147</v>
      </c>
    </row>
    <row r="86" spans="1:9" x14ac:dyDescent="0.2">
      <c r="A86" s="2">
        <v>37691</v>
      </c>
      <c r="B86" s="3"/>
      <c r="E86" s="17">
        <v>0.2713296697704814</v>
      </c>
    </row>
    <row r="87" spans="1:9" x14ac:dyDescent="0.2">
      <c r="A87" s="2">
        <v>37692</v>
      </c>
      <c r="B87" s="3"/>
      <c r="E87" s="17">
        <v>0.26490391907429262</v>
      </c>
    </row>
    <row r="88" spans="1:9" x14ac:dyDescent="0.2">
      <c r="A88" s="2">
        <v>37693</v>
      </c>
      <c r="B88" s="3"/>
      <c r="E88" s="17">
        <v>0.25521625431109379</v>
      </c>
    </row>
    <row r="89" spans="1:9" x14ac:dyDescent="0.2">
      <c r="A89" s="2">
        <v>37694</v>
      </c>
      <c r="B89" s="3"/>
      <c r="C89">
        <v>0.22</v>
      </c>
      <c r="E89" s="17">
        <v>0.24885641360900787</v>
      </c>
      <c r="H89">
        <f>(E89-C89)^2</f>
        <v>8.3269260637413461E-4</v>
      </c>
      <c r="I89" t="s">
        <v>9</v>
      </c>
    </row>
    <row r="90" spans="1:9" x14ac:dyDescent="0.2">
      <c r="A90" s="2">
        <v>37695</v>
      </c>
      <c r="B90" s="3"/>
      <c r="E90" s="17">
        <v>0.24211502466524315</v>
      </c>
    </row>
    <row r="91" spans="1:9" x14ac:dyDescent="0.2">
      <c r="A91" s="2">
        <v>37696</v>
      </c>
      <c r="B91" s="3"/>
      <c r="E91" s="17">
        <v>0.23547380316793026</v>
      </c>
      <c r="F91" t="s">
        <v>17</v>
      </c>
      <c r="G91" t="s">
        <v>16</v>
      </c>
    </row>
    <row r="92" spans="1:9" x14ac:dyDescent="0.2">
      <c r="A92" s="2">
        <v>37697</v>
      </c>
      <c r="B92">
        <v>0.16872991362777601</v>
      </c>
      <c r="D92">
        <v>0.22138112521352546</v>
      </c>
      <c r="E92" s="17">
        <v>0.23597138405683143</v>
      </c>
      <c r="F92">
        <v>0.1761488411815402</v>
      </c>
      <c r="G92">
        <v>0.16260322699257101</v>
      </c>
      <c r="I92">
        <f>(D92-F92)^2</f>
        <v>2.0459595187501886E-3</v>
      </c>
    </row>
    <row r="93" spans="1:9" x14ac:dyDescent="0.2">
      <c r="A93" s="2">
        <v>37698</v>
      </c>
      <c r="B93">
        <v>0.3231207800006401</v>
      </c>
      <c r="D93">
        <v>0.2932425633095499</v>
      </c>
      <c r="E93" s="17">
        <v>0.24612809087113099</v>
      </c>
      <c r="F93">
        <v>0.31307241957559628</v>
      </c>
      <c r="G93">
        <v>0.30073255315233227</v>
      </c>
      <c r="I93">
        <f>(D93-F93)^2</f>
        <v>3.9322319953205911E-4</v>
      </c>
    </row>
    <row r="94" spans="1:9" x14ac:dyDescent="0.2">
      <c r="A94" s="2">
        <v>37699</v>
      </c>
      <c r="B94">
        <v>0.18351851543136002</v>
      </c>
      <c r="D94">
        <v>0.13870428280972186</v>
      </c>
      <c r="E94" s="17">
        <v>0.24079640790186646</v>
      </c>
      <c r="F94">
        <v>0.19199619482016697</v>
      </c>
      <c r="G94">
        <v>0.1818382794208632</v>
      </c>
      <c r="I94">
        <f t="shared" ref="I94:I96" si="0">(D94-F94)^2</f>
        <v>2.8400278857290242E-3</v>
      </c>
    </row>
    <row r="95" spans="1:9" x14ac:dyDescent="0.2">
      <c r="A95" s="2">
        <v>37700</v>
      </c>
      <c r="B95">
        <v>0.29039161373855998</v>
      </c>
      <c r="D95">
        <v>0.20269653963194836</v>
      </c>
      <c r="E95" s="17">
        <v>0.23827451185078061</v>
      </c>
      <c r="F95">
        <v>0.28702969247490495</v>
      </c>
      <c r="G95">
        <v>0.27688083564470445</v>
      </c>
      <c r="I95">
        <f t="shared" si="0"/>
        <v>7.1120806684334768E-3</v>
      </c>
    </row>
    <row r="96" spans="1:9" x14ac:dyDescent="0.2">
      <c r="A96" s="2">
        <v>37701</v>
      </c>
      <c r="B96">
        <v>0.21868077661459207</v>
      </c>
      <c r="D96">
        <v>0.17523179092750424</v>
      </c>
      <c r="E96" s="17">
        <v>0.23458912022110884</v>
      </c>
      <c r="F96">
        <v>0.19927884837333973</v>
      </c>
      <c r="G96">
        <v>0.16804823238859959</v>
      </c>
      <c r="I96">
        <f t="shared" si="0"/>
        <v>5.7826097180331212E-4</v>
      </c>
    </row>
    <row r="97" spans="1:9" x14ac:dyDescent="0.2">
      <c r="A97" s="2">
        <v>37702</v>
      </c>
      <c r="C97">
        <v>0.21</v>
      </c>
      <c r="D97">
        <v>0.13089057214042116</v>
      </c>
      <c r="E97" s="17">
        <v>0.25649399674969969</v>
      </c>
    </row>
    <row r="98" spans="1:9" x14ac:dyDescent="0.2">
      <c r="A98" s="2">
        <v>37703</v>
      </c>
      <c r="D98">
        <v>0.27479335427333268</v>
      </c>
      <c r="E98" s="17">
        <v>0.31702325907441931</v>
      </c>
      <c r="H98">
        <f>(E98-C97)^2</f>
        <v>1.1453977982910276E-2</v>
      </c>
    </row>
    <row r="99" spans="1:9" x14ac:dyDescent="0.2">
      <c r="A99" s="2">
        <v>37704</v>
      </c>
      <c r="B99">
        <v>0.35995592491200007</v>
      </c>
      <c r="D99">
        <v>0.23861371070964538</v>
      </c>
      <c r="E99" s="17">
        <v>0.31202701626944962</v>
      </c>
      <c r="F99">
        <v>0.35630874701984605</v>
      </c>
      <c r="G99">
        <v>0.32234107897984293</v>
      </c>
      <c r="I99">
        <f>(D99-F99)^2</f>
        <v>1.3852121572059456E-2</v>
      </c>
    </row>
    <row r="100" spans="1:9" x14ac:dyDescent="0.2">
      <c r="A100" s="2">
        <v>37705</v>
      </c>
      <c r="B100">
        <v>0.41027779847520007</v>
      </c>
      <c r="D100">
        <v>0.37241406110275582</v>
      </c>
      <c r="E100" s="17">
        <v>0.30841585789291065</v>
      </c>
      <c r="F100">
        <v>0.40109772399295696</v>
      </c>
      <c r="G100">
        <v>0.37772466392697179</v>
      </c>
      <c r="I100">
        <f t="shared" ref="I100:I113" si="1">(D100-F100)^2</f>
        <v>8.2275251679870165E-4</v>
      </c>
    </row>
    <row r="101" spans="1:9" x14ac:dyDescent="0.2">
      <c r="A101" s="2">
        <v>37706</v>
      </c>
      <c r="B101">
        <v>0.34822020209183996</v>
      </c>
      <c r="D101">
        <v>0.31558389235124601</v>
      </c>
      <c r="E101" s="17">
        <v>0.30200832950922418</v>
      </c>
      <c r="F101">
        <v>0.34475163097116246</v>
      </c>
      <c r="G101">
        <v>0.30346544710021955</v>
      </c>
      <c r="I101">
        <f t="shared" si="1"/>
        <v>8.5075697619976559E-4</v>
      </c>
    </row>
    <row r="102" spans="1:9" x14ac:dyDescent="0.2">
      <c r="A102" s="2">
        <v>37707</v>
      </c>
      <c r="B102">
        <v>0.19017170491104002</v>
      </c>
      <c r="D102">
        <v>0.18656762122306139</v>
      </c>
      <c r="E102" s="17">
        <v>0.29627044055738333</v>
      </c>
      <c r="F102">
        <v>0.20131034241655527</v>
      </c>
      <c r="G102">
        <v>0.16652248940099881</v>
      </c>
      <c r="I102">
        <f t="shared" si="1"/>
        <v>2.1734782818909343E-4</v>
      </c>
    </row>
    <row r="103" spans="1:9" x14ac:dyDescent="0.2">
      <c r="A103" s="2">
        <v>37708</v>
      </c>
      <c r="B103">
        <v>0.23938117672319997</v>
      </c>
      <c r="D103">
        <v>0.25044169945116768</v>
      </c>
      <c r="E103" s="17">
        <v>0.29287830198969134</v>
      </c>
      <c r="F103">
        <v>0.22898561518843963</v>
      </c>
      <c r="G103">
        <v>0.18384813356223176</v>
      </c>
      <c r="I103">
        <f t="shared" si="1"/>
        <v>4.6036355188928621E-4</v>
      </c>
    </row>
    <row r="104" spans="1:9" x14ac:dyDescent="0.2">
      <c r="A104" s="2">
        <v>37709</v>
      </c>
      <c r="B104">
        <v>0.31543628851296018</v>
      </c>
      <c r="D104">
        <v>0.29166596177274579</v>
      </c>
      <c r="E104" s="17">
        <v>0.28832481654512465</v>
      </c>
      <c r="F104">
        <v>0.31543628851296018</v>
      </c>
      <c r="G104">
        <v>0.18668036024918044</v>
      </c>
      <c r="I104">
        <f t="shared" si="1"/>
        <v>5.6502843333655162E-4</v>
      </c>
    </row>
    <row r="105" spans="1:9" x14ac:dyDescent="0.2">
      <c r="A105" s="2">
        <v>37710</v>
      </c>
      <c r="B105">
        <v>0.29716643484000005</v>
      </c>
      <c r="D105">
        <v>0.31105018824722064</v>
      </c>
      <c r="E105" s="17">
        <v>0.28302179905834746</v>
      </c>
      <c r="F105">
        <v>0.29716643484000005</v>
      </c>
      <c r="G105">
        <v>0.18557555871856968</v>
      </c>
      <c r="I105">
        <f t="shared" si="1"/>
        <v>1.9275860867250933E-4</v>
      </c>
    </row>
    <row r="106" spans="1:9" x14ac:dyDescent="0.2">
      <c r="A106" s="2">
        <v>37711</v>
      </c>
      <c r="B106">
        <v>0.35665084016064025</v>
      </c>
      <c r="D106">
        <v>0.37581235031930288</v>
      </c>
      <c r="E106" s="17">
        <v>0.27736634109021618</v>
      </c>
      <c r="F106">
        <v>0.35665084016064025</v>
      </c>
      <c r="G106">
        <v>0.19998762750356963</v>
      </c>
      <c r="I106">
        <f t="shared" si="1"/>
        <v>3.6716347156053123E-4</v>
      </c>
    </row>
    <row r="107" spans="1:9" x14ac:dyDescent="0.2">
      <c r="A107" s="2">
        <v>37712</v>
      </c>
      <c r="B107">
        <v>0.31365614457791979</v>
      </c>
      <c r="D107">
        <v>0.3856879496385332</v>
      </c>
      <c r="E107" s="17">
        <v>0.27053338926622883</v>
      </c>
      <c r="F107">
        <v>0.31365614457791979</v>
      </c>
      <c r="G107">
        <v>0.16174542602252118</v>
      </c>
      <c r="I107">
        <f t="shared" si="1"/>
        <v>5.1885809402902111E-3</v>
      </c>
    </row>
    <row r="108" spans="1:9" x14ac:dyDescent="0.2">
      <c r="A108" s="2">
        <v>37713</v>
      </c>
      <c r="B108">
        <v>0.29719529161920011</v>
      </c>
      <c r="D108">
        <v>0.33635620818991319</v>
      </c>
      <c r="E108" s="17">
        <v>0.26352088109098276</v>
      </c>
      <c r="F108">
        <v>0.29719529161920011</v>
      </c>
      <c r="G108">
        <v>0.16697348427698949</v>
      </c>
      <c r="I108">
        <f t="shared" si="1"/>
        <v>1.5335773866583502E-3</v>
      </c>
    </row>
    <row r="109" spans="1:9" x14ac:dyDescent="0.2">
      <c r="A109" s="2">
        <v>37714</v>
      </c>
      <c r="B109">
        <v>0.28220820344928005</v>
      </c>
      <c r="D109">
        <v>0.32217932228856733</v>
      </c>
      <c r="E109" s="17">
        <v>0.25740531366934799</v>
      </c>
      <c r="F109">
        <v>0.28220820344928005</v>
      </c>
      <c r="G109">
        <v>0.18963338815303996</v>
      </c>
      <c r="I109">
        <f t="shared" si="1"/>
        <v>1.5976903412644264E-3</v>
      </c>
    </row>
    <row r="110" spans="1:9" x14ac:dyDescent="0.2">
      <c r="A110" s="2">
        <v>37715</v>
      </c>
      <c r="B110">
        <v>0.26877761718048004</v>
      </c>
      <c r="D110">
        <v>0.3187446519450714</v>
      </c>
      <c r="E110" s="17">
        <v>0.25154750780955587</v>
      </c>
      <c r="F110">
        <v>0.26877761718048004</v>
      </c>
      <c r="G110">
        <v>0.18522763778148224</v>
      </c>
      <c r="I110">
        <f t="shared" si="1"/>
        <v>2.4967045631658813E-3</v>
      </c>
    </row>
    <row r="111" spans="1:9" x14ac:dyDescent="0.2">
      <c r="A111" s="2">
        <v>37716</v>
      </c>
      <c r="B111">
        <v>0.24217678689696004</v>
      </c>
      <c r="D111">
        <v>0.30856516807671219</v>
      </c>
      <c r="E111" s="17">
        <v>0.24575215050146365</v>
      </c>
      <c r="F111">
        <v>0.24217678689696004</v>
      </c>
      <c r="G111">
        <v>0.16548171868099673</v>
      </c>
      <c r="I111">
        <f t="shared" si="1"/>
        <v>4.4074171556680699E-3</v>
      </c>
    </row>
    <row r="112" spans="1:9" x14ac:dyDescent="0.2">
      <c r="A112" s="2">
        <v>37717</v>
      </c>
      <c r="B112">
        <v>0.21583746343008028</v>
      </c>
      <c r="D112">
        <v>0.2954706032843345</v>
      </c>
      <c r="E112" s="17">
        <v>0.24014187471825071</v>
      </c>
      <c r="F112">
        <v>0.21583746343008028</v>
      </c>
      <c r="G112">
        <v>0.17787755949272371</v>
      </c>
      <c r="I112">
        <f t="shared" si="1"/>
        <v>6.3414369630472112E-3</v>
      </c>
    </row>
    <row r="113" spans="1:9" x14ac:dyDescent="0.2">
      <c r="A113" s="2">
        <v>37718</v>
      </c>
      <c r="B113">
        <v>0.18118415643840013</v>
      </c>
      <c r="D113">
        <v>0.27348021441948256</v>
      </c>
      <c r="E113" s="17">
        <v>0.23476968193126282</v>
      </c>
      <c r="F113">
        <v>0.18118415643840013</v>
      </c>
      <c r="G113">
        <v>0.13628788981961068</v>
      </c>
      <c r="I113">
        <f t="shared" si="1"/>
        <v>8.5185623188473291E-3</v>
      </c>
    </row>
    <row r="114" spans="1:9" x14ac:dyDescent="0.2">
      <c r="A114" s="2">
        <v>37719</v>
      </c>
      <c r="C114">
        <v>0.27</v>
      </c>
      <c r="D114">
        <v>0.19764389462109744</v>
      </c>
      <c r="E114" s="17">
        <v>0.22979731439636314</v>
      </c>
      <c r="H114">
        <f>(E114-C114)^2</f>
        <v>1.6162559297448718E-3</v>
      </c>
    </row>
    <row r="115" spans="1:9" x14ac:dyDescent="0.2">
      <c r="A115" s="2">
        <v>37720</v>
      </c>
      <c r="D115">
        <v>0.24943394590334345</v>
      </c>
      <c r="E115" s="17">
        <v>0.2654765163123432</v>
      </c>
    </row>
    <row r="116" spans="1:9" x14ac:dyDescent="0.2">
      <c r="A116" s="2">
        <v>37721</v>
      </c>
      <c r="D116">
        <v>0.32813124793565746</v>
      </c>
      <c r="E116" s="17">
        <v>0.28494135365955514</v>
      </c>
    </row>
    <row r="117" spans="1:9" x14ac:dyDescent="0.2">
      <c r="A117" s="2">
        <v>37722</v>
      </c>
      <c r="B117">
        <v>0.37484281512000012</v>
      </c>
      <c r="D117">
        <v>0.41190761919975527</v>
      </c>
      <c r="E117" s="17">
        <v>0.31715714915163407</v>
      </c>
      <c r="F117">
        <v>0.36617929955186185</v>
      </c>
      <c r="G117">
        <v>0.3242023282947718</v>
      </c>
      <c r="I117">
        <f t="shared" ref="I117:I119" si="2">(D117-F117)^2</f>
        <v>2.0910792178199158E-3</v>
      </c>
    </row>
    <row r="118" spans="1:9" x14ac:dyDescent="0.2">
      <c r="A118" s="2">
        <v>37723</v>
      </c>
      <c r="B118">
        <v>0.40809757555008019</v>
      </c>
      <c r="D118">
        <v>0.34427408028916157</v>
      </c>
      <c r="E118" s="17">
        <v>0.30966791971163854</v>
      </c>
      <c r="F118">
        <v>0.35952718958732477</v>
      </c>
      <c r="G118">
        <v>0.28945706884643546</v>
      </c>
      <c r="I118">
        <f t="shared" si="2"/>
        <v>2.3265734326171277E-4</v>
      </c>
    </row>
    <row r="119" spans="1:9" x14ac:dyDescent="0.2">
      <c r="A119" s="2">
        <v>37724</v>
      </c>
      <c r="B119">
        <v>0.29921916744287996</v>
      </c>
      <c r="D119">
        <v>0.26060608558259124</v>
      </c>
      <c r="E119" s="17">
        <v>0.30340839097910832</v>
      </c>
      <c r="F119">
        <v>0.25952070846701852</v>
      </c>
      <c r="G119">
        <v>0.22890938809013572</v>
      </c>
      <c r="I119">
        <f t="shared" si="2"/>
        <v>1.17804348300895E-6</v>
      </c>
    </row>
    <row r="120" spans="1:9" x14ac:dyDescent="0.2">
      <c r="A120" s="2">
        <v>37725</v>
      </c>
      <c r="D120">
        <v>0.12636758760950043</v>
      </c>
      <c r="E120" s="17">
        <v>0.29867009851397031</v>
      </c>
    </row>
    <row r="121" spans="1:9" x14ac:dyDescent="0.2">
      <c r="A121" s="2">
        <v>37726</v>
      </c>
      <c r="D121">
        <v>0.36402813302204595</v>
      </c>
      <c r="E121" s="17">
        <v>0.34437250601197938</v>
      </c>
    </row>
    <row r="122" spans="1:9" x14ac:dyDescent="0.2">
      <c r="A122" s="2">
        <v>37727</v>
      </c>
      <c r="B122">
        <v>0.39159238573728028</v>
      </c>
      <c r="C122">
        <v>0.39</v>
      </c>
      <c r="D122">
        <v>0.27540181078458686</v>
      </c>
      <c r="E122" s="17">
        <v>0.32</v>
      </c>
      <c r="F122">
        <v>0.34426582961493063</v>
      </c>
      <c r="G122">
        <v>0.28896657302489903</v>
      </c>
      <c r="H122">
        <f>(E122-C122)^2</f>
        <v>4.9000000000000007E-3</v>
      </c>
      <c r="I122">
        <f t="shared" ref="I122:I142" si="3">(D122-F122)^2</f>
        <v>4.7422530894659408E-3</v>
      </c>
    </row>
    <row r="123" spans="1:9" x14ac:dyDescent="0.2">
      <c r="A123" s="2">
        <v>37728</v>
      </c>
      <c r="B123">
        <v>0.38173271817024007</v>
      </c>
      <c r="D123">
        <v>0.24627427789157091</v>
      </c>
      <c r="E123" s="17">
        <v>0.31499269434937116</v>
      </c>
      <c r="F123">
        <v>0.31387359500935053</v>
      </c>
      <c r="G123">
        <v>0.2333403475871757</v>
      </c>
      <c r="I123">
        <f t="shared" si="3"/>
        <v>4.5696676747901312E-3</v>
      </c>
    </row>
    <row r="124" spans="1:9" x14ac:dyDescent="0.2">
      <c r="A124" s="2">
        <v>37729</v>
      </c>
      <c r="B124">
        <v>0.23573789274239976</v>
      </c>
      <c r="D124">
        <v>0.15818016602560558</v>
      </c>
      <c r="E124" s="17">
        <v>0.31051498020588802</v>
      </c>
      <c r="F124">
        <v>0.16152220317690064</v>
      </c>
      <c r="G124">
        <v>0.11072018263529954</v>
      </c>
      <c r="I124">
        <f t="shared" si="3"/>
        <v>1.1169212320636346E-5</v>
      </c>
    </row>
    <row r="125" spans="1:9" x14ac:dyDescent="0.2">
      <c r="A125" s="2">
        <v>37730</v>
      </c>
      <c r="B125">
        <v>0.32858809744458251</v>
      </c>
      <c r="D125">
        <v>0.41832848461855643</v>
      </c>
      <c r="E125" s="17">
        <v>0.31236624991451345</v>
      </c>
      <c r="F125">
        <v>0.19144152671418835</v>
      </c>
      <c r="G125">
        <v>0.13919255465640198</v>
      </c>
      <c r="I125">
        <f t="shared" si="3"/>
        <v>5.1477691667098494E-2</v>
      </c>
    </row>
    <row r="126" spans="1:9" x14ac:dyDescent="0.2">
      <c r="A126" s="2">
        <v>37731</v>
      </c>
      <c r="B126">
        <v>0.42380614621151952</v>
      </c>
      <c r="D126">
        <v>0.43803243564663208</v>
      </c>
      <c r="E126" s="17">
        <v>0.31348755019417607</v>
      </c>
      <c r="F126">
        <v>0.31157742706594133</v>
      </c>
      <c r="G126">
        <v>0.22861601599333878</v>
      </c>
      <c r="I126">
        <f t="shared" si="3"/>
        <v>1.5990869195142574E-2</v>
      </c>
    </row>
    <row r="127" spans="1:9" x14ac:dyDescent="0.2">
      <c r="A127" s="2">
        <v>37732</v>
      </c>
      <c r="B127">
        <v>0.40307711947488001</v>
      </c>
      <c r="C127">
        <v>0.376</v>
      </c>
      <c r="D127">
        <v>0.17877245591784655</v>
      </c>
      <c r="E127" s="17">
        <v>0.30552332409151001</v>
      </c>
      <c r="F127">
        <v>0.23620874095613573</v>
      </c>
      <c r="G127">
        <v>0.15168448706108889</v>
      </c>
      <c r="H127">
        <f>(E127-C127)^2</f>
        <v>4.9669618471103339E-3</v>
      </c>
      <c r="I127">
        <f t="shared" si="3"/>
        <v>3.2989268389996018E-3</v>
      </c>
    </row>
    <row r="128" spans="1:9" x14ac:dyDescent="0.2">
      <c r="A128" s="2">
        <v>37733</v>
      </c>
      <c r="B128">
        <v>0.36895805984160002</v>
      </c>
      <c r="D128">
        <v>0.16758885790773809</v>
      </c>
      <c r="E128" s="17">
        <v>0.30227291580209459</v>
      </c>
      <c r="F128">
        <v>0.21406274346807941</v>
      </c>
      <c r="G128">
        <v>0.13909736952631424</v>
      </c>
      <c r="I128">
        <f t="shared" si="3"/>
        <v>2.1598220390757015E-3</v>
      </c>
    </row>
    <row r="129" spans="1:9" x14ac:dyDescent="0.2">
      <c r="A129" s="2">
        <v>37734</v>
      </c>
      <c r="B129">
        <v>0.32692453948800015</v>
      </c>
      <c r="D129">
        <v>0.15233236077481774</v>
      </c>
      <c r="E129" s="17">
        <v>0.2992258456583175</v>
      </c>
      <c r="F129">
        <v>0.25237926838345731</v>
      </c>
      <c r="G129">
        <v>0.19601295413649136</v>
      </c>
      <c r="I129">
        <f t="shared" si="3"/>
        <v>1.0009383722051663E-2</v>
      </c>
    </row>
    <row r="130" spans="1:9" x14ac:dyDescent="0.2">
      <c r="A130" s="2">
        <v>37735</v>
      </c>
      <c r="B130">
        <v>0.41280630100416005</v>
      </c>
      <c r="D130">
        <v>0.17794072496708274</v>
      </c>
      <c r="E130" s="17">
        <v>0.29645616637150268</v>
      </c>
      <c r="F130">
        <v>0.28153237188437974</v>
      </c>
      <c r="G130">
        <v>0.19072977415050163</v>
      </c>
      <c r="I130">
        <f t="shared" si="3"/>
        <v>1.0731229311037928E-2</v>
      </c>
    </row>
    <row r="131" spans="1:9" x14ac:dyDescent="0.2">
      <c r="A131" s="2">
        <v>37736</v>
      </c>
      <c r="B131">
        <v>0.35184822259680004</v>
      </c>
      <c r="D131">
        <v>0.16144366051910841</v>
      </c>
      <c r="E131" s="17">
        <v>0.29322088046301026</v>
      </c>
      <c r="F131">
        <v>0.24189325504688758</v>
      </c>
      <c r="G131">
        <v>0.15301379340091234</v>
      </c>
      <c r="I131">
        <f t="shared" si="3"/>
        <v>6.4721372596840757E-3</v>
      </c>
    </row>
    <row r="132" spans="1:9" x14ac:dyDescent="0.2">
      <c r="A132" s="2">
        <v>37737</v>
      </c>
      <c r="B132">
        <v>0.42970560403104002</v>
      </c>
      <c r="D132">
        <v>0.17327407380986323</v>
      </c>
      <c r="E132" s="17">
        <v>0.29028554118084465</v>
      </c>
      <c r="F132">
        <v>0.27756964147427843</v>
      </c>
      <c r="G132">
        <v>0.18378834430576077</v>
      </c>
      <c r="I132">
        <f t="shared" si="3"/>
        <v>1.0877565434442609E-2</v>
      </c>
    </row>
    <row r="133" spans="1:9" x14ac:dyDescent="0.2">
      <c r="A133" s="2">
        <v>37738</v>
      </c>
      <c r="B133">
        <v>0.46130758154495971</v>
      </c>
      <c r="D133">
        <v>0.17746654252402233</v>
      </c>
      <c r="E133" s="17">
        <v>0.28713510347521076</v>
      </c>
      <c r="F133">
        <v>0.30432206289038821</v>
      </c>
      <c r="G133">
        <v>0.18323264233908781</v>
      </c>
      <c r="I133">
        <f t="shared" si="3"/>
        <v>1.6092323047421468E-2</v>
      </c>
    </row>
    <row r="134" spans="1:9" x14ac:dyDescent="0.2">
      <c r="A134" s="2">
        <v>37739</v>
      </c>
      <c r="B134">
        <v>0.35873919424800005</v>
      </c>
      <c r="D134">
        <v>0.14299891751029303</v>
      </c>
      <c r="E134" s="17">
        <v>0.28390843906568308</v>
      </c>
      <c r="F134">
        <v>0.25726082471891781</v>
      </c>
      <c r="G134">
        <v>0.18827182196320219</v>
      </c>
      <c r="I134">
        <f t="shared" si="3"/>
        <v>1.3055783438952379E-2</v>
      </c>
    </row>
    <row r="135" spans="1:9" x14ac:dyDescent="0.2">
      <c r="A135" s="2">
        <v>37740</v>
      </c>
      <c r="B135">
        <v>0.21522886144992004</v>
      </c>
      <c r="C135">
        <v>0.28999999999999998</v>
      </c>
      <c r="D135">
        <v>7.6247409895702445E-2</v>
      </c>
      <c r="E135" s="17">
        <v>0.28130845874731414</v>
      </c>
      <c r="F135">
        <v>0.18291135893056584</v>
      </c>
      <c r="G135">
        <v>0.14987888749931175</v>
      </c>
      <c r="H135">
        <f>(E135-C135)^2</f>
        <v>7.5542889347139772E-5</v>
      </c>
      <c r="I135">
        <f t="shared" si="3"/>
        <v>1.1377198023711937E-2</v>
      </c>
    </row>
    <row r="136" spans="1:9" x14ac:dyDescent="0.2">
      <c r="A136" s="2">
        <v>37741</v>
      </c>
      <c r="B136">
        <v>0.21945750130079983</v>
      </c>
      <c r="D136">
        <v>9.6080542168372612E-2</v>
      </c>
      <c r="E136" s="17">
        <v>0.27992214220375594</v>
      </c>
      <c r="F136">
        <v>0.267691374844924</v>
      </c>
      <c r="G136">
        <v>0.26175842156600826</v>
      </c>
      <c r="I136">
        <f t="shared" si="3"/>
        <v>2.9450277891939318E-2</v>
      </c>
    </row>
    <row r="137" spans="1:9" x14ac:dyDescent="0.2">
      <c r="A137" s="2">
        <v>37742</v>
      </c>
      <c r="B137">
        <v>0.22136646124799986</v>
      </c>
      <c r="D137">
        <v>8.0244854526918E-2</v>
      </c>
      <c r="E137" s="17">
        <v>0.27817522325524008</v>
      </c>
      <c r="F137">
        <v>0.19306839108457347</v>
      </c>
      <c r="G137">
        <v>0.1730007752630125</v>
      </c>
      <c r="I137">
        <f t="shared" si="3"/>
        <v>1.2729150401376619E-2</v>
      </c>
    </row>
    <row r="138" spans="1:9" x14ac:dyDescent="0.2">
      <c r="A138" s="2">
        <v>37743</v>
      </c>
      <c r="B138">
        <v>0.21593842340544006</v>
      </c>
      <c r="D138">
        <v>9.6058179733770274E-2</v>
      </c>
      <c r="E138" s="17">
        <v>0.27671622590020517</v>
      </c>
      <c r="F138">
        <v>0.22352684614330293</v>
      </c>
      <c r="G138">
        <v>0.21398499977971597</v>
      </c>
      <c r="I138">
        <f t="shared" si="3"/>
        <v>1.6248260916224715E-2</v>
      </c>
    </row>
    <row r="139" spans="1:9" x14ac:dyDescent="0.2">
      <c r="A139" s="2">
        <v>37744</v>
      </c>
      <c r="B139">
        <v>0.23841860681951987</v>
      </c>
      <c r="D139">
        <v>0.10946478160164463</v>
      </c>
      <c r="E139" s="17">
        <v>0.27496971354140937</v>
      </c>
      <c r="F139">
        <v>0.19311044774146405</v>
      </c>
      <c r="G139">
        <v>0.17109719930067629</v>
      </c>
      <c r="I139">
        <f t="shared" si="3"/>
        <v>6.9965974639741319E-3</v>
      </c>
    </row>
    <row r="140" spans="1:9" x14ac:dyDescent="0.2">
      <c r="A140" s="2">
        <v>37745</v>
      </c>
      <c r="B140">
        <v>0.19797973496352006</v>
      </c>
      <c r="D140">
        <v>8.9405278391183673E-2</v>
      </c>
      <c r="E140" s="17">
        <v>0.27297944478501585</v>
      </c>
      <c r="F140">
        <v>0.15870688478821982</v>
      </c>
      <c r="G140">
        <v>0.14031137747162109</v>
      </c>
      <c r="I140">
        <f t="shared" si="3"/>
        <v>4.8027126492097205E-3</v>
      </c>
    </row>
    <row r="141" spans="1:9" x14ac:dyDescent="0.2">
      <c r="A141" s="2">
        <v>37746</v>
      </c>
      <c r="B141">
        <v>0.19885870894751978</v>
      </c>
      <c r="D141">
        <v>9.0582381938840092E-2</v>
      </c>
      <c r="E141" s="17">
        <v>0.27135389426881251</v>
      </c>
      <c r="F141">
        <v>0.13935873064828749</v>
      </c>
      <c r="G141">
        <v>0.11275264165128307</v>
      </c>
      <c r="I141">
        <f t="shared" si="3"/>
        <v>2.379132193425611E-3</v>
      </c>
    </row>
    <row r="142" spans="1:9" x14ac:dyDescent="0.2">
      <c r="A142" s="2">
        <v>37747</v>
      </c>
      <c r="B142">
        <v>0.17844518970431983</v>
      </c>
      <c r="D142">
        <v>7.3512666030957047E-2</v>
      </c>
      <c r="E142" s="17">
        <v>0.2697069418699245</v>
      </c>
      <c r="F142">
        <v>0.1706972080787903</v>
      </c>
      <c r="G142">
        <v>0.16064172781028196</v>
      </c>
      <c r="I142">
        <f t="shared" si="3"/>
        <v>9.4448352130470682E-3</v>
      </c>
    </row>
    <row r="143" spans="1:9" x14ac:dyDescent="0.2">
      <c r="A143" s="2">
        <v>37748</v>
      </c>
      <c r="D143">
        <v>0.24081703390945736</v>
      </c>
      <c r="E143" s="17">
        <v>0.27127943885117978</v>
      </c>
    </row>
    <row r="144" spans="1:9" x14ac:dyDescent="0.2">
      <c r="A144" s="2">
        <v>37749</v>
      </c>
      <c r="B144">
        <v>0.13958861398271991</v>
      </c>
      <c r="D144">
        <v>8.0392488303778903E-2</v>
      </c>
      <c r="E144" s="17">
        <v>0.26690094732555331</v>
      </c>
      <c r="F144">
        <v>0.13395047714166058</v>
      </c>
      <c r="G144">
        <v>0.12442259151570592</v>
      </c>
      <c r="I144">
        <f>(D144-F144)^2</f>
        <v>2.868458168358659E-3</v>
      </c>
    </row>
    <row r="145" spans="1:9" x14ac:dyDescent="0.2">
      <c r="A145" s="2">
        <v>37750</v>
      </c>
      <c r="B145">
        <v>0.14287549006944</v>
      </c>
      <c r="D145">
        <v>0.1023882044682763</v>
      </c>
      <c r="E145" s="17">
        <v>0.26543926572003002</v>
      </c>
      <c r="F145">
        <v>0.14210532172884022</v>
      </c>
      <c r="G145">
        <v>0.13166233721517981</v>
      </c>
      <c r="I145">
        <f t="shared" ref="I145:I149" si="4">(D145-F145)^2</f>
        <v>1.5774494034893839E-3</v>
      </c>
    </row>
    <row r="146" spans="1:9" x14ac:dyDescent="0.2">
      <c r="A146" s="2">
        <v>37751</v>
      </c>
      <c r="B146">
        <v>0.12227116122143998</v>
      </c>
      <c r="D146">
        <v>8.7285502877377449E-2</v>
      </c>
      <c r="E146" s="17">
        <v>0.26357766200242499</v>
      </c>
      <c r="F146">
        <v>0.11643944204837997</v>
      </c>
      <c r="G146">
        <v>0.10836570979599452</v>
      </c>
      <c r="I146">
        <f t="shared" si="4"/>
        <v>8.4995216918651523E-4</v>
      </c>
    </row>
    <row r="147" spans="1:9" x14ac:dyDescent="0.2">
      <c r="A147" s="2">
        <v>37752</v>
      </c>
      <c r="B147">
        <v>6.9917986414079938E-2</v>
      </c>
      <c r="D147">
        <v>9.3047752060959721E-2</v>
      </c>
      <c r="E147" s="17">
        <v>0.26199065285919998</v>
      </c>
      <c r="F147">
        <v>0.10223190209148947</v>
      </c>
      <c r="G147">
        <v>0.10557941210387244</v>
      </c>
      <c r="I147">
        <f t="shared" si="4"/>
        <v>8.4348611783279567E-5</v>
      </c>
    </row>
    <row r="148" spans="1:9" x14ac:dyDescent="0.2">
      <c r="A148" s="2">
        <v>37753</v>
      </c>
      <c r="B148">
        <v>0.13302371005631985</v>
      </c>
      <c r="D148">
        <v>9.861300489454336E-2</v>
      </c>
      <c r="E148" s="17">
        <v>0.26029887554900072</v>
      </c>
      <c r="F148">
        <v>0.12815202554197799</v>
      </c>
      <c r="G148">
        <v>0.11725328759483639</v>
      </c>
      <c r="I148">
        <f t="shared" si="4"/>
        <v>8.7255374080956959E-4</v>
      </c>
    </row>
    <row r="149" spans="1:9" x14ac:dyDescent="0.2">
      <c r="A149" s="2">
        <v>37754</v>
      </c>
      <c r="B149">
        <v>0.13408722294624006</v>
      </c>
      <c r="D149">
        <v>8.1321512559118167E-2</v>
      </c>
      <c r="E149" s="17">
        <v>0.25850591182364535</v>
      </c>
      <c r="F149">
        <v>0.13232366982171032</v>
      </c>
      <c r="G149">
        <v>0.12028090944966899</v>
      </c>
      <c r="I149">
        <f t="shared" si="4"/>
        <v>2.601220045438181E-3</v>
      </c>
    </row>
    <row r="150" spans="1:9" x14ac:dyDescent="0.2">
      <c r="A150" s="2">
        <v>37755</v>
      </c>
      <c r="D150">
        <v>6.681336847566112E-2</v>
      </c>
      <c r="E150" s="17">
        <v>0.25702733886802503</v>
      </c>
    </row>
    <row r="151" spans="1:9" x14ac:dyDescent="0.2">
      <c r="A151" s="2">
        <v>37756</v>
      </c>
      <c r="D151">
        <v>0.32944053255912942</v>
      </c>
      <c r="E151" s="17">
        <v>0.26053982307755846</v>
      </c>
    </row>
    <row r="152" spans="1:9" x14ac:dyDescent="0.2">
      <c r="A152" s="2">
        <v>37757</v>
      </c>
      <c r="B152">
        <v>0.16965481896576023</v>
      </c>
      <c r="D152">
        <v>4.7700425614441752E-2</v>
      </c>
      <c r="E152" s="17">
        <v>0.25454999521284705</v>
      </c>
      <c r="F152">
        <v>0.14691449921774899</v>
      </c>
      <c r="G152">
        <v>0.13298252389202081</v>
      </c>
      <c r="I152">
        <f t="shared" ref="I152:I163" si="5">(D152-F152)^2</f>
        <v>9.8434324009624655E-3</v>
      </c>
    </row>
    <row r="153" spans="1:9" x14ac:dyDescent="0.2">
      <c r="A153" s="2">
        <v>37758</v>
      </c>
      <c r="B153">
        <v>9.8932697110080084E-2</v>
      </c>
      <c r="D153">
        <v>4.9923147430800063E-2</v>
      </c>
      <c r="E153" s="17">
        <v>0.25368271474712989</v>
      </c>
      <c r="F153">
        <v>0.12248919117021073</v>
      </c>
      <c r="G153">
        <v>0.11953059934913719</v>
      </c>
      <c r="I153">
        <f t="shared" si="5"/>
        <v>5.2658307039900624E-3</v>
      </c>
    </row>
    <row r="154" spans="1:9" x14ac:dyDescent="0.2">
      <c r="A154" s="2">
        <v>37759</v>
      </c>
      <c r="B154">
        <v>0.15477173838432021</v>
      </c>
      <c r="D154">
        <v>5.0097005201116825E-2</v>
      </c>
      <c r="E154" s="17">
        <v>0.25277502115747902</v>
      </c>
      <c r="F154">
        <v>0.12246463395626889</v>
      </c>
      <c r="G154">
        <v>0.1070940362291581</v>
      </c>
      <c r="I154">
        <f t="shared" si="5"/>
        <v>5.2370736916435125E-3</v>
      </c>
    </row>
    <row r="155" spans="1:9" x14ac:dyDescent="0.2">
      <c r="A155" s="2">
        <v>37760</v>
      </c>
      <c r="B155">
        <v>9.1750406800320233E-2</v>
      </c>
      <c r="C155">
        <v>0.22</v>
      </c>
      <c r="D155">
        <v>4.2256181355609566E-2</v>
      </c>
      <c r="E155" s="17">
        <v>0.25186416651745869</v>
      </c>
      <c r="F155">
        <v>0.1012292685070738</v>
      </c>
      <c r="G155">
        <v>9.7798427951299727E-2</v>
      </c>
      <c r="H155">
        <f>(E155-C155)^2</f>
        <v>1.0153251078523352E-3</v>
      </c>
      <c r="I155">
        <f t="shared" si="5"/>
        <v>3.4778250081741956E-3</v>
      </c>
    </row>
    <row r="156" spans="1:9" x14ac:dyDescent="0.2">
      <c r="A156" s="2">
        <v>37761</v>
      </c>
      <c r="D156">
        <v>5.555174580771545E-2</v>
      </c>
      <c r="E156" s="17">
        <v>0.25109587231099306</v>
      </c>
      <c r="F156">
        <v>0.13413897613382977</v>
      </c>
      <c r="G156">
        <v>0.12873137330662801</v>
      </c>
      <c r="I156">
        <f t="shared" si="5"/>
        <v>6.1759527703297429E-3</v>
      </c>
    </row>
    <row r="157" spans="1:9" x14ac:dyDescent="0.2">
      <c r="A157" s="2">
        <v>37762</v>
      </c>
      <c r="B157" s="3"/>
      <c r="D157">
        <v>6.5534652834625992E-2</v>
      </c>
      <c r="E157" s="17">
        <v>0.2500858405690346</v>
      </c>
      <c r="F157">
        <v>0.14459285517860129</v>
      </c>
      <c r="G157">
        <v>0.13432339996327189</v>
      </c>
      <c r="I157">
        <f t="shared" si="5"/>
        <v>6.250199357860942E-3</v>
      </c>
    </row>
    <row r="158" spans="1:9" x14ac:dyDescent="0.2">
      <c r="A158" s="2">
        <v>37763</v>
      </c>
      <c r="D158">
        <v>6.1872648998038175E-2</v>
      </c>
      <c r="E158" s="17">
        <v>0.24889430142658683</v>
      </c>
      <c r="F158">
        <v>0.13714376160646155</v>
      </c>
      <c r="G158">
        <v>0.12658155189361928</v>
      </c>
      <c r="I158">
        <f t="shared" si="5"/>
        <v>5.6657403933099513E-3</v>
      </c>
    </row>
    <row r="159" spans="1:9" x14ac:dyDescent="0.2">
      <c r="A159" s="2">
        <v>37764</v>
      </c>
      <c r="D159">
        <v>5.8289985079523203E-2</v>
      </c>
      <c r="E159" s="17">
        <v>0.24776934417207705</v>
      </c>
      <c r="F159">
        <v>0.13020262856782314</v>
      </c>
      <c r="G159">
        <v>0.12094705494034992</v>
      </c>
      <c r="I159">
        <f t="shared" si="5"/>
        <v>5.1714282934753261E-3</v>
      </c>
    </row>
    <row r="160" spans="1:9" x14ac:dyDescent="0.2">
      <c r="A160" s="2">
        <v>37765</v>
      </c>
      <c r="B160" s="3"/>
      <c r="D160">
        <v>5.1581984092001404E-2</v>
      </c>
      <c r="E160" s="17">
        <v>0.24670952626154025</v>
      </c>
      <c r="F160">
        <v>9.9129141900498763E-2</v>
      </c>
      <c r="G160">
        <v>9.389217614225831E-2</v>
      </c>
      <c r="I160">
        <f t="shared" si="5"/>
        <v>2.2607322156661513E-3</v>
      </c>
    </row>
    <row r="161" spans="1:9" x14ac:dyDescent="0.2">
      <c r="A161" s="2">
        <v>37766</v>
      </c>
      <c r="B161" s="3"/>
      <c r="D161">
        <v>4.9520703063497068E-2</v>
      </c>
      <c r="E161" s="17">
        <v>0.24577167200532204</v>
      </c>
      <c r="F161">
        <v>8.3826053151781613E-2</v>
      </c>
      <c r="G161">
        <v>7.7985149028204054E-2</v>
      </c>
      <c r="I161">
        <f t="shared" si="5"/>
        <v>1.1768570446797643E-3</v>
      </c>
    </row>
    <row r="162" spans="1:9" x14ac:dyDescent="0.2">
      <c r="A162" s="2">
        <v>37767</v>
      </c>
      <c r="B162" s="3"/>
      <c r="D162">
        <v>5.4234283189952499E-2</v>
      </c>
      <c r="E162" s="17">
        <v>0.24487129558598575</v>
      </c>
      <c r="F162">
        <v>0.10034425359368966</v>
      </c>
      <c r="G162">
        <v>9.7092204499878348E-2</v>
      </c>
      <c r="I162">
        <f t="shared" si="5"/>
        <v>2.126129370633517E-3</v>
      </c>
    </row>
    <row r="163" spans="1:9" x14ac:dyDescent="0.2">
      <c r="A163" s="2">
        <v>37768</v>
      </c>
      <c r="B163" s="3"/>
      <c r="D163">
        <v>5.3235896100761536E-2</v>
      </c>
      <c r="E163" s="17">
        <v>0.24388521770980479</v>
      </c>
      <c r="F163">
        <v>0.11655003761230243</v>
      </c>
      <c r="G163">
        <v>0.10985277127986821</v>
      </c>
      <c r="I163">
        <f t="shared" si="5"/>
        <v>4.0086805153434248E-3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8A9A-0D95-F24A-9FB8-8D25AC67FB58}">
  <dimension ref="A1:J111"/>
  <sheetViews>
    <sheetView tabSelected="1" workbookViewId="0">
      <pane ySplit="1" topLeftCell="A2" activePane="bottomLeft" state="frozen"/>
      <selection pane="bottomLeft" activeCell="H43" sqref="H43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4</v>
      </c>
      <c r="F1" s="6" t="s">
        <v>6</v>
      </c>
      <c r="G1" s="6" t="s">
        <v>5</v>
      </c>
      <c r="H1" s="8" t="s">
        <v>7</v>
      </c>
      <c r="I1" s="9" t="s">
        <v>8</v>
      </c>
    </row>
    <row r="2" spans="1:10" x14ac:dyDescent="0.2">
      <c r="A2" s="2">
        <v>37659</v>
      </c>
      <c r="B2" s="10"/>
      <c r="C2">
        <v>0.18877468800000002</v>
      </c>
      <c r="D2">
        <v>3.4311883586733823E-2</v>
      </c>
      <c r="E2" s="17">
        <v>0.28351707456913799</v>
      </c>
      <c r="F2">
        <f>RSQ(C2:C111,E2:E111)</f>
        <v>0.79341442526607553</v>
      </c>
      <c r="G2">
        <f>RSQ(B43:B92,D43:D92)</f>
        <v>0.68088517472287591</v>
      </c>
      <c r="H2">
        <f>SQRT(SUM(J2:J111)/110)</f>
        <v>4.4573048583784934E-2</v>
      </c>
      <c r="I2">
        <f>SQRT(SUM(H43:H77,H80:H87,H92)/44)</f>
        <v>8.1398908231049449E-2</v>
      </c>
      <c r="J2">
        <f>(E2-C2)^2</f>
        <v>8.9761198128159754E-3</v>
      </c>
    </row>
    <row r="3" spans="1:10" x14ac:dyDescent="0.2">
      <c r="A3" s="2">
        <v>37660</v>
      </c>
      <c r="B3" s="10"/>
      <c r="C3">
        <v>0.18792059666666666</v>
      </c>
      <c r="D3">
        <v>1.5598240666320467E-2</v>
      </c>
      <c r="E3" s="17">
        <v>0.27809237767159339</v>
      </c>
      <c r="J3">
        <f t="shared" ref="J3:J66" si="0">(E3-C3)^2</f>
        <v>8.1309500896004656E-3</v>
      </c>
    </row>
    <row r="4" spans="1:10" x14ac:dyDescent="0.2">
      <c r="A4" s="2">
        <v>37661</v>
      </c>
      <c r="B4" s="10"/>
      <c r="C4">
        <v>0.18483469133333336</v>
      </c>
      <c r="D4">
        <v>3.7143004618946804E-2</v>
      </c>
      <c r="E4" s="17">
        <v>0.27380099918385309</v>
      </c>
      <c r="J4">
        <f t="shared" si="0"/>
        <v>7.9150039325534497E-3</v>
      </c>
    </row>
    <row r="5" spans="1:10" x14ac:dyDescent="0.2">
      <c r="A5" s="2">
        <v>37662</v>
      </c>
      <c r="B5" s="10"/>
      <c r="C5">
        <v>0.18205506599999999</v>
      </c>
      <c r="D5">
        <v>4.8573391436350366E-2</v>
      </c>
      <c r="E5" s="17">
        <v>0.26912450235426177</v>
      </c>
      <c r="J5">
        <f t="shared" si="0"/>
        <v>7.5810867470488437E-3</v>
      </c>
    </row>
    <row r="6" spans="1:10" x14ac:dyDescent="0.2">
      <c r="A6" s="2">
        <v>37663</v>
      </c>
      <c r="B6" s="10"/>
      <c r="C6">
        <v>0.18193228533333333</v>
      </c>
      <c r="D6">
        <v>4.1292780765117956E-2</v>
      </c>
      <c r="E6" s="17">
        <v>0.26444120307643421</v>
      </c>
      <c r="J6">
        <f t="shared" si="0"/>
        <v>6.8077215071377858E-3</v>
      </c>
    </row>
    <row r="7" spans="1:10" x14ac:dyDescent="0.2">
      <c r="A7" s="2">
        <v>37664</v>
      </c>
      <c r="B7" s="10"/>
      <c r="C7">
        <v>0.18173642733333334</v>
      </c>
      <c r="D7">
        <v>4.5505257375065437E-2</v>
      </c>
      <c r="E7" s="17">
        <v>0.26034399648651851</v>
      </c>
      <c r="J7">
        <f t="shared" si="0"/>
        <v>6.1791499281727896E-3</v>
      </c>
    </row>
    <row r="8" spans="1:10" x14ac:dyDescent="0.2">
      <c r="A8" s="2">
        <v>37665</v>
      </c>
      <c r="B8" s="10"/>
      <c r="C8">
        <v>0.18151692666666669</v>
      </c>
      <c r="D8">
        <v>3.901902622165436E-2</v>
      </c>
      <c r="E8" s="17">
        <v>0.25641815633580561</v>
      </c>
      <c r="J8">
        <f t="shared" si="0"/>
        <v>5.610194205949097E-3</v>
      </c>
    </row>
    <row r="9" spans="1:10" x14ac:dyDescent="0.2">
      <c r="A9" s="2">
        <v>37666</v>
      </c>
      <c r="B9" s="10"/>
      <c r="C9">
        <v>0.1796599026666667</v>
      </c>
      <c r="D9">
        <v>1.4561292070721349E-2</v>
      </c>
      <c r="E9" s="17">
        <v>0.25296020581789042</v>
      </c>
      <c r="J9">
        <f t="shared" si="0"/>
        <v>5.3729344420612966E-3</v>
      </c>
    </row>
    <row r="10" spans="1:10" x14ac:dyDescent="0.2">
      <c r="A10" s="2">
        <v>37667</v>
      </c>
      <c r="B10" s="10"/>
      <c r="C10">
        <v>0.17547434466666667</v>
      </c>
      <c r="D10">
        <v>8.9371449978301026E-3</v>
      </c>
      <c r="E10" s="17">
        <v>0.25043284664639365</v>
      </c>
      <c r="J10">
        <f t="shared" si="0"/>
        <v>5.618777019044733E-3</v>
      </c>
    </row>
    <row r="11" spans="1:10" x14ac:dyDescent="0.2">
      <c r="A11" s="2">
        <v>37668</v>
      </c>
      <c r="B11" s="10"/>
      <c r="C11">
        <v>0.17426803133333335</v>
      </c>
      <c r="D11">
        <v>0.13063581262674956</v>
      </c>
      <c r="E11" s="17">
        <v>0.27130355915304205</v>
      </c>
      <c r="J11">
        <f t="shared" si="0"/>
        <v>9.4158936592494604E-3</v>
      </c>
    </row>
    <row r="12" spans="1:10" x14ac:dyDescent="0.2">
      <c r="A12" s="2">
        <v>37669</v>
      </c>
      <c r="B12" s="10"/>
      <c r="C12">
        <v>0.17243841133333332</v>
      </c>
      <c r="D12">
        <v>4.0159292786461978E-2</v>
      </c>
      <c r="E12" s="17">
        <v>0.26526500629679484</v>
      </c>
      <c r="J12">
        <f t="shared" si="0"/>
        <v>8.6167767325105397E-3</v>
      </c>
    </row>
    <row r="13" spans="1:10" x14ac:dyDescent="0.2">
      <c r="A13" s="2">
        <v>37670</v>
      </c>
      <c r="B13" s="10"/>
      <c r="C13">
        <v>0.17315602000000002</v>
      </c>
      <c r="D13">
        <v>4.8703640256436809E-2</v>
      </c>
      <c r="E13" s="17">
        <v>0.26193184124197233</v>
      </c>
      <c r="J13">
        <f t="shared" si="0"/>
        <v>7.8811464371866223E-3</v>
      </c>
    </row>
    <row r="14" spans="1:10" x14ac:dyDescent="0.2">
      <c r="A14" s="2">
        <v>37671</v>
      </c>
      <c r="B14" s="10"/>
      <c r="C14">
        <v>0.17243814266666666</v>
      </c>
      <c r="D14">
        <v>1.9001537287283373E-2</v>
      </c>
      <c r="E14" s="17">
        <v>0.25858505740368987</v>
      </c>
      <c r="J14">
        <f t="shared" si="0"/>
        <v>7.421290918707947E-3</v>
      </c>
    </row>
    <row r="15" spans="1:10" x14ac:dyDescent="0.2">
      <c r="A15" s="2">
        <v>37672</v>
      </c>
      <c r="B15" s="10"/>
      <c r="C15">
        <v>0.18776611333333332</v>
      </c>
      <c r="D15">
        <v>2.4932491580225574E-2</v>
      </c>
      <c r="E15" s="17">
        <v>0.28236774890960714</v>
      </c>
      <c r="J15">
        <f t="shared" si="0"/>
        <v>8.9494694537061176E-3</v>
      </c>
    </row>
    <row r="16" spans="1:10" x14ac:dyDescent="0.2">
      <c r="A16" s="2">
        <v>37673</v>
      </c>
      <c r="B16" s="10"/>
      <c r="C16">
        <v>0.28954645000000001</v>
      </c>
      <c r="D16">
        <v>0.13318746661257638</v>
      </c>
      <c r="E16" s="17">
        <v>0.28013606744601632</v>
      </c>
      <c r="J16">
        <f t="shared" si="0"/>
        <v>8.8555299812320541E-5</v>
      </c>
    </row>
    <row r="17" spans="1:10" x14ac:dyDescent="0.2">
      <c r="A17" s="2">
        <v>37674</v>
      </c>
      <c r="B17" s="10"/>
      <c r="C17">
        <v>0.29874479066666665</v>
      </c>
      <c r="D17">
        <v>0.2325366633005711</v>
      </c>
      <c r="E17" s="17">
        <v>0.32279202498426651</v>
      </c>
      <c r="J17">
        <f t="shared" si="0"/>
        <v>5.7826947832555263E-4</v>
      </c>
    </row>
    <row r="18" spans="1:10" x14ac:dyDescent="0.2">
      <c r="A18" s="2">
        <v>37675</v>
      </c>
      <c r="B18" s="10"/>
      <c r="C18">
        <v>0.30442655333333335</v>
      </c>
      <c r="D18">
        <v>0.13860789263740209</v>
      </c>
      <c r="E18" s="17">
        <v>0.31407022594261053</v>
      </c>
      <c r="J18">
        <f t="shared" si="0"/>
        <v>9.3000421394922859E-5</v>
      </c>
    </row>
    <row r="19" spans="1:10" x14ac:dyDescent="0.2">
      <c r="A19" s="2">
        <v>37676</v>
      </c>
      <c r="B19" s="10"/>
      <c r="C19">
        <v>0.30034228266666674</v>
      </c>
      <c r="D19">
        <v>5.0794604696152351E-2</v>
      </c>
      <c r="E19" s="17">
        <v>0.30784540708276203</v>
      </c>
      <c r="J19">
        <f t="shared" si="0"/>
        <v>5.6296876003405392E-5</v>
      </c>
    </row>
    <row r="20" spans="1:10" x14ac:dyDescent="0.2">
      <c r="A20" s="2">
        <v>37677</v>
      </c>
      <c r="B20" s="10"/>
      <c r="C20">
        <v>0.29532036533333328</v>
      </c>
      <c r="D20">
        <v>5.2568097241242992E-2</v>
      </c>
      <c r="E20" s="17">
        <v>0.30379755545183063</v>
      </c>
      <c r="J20">
        <f t="shared" si="0"/>
        <v>7.1862752305149055E-5</v>
      </c>
    </row>
    <row r="21" spans="1:10" x14ac:dyDescent="0.2">
      <c r="A21" s="2">
        <v>37678</v>
      </c>
      <c r="B21" s="10"/>
      <c r="C21">
        <v>0.297979628</v>
      </c>
      <c r="D21">
        <v>0.165880668897048</v>
      </c>
      <c r="E21" s="17">
        <v>0.31024435984092286</v>
      </c>
      <c r="J21">
        <f t="shared" si="0"/>
        <v>1.5042364712974704E-4</v>
      </c>
    </row>
    <row r="22" spans="1:10" x14ac:dyDescent="0.2">
      <c r="A22" s="2">
        <v>37679</v>
      </c>
      <c r="B22" s="10"/>
      <c r="C22">
        <v>0.3015434913333333</v>
      </c>
      <c r="D22">
        <v>0.23257206075379822</v>
      </c>
      <c r="E22" s="17">
        <v>0.32175598475038553</v>
      </c>
      <c r="J22">
        <f t="shared" si="0"/>
        <v>4.0854489013437951E-4</v>
      </c>
    </row>
    <row r="23" spans="1:10" x14ac:dyDescent="0.2">
      <c r="A23" s="2">
        <v>37680</v>
      </c>
      <c r="B23" s="10"/>
      <c r="C23">
        <v>0.29087366333333331</v>
      </c>
      <c r="D23">
        <v>0.10802762361565996</v>
      </c>
      <c r="E23" s="17">
        <v>0.31408809604489818</v>
      </c>
      <c r="J23">
        <f t="shared" si="0"/>
        <v>5.3890988611977311E-4</v>
      </c>
    </row>
    <row r="24" spans="1:10" x14ac:dyDescent="0.2">
      <c r="A24" s="2">
        <v>37681</v>
      </c>
      <c r="B24" s="10"/>
      <c r="C24">
        <v>0.28387838933333331</v>
      </c>
      <c r="D24">
        <v>0.10151113188446313</v>
      </c>
      <c r="E24" s="17">
        <v>0.30916919522462827</v>
      </c>
      <c r="J24">
        <f t="shared" si="0"/>
        <v>6.3962486263115952E-4</v>
      </c>
    </row>
    <row r="25" spans="1:10" x14ac:dyDescent="0.2">
      <c r="A25" s="2">
        <v>37682</v>
      </c>
      <c r="B25" s="10"/>
      <c r="C25">
        <v>0.28243269400000004</v>
      </c>
      <c r="D25">
        <v>0.115231785563449</v>
      </c>
      <c r="E25" s="17">
        <v>0.30459469015059609</v>
      </c>
      <c r="J25">
        <f t="shared" si="0"/>
        <v>4.9115407337903423E-4</v>
      </c>
    </row>
    <row r="26" spans="1:10" x14ac:dyDescent="0.2">
      <c r="A26" s="2">
        <v>37683</v>
      </c>
      <c r="B26" s="10"/>
      <c r="C26">
        <v>0.27875867733333337</v>
      </c>
      <c r="D26">
        <v>0.12010629070918824</v>
      </c>
      <c r="E26" s="17">
        <v>0.299969783578378</v>
      </c>
      <c r="J26">
        <f t="shared" si="0"/>
        <v>4.4991102813857133E-4</v>
      </c>
    </row>
    <row r="27" spans="1:10" x14ac:dyDescent="0.2">
      <c r="A27" s="2">
        <v>37684</v>
      </c>
      <c r="B27" s="10"/>
      <c r="C27">
        <v>0.27447156333333333</v>
      </c>
      <c r="D27">
        <v>0.10714438097699261</v>
      </c>
      <c r="E27" s="17">
        <v>0.29659682152840605</v>
      </c>
      <c r="J27">
        <f t="shared" si="0"/>
        <v>4.8952705019863238E-4</v>
      </c>
    </row>
    <row r="28" spans="1:10" x14ac:dyDescent="0.2">
      <c r="A28" s="2">
        <v>37685</v>
      </c>
      <c r="B28" s="10"/>
      <c r="C28">
        <v>0.2734476746666667</v>
      </c>
      <c r="D28">
        <v>0.11463132285827116</v>
      </c>
      <c r="E28" s="17">
        <v>0.29464874187427892</v>
      </c>
      <c r="J28">
        <f t="shared" si="0"/>
        <v>4.4948525074169033E-4</v>
      </c>
    </row>
    <row r="29" spans="1:10" x14ac:dyDescent="0.2">
      <c r="A29" s="2">
        <v>37686</v>
      </c>
      <c r="B29" s="10"/>
      <c r="C29">
        <v>0.27604037933333336</v>
      </c>
      <c r="D29">
        <v>0.10958553956195816</v>
      </c>
      <c r="E29" s="17">
        <v>0.29256453600412852</v>
      </c>
      <c r="J29">
        <f t="shared" si="0"/>
        <v>2.73047753680984E-4</v>
      </c>
    </row>
    <row r="30" spans="1:10" x14ac:dyDescent="0.2">
      <c r="A30" s="2">
        <v>37687</v>
      </c>
      <c r="B30" s="10"/>
      <c r="C30">
        <v>0.2739606306666667</v>
      </c>
      <c r="D30">
        <v>0.11403470780618719</v>
      </c>
      <c r="E30" s="17">
        <v>0.2905720716484565</v>
      </c>
      <c r="J30">
        <f t="shared" si="0"/>
        <v>2.7593997149148546E-4</v>
      </c>
    </row>
    <row r="31" spans="1:10" x14ac:dyDescent="0.2">
      <c r="A31" s="2">
        <v>37688</v>
      </c>
      <c r="B31" s="10"/>
      <c r="C31">
        <v>0.27207888933333302</v>
      </c>
      <c r="D31">
        <v>8.4786506469015213E-2</v>
      </c>
      <c r="E31" s="17">
        <v>0.28849871332470767</v>
      </c>
      <c r="J31">
        <f t="shared" si="0"/>
        <v>2.6961061990772253E-4</v>
      </c>
    </row>
    <row r="32" spans="1:10" x14ac:dyDescent="0.2">
      <c r="A32" s="2">
        <v>37689</v>
      </c>
      <c r="B32" s="10"/>
      <c r="C32">
        <v>0.2698623893333334</v>
      </c>
      <c r="D32">
        <v>0.11613375977842097</v>
      </c>
      <c r="E32" s="17">
        <v>0.28695714047981646</v>
      </c>
      <c r="J32">
        <f t="shared" si="0"/>
        <v>2.9223051676018411E-4</v>
      </c>
    </row>
    <row r="33" spans="1:10" x14ac:dyDescent="0.2">
      <c r="A33" s="2">
        <v>37690</v>
      </c>
      <c r="B33" s="10"/>
      <c r="C33">
        <v>0.26665827066666664</v>
      </c>
      <c r="D33">
        <v>0.11478896304375599</v>
      </c>
      <c r="E33" s="17">
        <v>0.28484561757475424</v>
      </c>
      <c r="J33">
        <f t="shared" si="0"/>
        <v>3.3077958755512354E-4</v>
      </c>
    </row>
    <row r="34" spans="1:10" x14ac:dyDescent="0.2">
      <c r="A34" s="2">
        <v>37691</v>
      </c>
      <c r="B34" s="10"/>
      <c r="C34">
        <v>0.26451471366666668</v>
      </c>
      <c r="D34">
        <v>0.16655240674230404</v>
      </c>
      <c r="E34" s="17">
        <v>0.28275854551941326</v>
      </c>
      <c r="J34">
        <f t="shared" si="0"/>
        <v>3.3283740067129085E-4</v>
      </c>
    </row>
    <row r="35" spans="1:10" x14ac:dyDescent="0.2">
      <c r="A35" s="2">
        <v>37692</v>
      </c>
      <c r="B35" s="10"/>
      <c r="C35">
        <v>0.26340109033333337</v>
      </c>
      <c r="D35">
        <v>0.25020316470495602</v>
      </c>
      <c r="E35" s="17">
        <v>0.27973031994228048</v>
      </c>
      <c r="J35">
        <f t="shared" si="0"/>
        <v>2.6664373962171517E-4</v>
      </c>
    </row>
    <row r="36" spans="1:10" x14ac:dyDescent="0.2">
      <c r="A36" s="2">
        <v>37693</v>
      </c>
      <c r="B36" s="10"/>
      <c r="C36">
        <v>0.27272583866666666</v>
      </c>
      <c r="D36">
        <v>0.16947766438547218</v>
      </c>
      <c r="E36" s="17">
        <v>0.27518117149309945</v>
      </c>
      <c r="J36">
        <f t="shared" si="0"/>
        <v>6.0286592885584227E-6</v>
      </c>
    </row>
    <row r="37" spans="1:10" x14ac:dyDescent="0.2">
      <c r="A37" s="2">
        <v>37694</v>
      </c>
      <c r="B37" s="10"/>
      <c r="C37">
        <v>0.36435534000000003</v>
      </c>
      <c r="D37">
        <v>0.18986393766541987</v>
      </c>
      <c r="E37" s="17">
        <v>0.27209975941336362</v>
      </c>
      <c r="J37">
        <f t="shared" si="0"/>
        <v>8.5110921493773643E-3</v>
      </c>
    </row>
    <row r="38" spans="1:10" x14ac:dyDescent="0.2">
      <c r="A38" s="2">
        <v>37695</v>
      </c>
      <c r="B38" s="10"/>
      <c r="C38">
        <v>0.34334641266666666</v>
      </c>
      <c r="D38">
        <v>0.49724175594400344</v>
      </c>
      <c r="E38" s="17">
        <v>0.30682950600126502</v>
      </c>
      <c r="J38">
        <f t="shared" si="0"/>
        <v>1.3334844724096546E-3</v>
      </c>
    </row>
    <row r="39" spans="1:10" x14ac:dyDescent="0.2">
      <c r="A39" s="2">
        <v>37696</v>
      </c>
      <c r="B39" s="10"/>
      <c r="C39">
        <v>0.32996493200000004</v>
      </c>
      <c r="D39">
        <v>0.17422339220196201</v>
      </c>
      <c r="E39" s="17">
        <v>0.29778874680228318</v>
      </c>
      <c r="J39">
        <f t="shared" si="0"/>
        <v>1.035306893877774E-3</v>
      </c>
    </row>
    <row r="40" spans="1:10" x14ac:dyDescent="0.2">
      <c r="A40" s="2">
        <v>37697</v>
      </c>
      <c r="B40" s="10"/>
      <c r="C40">
        <v>0.32734274533333335</v>
      </c>
      <c r="D40">
        <v>0.19310745575452304</v>
      </c>
      <c r="E40" s="17">
        <v>0.29934832148952023</v>
      </c>
      <c r="J40">
        <f t="shared" si="0"/>
        <v>7.8368776634705258E-4</v>
      </c>
    </row>
    <row r="41" spans="1:10" x14ac:dyDescent="0.2">
      <c r="A41" s="2">
        <v>37698</v>
      </c>
      <c r="B41" s="10"/>
      <c r="C41">
        <v>0.32917317133333335</v>
      </c>
      <c r="D41">
        <v>0.26199078773925477</v>
      </c>
      <c r="E41" s="17">
        <v>0.31001909502125619</v>
      </c>
      <c r="J41">
        <f t="shared" si="0"/>
        <v>3.6687863936887545E-4</v>
      </c>
    </row>
    <row r="42" spans="1:10" x14ac:dyDescent="0.2">
      <c r="A42" s="2">
        <v>37699</v>
      </c>
      <c r="B42" s="10"/>
      <c r="C42">
        <v>0.32272758933333334</v>
      </c>
      <c r="D42">
        <v>9.7482897649514816E-2</v>
      </c>
      <c r="E42" s="17">
        <v>0.30525562615326973</v>
      </c>
      <c r="J42">
        <f t="shared" si="0"/>
        <v>3.052694973654985E-4</v>
      </c>
    </row>
    <row r="43" spans="1:10" x14ac:dyDescent="0.2">
      <c r="A43" s="2">
        <v>37700</v>
      </c>
      <c r="B43" s="10">
        <v>0.29054000000000002</v>
      </c>
      <c r="C43">
        <v>0.3167395466666667</v>
      </c>
      <c r="D43">
        <v>0.14277251688076242</v>
      </c>
      <c r="E43" s="17">
        <v>0.30348320983236948</v>
      </c>
      <c r="H43">
        <f t="shared" ref="H43:H77" si="1">(D43-B43)^2</f>
        <v>2.1835229067394168E-2</v>
      </c>
      <c r="J43">
        <f t="shared" si="0"/>
        <v>1.757304662643453E-4</v>
      </c>
    </row>
    <row r="44" spans="1:10" x14ac:dyDescent="0.2">
      <c r="A44" s="2">
        <v>37701</v>
      </c>
      <c r="B44" s="10">
        <v>0.21219000000000002</v>
      </c>
      <c r="C44">
        <v>0.31908581266666669</v>
      </c>
      <c r="D44">
        <v>0.12616577331476156</v>
      </c>
      <c r="E44" s="17">
        <v>0.30088734588908289</v>
      </c>
      <c r="H44">
        <f t="shared" si="1"/>
        <v>7.4001675767932928E-3</v>
      </c>
      <c r="J44">
        <f t="shared" si="0"/>
        <v>3.3118419305482125E-4</v>
      </c>
    </row>
    <row r="45" spans="1:10" x14ac:dyDescent="0.2">
      <c r="A45" s="2">
        <v>37702</v>
      </c>
      <c r="B45" s="10">
        <v>0.13399000000000003</v>
      </c>
      <c r="C45">
        <v>0.33992145000000001</v>
      </c>
      <c r="D45">
        <v>0.12264940116210524</v>
      </c>
      <c r="E45" s="17">
        <v>0.32368433182881451</v>
      </c>
      <c r="H45">
        <f t="shared" si="1"/>
        <v>1.2860918200206063E-4</v>
      </c>
      <c r="J45">
        <f t="shared" si="0"/>
        <v>2.6364400650504254E-4</v>
      </c>
    </row>
    <row r="46" spans="1:10" x14ac:dyDescent="0.2">
      <c r="A46" s="2">
        <v>37703</v>
      </c>
      <c r="B46" s="10">
        <v>0.31139000000000006</v>
      </c>
      <c r="C46">
        <v>0.34040773666666668</v>
      </c>
      <c r="D46">
        <v>0.25928989401968583</v>
      </c>
      <c r="E46" s="17">
        <v>0.38290909090909098</v>
      </c>
      <c r="H46">
        <f t="shared" si="1"/>
        <v>2.7144210431599741E-3</v>
      </c>
      <c r="J46">
        <f t="shared" si="0"/>
        <v>1.8063651124400376E-3</v>
      </c>
    </row>
    <row r="47" spans="1:10" x14ac:dyDescent="0.2">
      <c r="A47" s="2">
        <v>37704</v>
      </c>
      <c r="B47" s="10">
        <v>0.31995000000000001</v>
      </c>
      <c r="C47">
        <v>0.33392507866666665</v>
      </c>
      <c r="D47">
        <v>0.19160476507281887</v>
      </c>
      <c r="E47" s="17">
        <v>0.32</v>
      </c>
      <c r="H47">
        <f t="shared" si="1"/>
        <v>1.6472499328513319E-2</v>
      </c>
      <c r="J47">
        <f t="shared" si="0"/>
        <v>1.9390781587285454E-4</v>
      </c>
    </row>
    <row r="48" spans="1:10" x14ac:dyDescent="0.2">
      <c r="A48" s="2">
        <v>37705</v>
      </c>
      <c r="B48" s="10">
        <v>0.41047000000000006</v>
      </c>
      <c r="C48">
        <v>0.33250087666666667</v>
      </c>
      <c r="D48">
        <v>0.41611302490012247</v>
      </c>
      <c r="E48" s="17">
        <v>0.35542536790776691</v>
      </c>
      <c r="H48">
        <f t="shared" si="1"/>
        <v>3.184373002340162E-5</v>
      </c>
      <c r="J48">
        <f t="shared" si="0"/>
        <v>5.2553229866328171E-4</v>
      </c>
    </row>
    <row r="49" spans="1:10" x14ac:dyDescent="0.2">
      <c r="A49" s="2">
        <v>37706</v>
      </c>
      <c r="B49" s="10">
        <v>0.35179000000000005</v>
      </c>
      <c r="C49">
        <v>0.3262438986666667</v>
      </c>
      <c r="D49">
        <v>0.27768126348120392</v>
      </c>
      <c r="E49" s="17">
        <v>0.32036363636363641</v>
      </c>
      <c r="H49">
        <f t="shared" si="1"/>
        <v>5.4921048284123468E-3</v>
      </c>
      <c r="J49">
        <f t="shared" si="0"/>
        <v>3.4577484752439122E-5</v>
      </c>
    </row>
    <row r="50" spans="1:10" x14ac:dyDescent="0.2">
      <c r="A50" s="2">
        <v>37707</v>
      </c>
      <c r="B50" s="10">
        <v>0.14832000000000001</v>
      </c>
      <c r="C50">
        <v>0.31803855000000009</v>
      </c>
      <c r="D50">
        <v>0.16033034010931824</v>
      </c>
      <c r="E50" s="17">
        <v>0.3153148861185236</v>
      </c>
      <c r="H50">
        <f t="shared" si="1"/>
        <v>1.4424826954149823E-4</v>
      </c>
      <c r="J50">
        <f t="shared" si="0"/>
        <v>7.4183449392595803E-6</v>
      </c>
    </row>
    <row r="51" spans="1:10" x14ac:dyDescent="0.2">
      <c r="A51" s="2">
        <v>37708</v>
      </c>
      <c r="B51" s="10">
        <v>0.25969999999999999</v>
      </c>
      <c r="C51">
        <v>0.31104005200000001</v>
      </c>
      <c r="D51">
        <v>0.21375883435774529</v>
      </c>
      <c r="E51" s="17">
        <v>0.31239978902562693</v>
      </c>
      <c r="H51">
        <f t="shared" si="1"/>
        <v>2.1105907005690835E-3</v>
      </c>
      <c r="J51">
        <f t="shared" si="0"/>
        <v>1.8488847788607352E-6</v>
      </c>
    </row>
    <row r="52" spans="1:10" x14ac:dyDescent="0.2">
      <c r="A52" s="2">
        <v>37709</v>
      </c>
      <c r="B52" s="10">
        <v>0.35896</v>
      </c>
      <c r="C52">
        <v>0.30752831000000003</v>
      </c>
      <c r="D52">
        <v>0.25284243946467744</v>
      </c>
      <c r="E52" s="17">
        <v>0.30851326476457702</v>
      </c>
      <c r="H52">
        <f t="shared" si="1"/>
        <v>1.126093665396785E-2</v>
      </c>
      <c r="J52">
        <f t="shared" si="0"/>
        <v>9.7013588826292389E-7</v>
      </c>
    </row>
    <row r="53" spans="1:10" x14ac:dyDescent="0.2">
      <c r="A53" s="2">
        <v>37710</v>
      </c>
      <c r="B53" s="10">
        <v>0.38809000000000005</v>
      </c>
      <c r="C53">
        <v>0.30351147466666667</v>
      </c>
      <c r="D53">
        <v>0.27265337259269429</v>
      </c>
      <c r="E53" s="17">
        <v>0.30391612950158287</v>
      </c>
      <c r="H53">
        <f t="shared" si="1"/>
        <v>1.3325614947173135E-2</v>
      </c>
      <c r="J53">
        <f t="shared" si="0"/>
        <v>1.6374553542105385E-7</v>
      </c>
    </row>
    <row r="54" spans="1:10" x14ac:dyDescent="0.2">
      <c r="A54" s="2">
        <v>37711</v>
      </c>
      <c r="B54" s="10">
        <v>0.50542999999999993</v>
      </c>
      <c r="C54">
        <v>0.29458529333333339</v>
      </c>
      <c r="D54">
        <v>0.33686354440684319</v>
      </c>
      <c r="E54" s="17">
        <v>0.29895879545444298</v>
      </c>
      <c r="H54">
        <f t="shared" si="1"/>
        <v>2.8414649951239688E-2</v>
      </c>
      <c r="J54">
        <f t="shared" si="0"/>
        <v>1.9127520803350134E-5</v>
      </c>
    </row>
    <row r="55" spans="1:10" x14ac:dyDescent="0.2">
      <c r="A55" s="2">
        <v>37712</v>
      </c>
      <c r="B55" s="10">
        <v>0.49201</v>
      </c>
      <c r="C55">
        <v>0.29189963833333338</v>
      </c>
      <c r="D55">
        <v>0.34691483251385657</v>
      </c>
      <c r="E55" s="17">
        <v>0.29283400373795493</v>
      </c>
      <c r="H55">
        <f t="shared" si="1"/>
        <v>2.1052607627832013E-2</v>
      </c>
      <c r="J55">
        <f t="shared" si="0"/>
        <v>8.7303870935359482E-7</v>
      </c>
    </row>
    <row r="56" spans="1:10" x14ac:dyDescent="0.2">
      <c r="A56" s="2">
        <v>37713</v>
      </c>
      <c r="B56" s="10">
        <v>0.47408000000000006</v>
      </c>
      <c r="C56">
        <v>0.28334421699999995</v>
      </c>
      <c r="D56">
        <v>0.30723735941802854</v>
      </c>
      <c r="E56" s="17">
        <v>0.28652646132861209</v>
      </c>
      <c r="H56">
        <f t="shared" si="1"/>
        <v>2.7836466716364926E-2</v>
      </c>
      <c r="J56">
        <f t="shared" si="0"/>
        <v>1.0126678966984118E-5</v>
      </c>
    </row>
    <row r="57" spans="1:10" x14ac:dyDescent="0.2">
      <c r="A57" s="2">
        <v>37714</v>
      </c>
      <c r="B57" s="10">
        <v>0.43196000000000007</v>
      </c>
      <c r="C57">
        <v>0.27379069900000003</v>
      </c>
      <c r="D57">
        <v>0.30279507979364895</v>
      </c>
      <c r="E57" s="17">
        <v>0.28094032752101156</v>
      </c>
      <c r="H57">
        <f t="shared" si="1"/>
        <v>1.668357661191305E-2</v>
      </c>
      <c r="J57">
        <f t="shared" si="0"/>
        <v>5.1117187988461527E-5</v>
      </c>
    </row>
    <row r="58" spans="1:10" x14ac:dyDescent="0.2">
      <c r="A58" s="2">
        <v>37715</v>
      </c>
      <c r="B58" s="10">
        <v>0.42304000000000008</v>
      </c>
      <c r="C58">
        <v>0.26614337100000007</v>
      </c>
      <c r="D58">
        <v>0.30797007602744747</v>
      </c>
      <c r="E58" s="17">
        <v>0.27543496243385429</v>
      </c>
      <c r="H58">
        <f t="shared" si="1"/>
        <v>1.3241087403049039E-2</v>
      </c>
      <c r="J58">
        <f t="shared" si="0"/>
        <v>8.6333671373673088E-5</v>
      </c>
    </row>
    <row r="59" spans="1:10" x14ac:dyDescent="0.2">
      <c r="A59" s="2">
        <v>37716</v>
      </c>
      <c r="B59" s="10">
        <v>0.36795</v>
      </c>
      <c r="C59">
        <v>0.25940803199999996</v>
      </c>
      <c r="D59">
        <v>0.30317892053447354</v>
      </c>
      <c r="E59" s="17">
        <v>0.26983550650608257</v>
      </c>
      <c r="H59">
        <f t="shared" si="1"/>
        <v>4.1952927351295438E-3</v>
      </c>
      <c r="J59">
        <f t="shared" si="0"/>
        <v>1.0873222457500282E-4</v>
      </c>
    </row>
    <row r="60" spans="1:10" x14ac:dyDescent="0.2">
      <c r="A60" s="2">
        <v>37717</v>
      </c>
      <c r="B60" s="10">
        <v>0.36564000000000002</v>
      </c>
      <c r="C60">
        <v>0.25513059000000005</v>
      </c>
      <c r="D60">
        <v>0.29760521185372546</v>
      </c>
      <c r="E60" s="17">
        <v>0.26432316249636484</v>
      </c>
      <c r="H60">
        <f t="shared" si="1"/>
        <v>4.6287323981084611E-3</v>
      </c>
      <c r="J60">
        <f t="shared" si="0"/>
        <v>8.4503389100922435E-5</v>
      </c>
    </row>
    <row r="61" spans="1:10" x14ac:dyDescent="0.2">
      <c r="A61" s="2">
        <v>37718</v>
      </c>
      <c r="B61" s="10">
        <v>0.33566000000000001</v>
      </c>
      <c r="C61">
        <v>0.31920322000000001</v>
      </c>
      <c r="D61">
        <v>0.29233142810006013</v>
      </c>
      <c r="E61" s="17">
        <v>0.25891215864447892</v>
      </c>
      <c r="H61">
        <f t="shared" si="1"/>
        <v>1.87736514288826E-3</v>
      </c>
      <c r="J61">
        <f t="shared" si="0"/>
        <v>3.6350120793752086E-3</v>
      </c>
    </row>
    <row r="62" spans="1:10" x14ac:dyDescent="0.2">
      <c r="A62" s="2">
        <v>37719</v>
      </c>
      <c r="B62" s="10">
        <v>0.28544000000000003</v>
      </c>
      <c r="C62">
        <v>0.30612533266666669</v>
      </c>
      <c r="D62">
        <v>0.32579264487197546</v>
      </c>
      <c r="E62" s="17">
        <v>0.29177885995175057</v>
      </c>
      <c r="H62">
        <f t="shared" si="1"/>
        <v>1.628335948163765E-3</v>
      </c>
      <c r="J62">
        <f t="shared" si="0"/>
        <v>2.0582127935983287E-4</v>
      </c>
    </row>
    <row r="63" spans="1:10" x14ac:dyDescent="0.2">
      <c r="A63" s="2">
        <v>37720</v>
      </c>
      <c r="B63" s="10">
        <v>0.22561</v>
      </c>
      <c r="C63">
        <v>0.31047961333333329</v>
      </c>
      <c r="D63">
        <v>0.2690456909499962</v>
      </c>
      <c r="E63" s="17">
        <v>0.32512808459044196</v>
      </c>
      <c r="H63">
        <f t="shared" si="1"/>
        <v>1.886659248303581E-3</v>
      </c>
      <c r="J63">
        <f t="shared" si="0"/>
        <v>2.1457771017033869E-4</v>
      </c>
    </row>
    <row r="64" spans="1:10" x14ac:dyDescent="0.2">
      <c r="A64" s="2">
        <v>37721</v>
      </c>
      <c r="B64" s="10">
        <v>0.31047000000000002</v>
      </c>
      <c r="C64">
        <v>0.313411304</v>
      </c>
      <c r="D64">
        <v>0.35609901976934044</v>
      </c>
      <c r="E64" s="17">
        <v>0.34400000000000003</v>
      </c>
      <c r="H64">
        <f t="shared" si="1"/>
        <v>2.0820074451108586E-3</v>
      </c>
      <c r="J64">
        <f t="shared" si="0"/>
        <v>9.3566832298041765E-4</v>
      </c>
    </row>
    <row r="65" spans="1:10" x14ac:dyDescent="0.2">
      <c r="A65" s="2">
        <v>37722</v>
      </c>
      <c r="B65" s="10">
        <v>0.41659000000000002</v>
      </c>
      <c r="C65">
        <v>0.31005888133333331</v>
      </c>
      <c r="D65">
        <v>0.34412440846994985</v>
      </c>
      <c r="E65" s="17">
        <v>0.32</v>
      </c>
      <c r="H65">
        <f t="shared" si="1"/>
        <v>5.2512619558000781E-3</v>
      </c>
      <c r="J65">
        <f t="shared" si="0"/>
        <v>9.8825840344748963E-5</v>
      </c>
    </row>
    <row r="66" spans="1:10" x14ac:dyDescent="0.2">
      <c r="A66" s="2">
        <v>37723</v>
      </c>
      <c r="B66" s="10">
        <v>0.45396000000000003</v>
      </c>
      <c r="C66">
        <v>0.30805247866666668</v>
      </c>
      <c r="D66">
        <v>0.38664916184960874</v>
      </c>
      <c r="E66" s="17">
        <v>0.31374319257327371</v>
      </c>
      <c r="H66">
        <f t="shared" si="1"/>
        <v>4.5307489325081725E-3</v>
      </c>
      <c r="J66">
        <f t="shared" si="0"/>
        <v>3.2384224766850592E-5</v>
      </c>
    </row>
    <row r="67" spans="1:10" x14ac:dyDescent="0.2">
      <c r="A67" s="2">
        <v>37724</v>
      </c>
      <c r="B67" s="10">
        <v>0.35977000000000003</v>
      </c>
      <c r="C67">
        <v>0.3007509246666667</v>
      </c>
      <c r="D67">
        <v>0.31437325689693063</v>
      </c>
      <c r="E67" s="17">
        <v>0.30671320781237171</v>
      </c>
      <c r="H67">
        <f t="shared" si="1"/>
        <v>2.0608642843660797E-3</v>
      </c>
      <c r="J67">
        <f t="shared" ref="J67:J111" si="2">(E67-C67)^2</f>
        <v>3.5548820309558107E-5</v>
      </c>
    </row>
    <row r="68" spans="1:10" x14ac:dyDescent="0.2">
      <c r="A68" s="2">
        <v>37725</v>
      </c>
      <c r="B68" s="10">
        <v>0.21637000000000001</v>
      </c>
      <c r="C68">
        <v>0.29201388466666667</v>
      </c>
      <c r="D68">
        <v>0.1644804313723848</v>
      </c>
      <c r="E68" s="17">
        <v>0.3009973304142457</v>
      </c>
      <c r="H68">
        <f t="shared" si="1"/>
        <v>2.6925273323599882E-3</v>
      </c>
      <c r="J68">
        <f t="shared" si="2"/>
        <v>8.0702297499695818E-5</v>
      </c>
    </row>
    <row r="69" spans="1:10" x14ac:dyDescent="0.2">
      <c r="A69" s="2">
        <v>37726</v>
      </c>
      <c r="B69" s="10">
        <v>0.42477999999999999</v>
      </c>
      <c r="C69">
        <v>0.295136866</v>
      </c>
      <c r="D69">
        <v>0.4093319493630192</v>
      </c>
      <c r="E69" s="17">
        <v>0.34600677711656597</v>
      </c>
      <c r="H69">
        <f t="shared" si="1"/>
        <v>2.3864226848272266E-4</v>
      </c>
      <c r="J69">
        <f t="shared" si="2"/>
        <v>2.5877478570073219E-3</v>
      </c>
    </row>
    <row r="70" spans="1:10" x14ac:dyDescent="0.2">
      <c r="A70" s="2">
        <v>37727</v>
      </c>
      <c r="B70" s="10">
        <v>0.43855000000000005</v>
      </c>
      <c r="C70">
        <v>0.28865340200000006</v>
      </c>
      <c r="D70">
        <v>0.35823109802644948</v>
      </c>
      <c r="E70" s="17">
        <v>0.32</v>
      </c>
      <c r="H70">
        <f t="shared" si="1"/>
        <v>6.4511260142368259E-3</v>
      </c>
      <c r="J70">
        <f t="shared" si="2"/>
        <v>9.8260920617360072E-4</v>
      </c>
    </row>
    <row r="71" spans="1:10" x14ac:dyDescent="0.2">
      <c r="A71" s="2">
        <v>37728</v>
      </c>
      <c r="B71" s="10">
        <v>0.40497</v>
      </c>
      <c r="C71">
        <v>0.2834721653333333</v>
      </c>
      <c r="D71">
        <v>0.33360699397813365</v>
      </c>
      <c r="E71" s="17">
        <v>0.31348670730861</v>
      </c>
      <c r="H71">
        <f t="shared" si="1"/>
        <v>5.0926786284769326E-3</v>
      </c>
      <c r="J71">
        <f t="shared" si="2"/>
        <v>9.0087272998564684E-4</v>
      </c>
    </row>
    <row r="72" spans="1:10" x14ac:dyDescent="0.2">
      <c r="A72" s="2">
        <v>37729</v>
      </c>
      <c r="B72" s="10">
        <v>0.23371</v>
      </c>
      <c r="C72">
        <v>0.28024977733333334</v>
      </c>
      <c r="D72">
        <v>0.222622331753733</v>
      </c>
      <c r="E72" s="17">
        <v>0.30742112559991669</v>
      </c>
      <c r="H72">
        <f t="shared" si="1"/>
        <v>1.2293638713927756E-4</v>
      </c>
      <c r="J72">
        <f t="shared" si="2"/>
        <v>7.3828216662396207E-4</v>
      </c>
    </row>
    <row r="73" spans="1:10" x14ac:dyDescent="0.2">
      <c r="A73" s="2">
        <v>37730</v>
      </c>
      <c r="B73" s="10">
        <v>0.42413999999999996</v>
      </c>
      <c r="C73">
        <v>0.27908188333333339</v>
      </c>
      <c r="D73">
        <v>0.48021716873231407</v>
      </c>
      <c r="E73" s="17">
        <v>0.30810071956803065</v>
      </c>
      <c r="H73">
        <f t="shared" si="1"/>
        <v>3.1446488530324271E-3</v>
      </c>
      <c r="J73">
        <f t="shared" si="2"/>
        <v>8.4209285641617833E-4</v>
      </c>
    </row>
    <row r="74" spans="1:10" x14ac:dyDescent="0.2">
      <c r="A74" s="2">
        <v>37731</v>
      </c>
      <c r="B74" s="10">
        <v>0.47077999999999998</v>
      </c>
      <c r="C74">
        <v>0.27619398533333334</v>
      </c>
      <c r="D74">
        <v>0.50393026229286531</v>
      </c>
      <c r="E74" s="17">
        <v>0.30809677104562494</v>
      </c>
      <c r="H74">
        <f t="shared" si="1"/>
        <v>1.0989398900857689E-3</v>
      </c>
      <c r="J74">
        <f t="shared" si="2"/>
        <v>1.0177877362043974E-3</v>
      </c>
    </row>
    <row r="75" spans="1:10" x14ac:dyDescent="0.2">
      <c r="A75" s="2">
        <v>37732</v>
      </c>
      <c r="B75" s="10">
        <v>0.42476000000000003</v>
      </c>
      <c r="C75">
        <v>0.26803645933333331</v>
      </c>
      <c r="D75">
        <v>0.30620875349148247</v>
      </c>
      <c r="E75" s="17">
        <v>0.29893440264030013</v>
      </c>
      <c r="H75">
        <f t="shared" si="1"/>
        <v>1.4054398048723297E-2</v>
      </c>
      <c r="J75">
        <f t="shared" si="2"/>
        <v>9.5468290060053598E-4</v>
      </c>
    </row>
    <row r="76" spans="1:10" x14ac:dyDescent="0.2">
      <c r="A76" s="2">
        <v>37733</v>
      </c>
      <c r="B76" s="10">
        <v>0.37591000000000002</v>
      </c>
      <c r="C76">
        <v>0.25955545866666668</v>
      </c>
      <c r="D76">
        <v>0.30742947658204017</v>
      </c>
      <c r="E76" s="17">
        <v>0.29336697075863682</v>
      </c>
      <c r="H76">
        <f t="shared" si="1"/>
        <v>4.6895820875977471E-3</v>
      </c>
      <c r="J76">
        <f t="shared" si="2"/>
        <v>1.1432183499454432E-3</v>
      </c>
    </row>
    <row r="77" spans="1:10" x14ac:dyDescent="0.2">
      <c r="A77" s="2">
        <v>37734</v>
      </c>
      <c r="B77" s="10">
        <v>0.37618000000000001</v>
      </c>
      <c r="C77">
        <v>0.24944687533333337</v>
      </c>
      <c r="D77">
        <v>0.2859534412013563</v>
      </c>
      <c r="E77" s="17">
        <v>0.28777734391169063</v>
      </c>
      <c r="H77">
        <f t="shared" si="1"/>
        <v>8.1408319126451117E-3</v>
      </c>
      <c r="J77">
        <f t="shared" si="2"/>
        <v>1.4692248214364331E-3</v>
      </c>
    </row>
    <row r="78" spans="1:10" x14ac:dyDescent="0.2">
      <c r="A78" s="2">
        <v>37735</v>
      </c>
      <c r="B78" s="10"/>
      <c r="C78">
        <v>0.30424090466666665</v>
      </c>
      <c r="D78">
        <v>0.35937730952313773</v>
      </c>
      <c r="E78" s="17">
        <v>0.28257819043530236</v>
      </c>
      <c r="J78">
        <f t="shared" si="2"/>
        <v>4.6927318786975288E-4</v>
      </c>
    </row>
    <row r="79" spans="1:10" x14ac:dyDescent="0.2">
      <c r="A79" s="2">
        <v>37736</v>
      </c>
      <c r="B79" s="10"/>
      <c r="C79">
        <v>0.28434640666666666</v>
      </c>
      <c r="D79">
        <v>0.54653888310136955</v>
      </c>
      <c r="E79" s="17">
        <v>0.31422587571669985</v>
      </c>
      <c r="J79">
        <f t="shared" si="2"/>
        <v>8.9278267071189136E-4</v>
      </c>
    </row>
    <row r="80" spans="1:10" x14ac:dyDescent="0.2">
      <c r="A80" s="2">
        <v>37737</v>
      </c>
      <c r="B80" s="10">
        <v>0.54500000000000004</v>
      </c>
      <c r="C80">
        <v>0.28066244933333329</v>
      </c>
      <c r="D80">
        <v>0.48585775455456154</v>
      </c>
      <c r="E80" s="17">
        <v>0.30428880511485679</v>
      </c>
      <c r="H80">
        <f t="shared" ref="H80:H87" si="3">(D80-B80)^2</f>
        <v>3.4978051963284913E-3</v>
      </c>
      <c r="J80">
        <f t="shared" si="2"/>
        <v>5.5820468751512889E-4</v>
      </c>
    </row>
    <row r="81" spans="1:10" x14ac:dyDescent="0.2">
      <c r="A81" s="2">
        <v>37738</v>
      </c>
      <c r="B81" s="10">
        <v>0.58799999999999997</v>
      </c>
      <c r="C81">
        <v>0.27379962799999996</v>
      </c>
      <c r="D81">
        <v>0.5143630199112138</v>
      </c>
      <c r="E81" s="17">
        <v>0.29545502775931931</v>
      </c>
      <c r="H81">
        <f t="shared" si="3"/>
        <v>5.4224048365962901E-3</v>
      </c>
      <c r="J81">
        <f t="shared" si="2"/>
        <v>4.6895633873592855E-4</v>
      </c>
    </row>
    <row r="82" spans="1:10" x14ac:dyDescent="0.2">
      <c r="A82" s="2">
        <v>37739</v>
      </c>
      <c r="B82" s="10">
        <v>0.496</v>
      </c>
      <c r="C82">
        <v>0.26564854999999998</v>
      </c>
      <c r="D82">
        <v>0.44760008503306076</v>
      </c>
      <c r="E82" s="17">
        <v>0.28610297285184266</v>
      </c>
      <c r="H82">
        <f t="shared" si="3"/>
        <v>2.3425517688069491E-3</v>
      </c>
      <c r="J82">
        <f t="shared" si="2"/>
        <v>4.18383414201984E-4</v>
      </c>
    </row>
    <row r="83" spans="1:10" x14ac:dyDescent="0.2">
      <c r="A83" s="2">
        <v>37740</v>
      </c>
      <c r="B83" s="10">
        <v>0.255</v>
      </c>
      <c r="C83">
        <v>0.25659690133333335</v>
      </c>
      <c r="D83">
        <v>0.2582995330911767</v>
      </c>
      <c r="E83" s="17">
        <v>0.27796478948760522</v>
      </c>
      <c r="H83">
        <f t="shared" si="3"/>
        <v>1.0886918619770059E-5</v>
      </c>
      <c r="J83">
        <f t="shared" si="2"/>
        <v>4.565866441734723E-4</v>
      </c>
    </row>
    <row r="84" spans="1:10" x14ac:dyDescent="0.2">
      <c r="A84" s="2">
        <v>37741</v>
      </c>
      <c r="B84" s="10">
        <v>0.32400000000000007</v>
      </c>
      <c r="C84">
        <v>0.24891222866666668</v>
      </c>
      <c r="D84">
        <v>0.32503194903923099</v>
      </c>
      <c r="E84" s="17">
        <v>0.27326843434049286</v>
      </c>
      <c r="H84">
        <f t="shared" si="3"/>
        <v>1.0649188195696359E-6</v>
      </c>
      <c r="J84">
        <f t="shared" si="2"/>
        <v>5.932247548257227E-4</v>
      </c>
    </row>
    <row r="85" spans="1:10" x14ac:dyDescent="0.2">
      <c r="A85" s="2">
        <v>37742</v>
      </c>
      <c r="B85" s="10">
        <v>0.30400000000000005</v>
      </c>
      <c r="C85">
        <v>0.23961555600000004</v>
      </c>
      <c r="D85">
        <v>0.27054127474962281</v>
      </c>
      <c r="E85" s="17">
        <v>0.26735876253977958</v>
      </c>
      <c r="H85">
        <f t="shared" si="3"/>
        <v>1.1194862953802316E-3</v>
      </c>
      <c r="J85">
        <f t="shared" si="2"/>
        <v>7.696855091088666E-4</v>
      </c>
    </row>
    <row r="86" spans="1:10" x14ac:dyDescent="0.2">
      <c r="A86" s="2">
        <v>37743</v>
      </c>
      <c r="B86" s="10">
        <v>0.36600000000000005</v>
      </c>
      <c r="C86">
        <v>0.23139435600000008</v>
      </c>
      <c r="D86">
        <v>0.3213489412213697</v>
      </c>
      <c r="E86" s="17">
        <v>0.26243983027160461</v>
      </c>
      <c r="H86">
        <f t="shared" si="3"/>
        <v>1.9937170500527023E-3</v>
      </c>
      <c r="J86">
        <f t="shared" si="2"/>
        <v>9.6382147274885906E-4</v>
      </c>
    </row>
    <row r="87" spans="1:10" x14ac:dyDescent="0.2">
      <c r="A87" s="2">
        <v>37744</v>
      </c>
      <c r="B87" s="10">
        <v>0.42100000000000004</v>
      </c>
      <c r="C87">
        <v>0.22251277333333336</v>
      </c>
      <c r="D87">
        <v>0.36362360487163181</v>
      </c>
      <c r="E87" s="17">
        <v>0.2565971222493979</v>
      </c>
      <c r="H87">
        <f t="shared" si="3"/>
        <v>3.2920507179266373E-3</v>
      </c>
      <c r="J87">
        <f t="shared" si="2"/>
        <v>1.1617428410320302E-3</v>
      </c>
    </row>
    <row r="88" spans="1:10" x14ac:dyDescent="0.2">
      <c r="A88" s="2">
        <v>37745</v>
      </c>
      <c r="B88" s="10"/>
      <c r="C88">
        <v>0.21342834733333332</v>
      </c>
      <c r="D88">
        <v>0.30518888364866792</v>
      </c>
      <c r="E88" s="17">
        <v>0.24998578397900459</v>
      </c>
      <c r="J88">
        <f t="shared" si="2"/>
        <v>1.3364461741022682E-3</v>
      </c>
    </row>
    <row r="89" spans="1:10" x14ac:dyDescent="0.2">
      <c r="A89" s="2">
        <v>37746</v>
      </c>
      <c r="B89" s="10"/>
      <c r="C89">
        <v>0.20503224533333336</v>
      </c>
      <c r="D89">
        <v>0.30276886986313944</v>
      </c>
      <c r="E89" s="17">
        <v>0.24443689518539244</v>
      </c>
      <c r="J89">
        <f t="shared" si="2"/>
        <v>1.5527264299633793E-3</v>
      </c>
    </row>
    <row r="90" spans="1:10" x14ac:dyDescent="0.2">
      <c r="A90" s="2">
        <v>37747</v>
      </c>
      <c r="B90" s="10"/>
      <c r="C90">
        <v>0.19474043133333335</v>
      </c>
      <c r="D90">
        <v>0.26480698913864575</v>
      </c>
      <c r="E90" s="17">
        <v>0.23893200664242625</v>
      </c>
      <c r="J90">
        <f t="shared" si="2"/>
        <v>1.9528953282992292E-3</v>
      </c>
    </row>
    <row r="91" spans="1:10" x14ac:dyDescent="0.2">
      <c r="A91" s="2">
        <v>37748</v>
      </c>
      <c r="B91" s="10"/>
      <c r="C91">
        <v>0.18559689866666665</v>
      </c>
      <c r="D91">
        <v>0.43414476596758556</v>
      </c>
      <c r="E91" s="17">
        <v>0.23702642502172361</v>
      </c>
      <c r="J91">
        <f t="shared" si="2"/>
        <v>2.6449961811054984E-3</v>
      </c>
    </row>
    <row r="92" spans="1:10" x14ac:dyDescent="0.2">
      <c r="A92" s="2">
        <v>37749</v>
      </c>
      <c r="B92" s="10">
        <v>0.35800000000000004</v>
      </c>
      <c r="C92">
        <v>0.178784318</v>
      </c>
      <c r="D92">
        <v>0.2491780415565808</v>
      </c>
      <c r="E92" s="17">
        <v>0.22913288382231295</v>
      </c>
      <c r="H92">
        <f>(D92-B92)^2</f>
        <v>1.1842218639461265E-2</v>
      </c>
      <c r="J92">
        <f t="shared" si="2"/>
        <v>2.5349780803637797E-3</v>
      </c>
    </row>
    <row r="93" spans="1:10" x14ac:dyDescent="0.2">
      <c r="A93" s="2">
        <v>37750</v>
      </c>
      <c r="B93" s="10"/>
      <c r="C93">
        <v>0.17331533933333337</v>
      </c>
      <c r="D93">
        <v>0.2631646067384098</v>
      </c>
      <c r="E93" s="17">
        <v>0.22460237397582966</v>
      </c>
      <c r="J93">
        <f t="shared" si="2"/>
        <v>2.6303599224206144E-3</v>
      </c>
    </row>
    <row r="94" spans="1:10" x14ac:dyDescent="0.2">
      <c r="A94" s="2">
        <v>37751</v>
      </c>
      <c r="B94" s="10"/>
      <c r="C94">
        <v>0.16790439266666662</v>
      </c>
      <c r="D94">
        <v>0.22210404936571826</v>
      </c>
      <c r="E94" s="17">
        <v>0.21981756294422219</v>
      </c>
      <c r="J94">
        <f t="shared" si="2"/>
        <v>2.6949772482664793E-3</v>
      </c>
    </row>
    <row r="95" spans="1:10" x14ac:dyDescent="0.2">
      <c r="A95" s="2">
        <v>37752</v>
      </c>
      <c r="B95" s="10"/>
      <c r="C95">
        <v>0.16324947399999998</v>
      </c>
      <c r="D95">
        <v>0.21855435790902478</v>
      </c>
      <c r="E95" s="17">
        <v>0.21577930750120913</v>
      </c>
      <c r="J95">
        <f t="shared" si="2"/>
        <v>2.7593834076647559E-3</v>
      </c>
    </row>
    <row r="96" spans="1:10" x14ac:dyDescent="0.2">
      <c r="A96" s="2">
        <v>37753</v>
      </c>
      <c r="B96" s="10"/>
      <c r="C96">
        <v>0.15650755266666669</v>
      </c>
      <c r="D96">
        <v>0.2030832039243915</v>
      </c>
      <c r="E96" s="17">
        <v>0.21180559190286322</v>
      </c>
      <c r="J96">
        <f t="shared" si="2"/>
        <v>3.0578731433679308E-3</v>
      </c>
    </row>
    <row r="97" spans="1:10" x14ac:dyDescent="0.2">
      <c r="A97" s="2">
        <v>37754</v>
      </c>
      <c r="B97" s="10"/>
      <c r="C97">
        <v>0.15302509533333333</v>
      </c>
      <c r="D97">
        <v>0.18243750560755317</v>
      </c>
      <c r="E97" s="17">
        <v>0.20811317001332882</v>
      </c>
      <c r="J97">
        <f t="shared" si="2"/>
        <v>3.0346959719487602E-3</v>
      </c>
    </row>
    <row r="98" spans="1:10" x14ac:dyDescent="0.2">
      <c r="A98" s="2">
        <v>37755</v>
      </c>
      <c r="B98" s="10"/>
      <c r="C98">
        <v>0.14922507400000001</v>
      </c>
      <c r="D98">
        <v>0.16074925960236636</v>
      </c>
      <c r="E98" s="17">
        <v>0.20479612445682788</v>
      </c>
      <c r="J98">
        <f t="shared" si="2"/>
        <v>3.0881416488753085E-3</v>
      </c>
    </row>
    <row r="99" spans="1:10" x14ac:dyDescent="0.2">
      <c r="A99" s="2">
        <v>37756</v>
      </c>
      <c r="B99" s="10"/>
      <c r="C99">
        <v>0.14516847599999999</v>
      </c>
      <c r="D99">
        <v>0.44117958613391095</v>
      </c>
      <c r="E99" s="17">
        <v>0.20660068337314852</v>
      </c>
      <c r="J99">
        <f t="shared" si="2"/>
        <v>3.7739161027375246E-3</v>
      </c>
    </row>
    <row r="100" spans="1:10" x14ac:dyDescent="0.2">
      <c r="A100" s="2">
        <v>37757</v>
      </c>
      <c r="B100" s="10"/>
      <c r="C100">
        <v>0.14339205199999999</v>
      </c>
      <c r="D100">
        <v>0.12304229594349844</v>
      </c>
      <c r="E100" s="17">
        <v>0.19857923635253194</v>
      </c>
      <c r="J100">
        <f t="shared" si="2"/>
        <v>3.0456253167603473E-3</v>
      </c>
    </row>
    <row r="101" spans="1:10" x14ac:dyDescent="0.2">
      <c r="A101" s="2">
        <v>37758</v>
      </c>
      <c r="B101" s="10"/>
      <c r="C101">
        <v>0.14071505733333334</v>
      </c>
      <c r="D101">
        <v>0.12005911857344068</v>
      </c>
      <c r="E101" s="17">
        <v>0.19634210369901378</v>
      </c>
      <c r="J101">
        <f t="shared" si="2"/>
        <v>3.0943682873695619E-3</v>
      </c>
    </row>
    <row r="102" spans="1:10" x14ac:dyDescent="0.2">
      <c r="A102" s="2">
        <v>37759</v>
      </c>
      <c r="B102" s="10"/>
      <c r="C102">
        <v>0.13831344600000003</v>
      </c>
      <c r="D102">
        <v>0.11058016341389514</v>
      </c>
      <c r="E102" s="17">
        <v>0.19415921063404215</v>
      </c>
      <c r="J102">
        <f t="shared" si="2"/>
        <v>3.1187494275608293E-3</v>
      </c>
    </row>
    <row r="103" spans="1:10" x14ac:dyDescent="0.2">
      <c r="A103" s="2">
        <v>37760</v>
      </c>
      <c r="B103" s="10"/>
      <c r="C103">
        <v>0.13685995933333334</v>
      </c>
      <c r="D103">
        <v>9.374229449892732E-2</v>
      </c>
      <c r="E103" s="17">
        <v>0.19214866220833496</v>
      </c>
      <c r="J103">
        <f t="shared" si="2"/>
        <v>3.0568406656002124E-3</v>
      </c>
    </row>
    <row r="104" spans="1:10" x14ac:dyDescent="0.2">
      <c r="A104" s="2">
        <v>37761</v>
      </c>
      <c r="B104" s="10"/>
      <c r="C104">
        <v>0.13458945733333336</v>
      </c>
      <c r="D104">
        <v>0.10443507122487733</v>
      </c>
      <c r="E104" s="17">
        <v>0.190444256853809</v>
      </c>
      <c r="J104">
        <f t="shared" si="2"/>
        <v>3.1197586294725264E-3</v>
      </c>
    </row>
    <row r="105" spans="1:10" x14ac:dyDescent="0.2">
      <c r="A105" s="2">
        <v>37762</v>
      </c>
      <c r="B105" s="10"/>
      <c r="C105">
        <v>0.13439144999999997</v>
      </c>
      <c r="D105">
        <v>0.10732736788215511</v>
      </c>
      <c r="E105" s="17">
        <v>0.18854543737699306</v>
      </c>
      <c r="J105">
        <f t="shared" si="2"/>
        <v>2.932654348827527E-3</v>
      </c>
    </row>
    <row r="106" spans="1:10" x14ac:dyDescent="0.2">
      <c r="A106" s="2">
        <v>37763</v>
      </c>
      <c r="B106" s="10"/>
      <c r="C106">
        <v>0.13260723466666668</v>
      </c>
      <c r="D106">
        <v>9.3732952653321655E-2</v>
      </c>
      <c r="E106" s="17">
        <v>0.18659403068822661</v>
      </c>
      <c r="J106">
        <f t="shared" si="2"/>
        <v>2.9145741446735185E-3</v>
      </c>
    </row>
    <row r="107" spans="1:10" x14ac:dyDescent="0.2">
      <c r="A107" s="2">
        <v>37764</v>
      </c>
      <c r="B107" s="10"/>
      <c r="C107">
        <v>0.13076767399999997</v>
      </c>
      <c r="D107">
        <v>8.3397953038507305E-2</v>
      </c>
      <c r="E107" s="17">
        <v>0.18488979518543897</v>
      </c>
      <c r="J107">
        <f t="shared" si="2"/>
        <v>2.9292040016113442E-3</v>
      </c>
    </row>
    <row r="108" spans="1:10" x14ac:dyDescent="0.2">
      <c r="A108" s="2">
        <v>37765</v>
      </c>
      <c r="B108" s="10"/>
      <c r="C108">
        <v>0.12738650400000001</v>
      </c>
      <c r="D108">
        <v>6.8591150015071628E-2</v>
      </c>
      <c r="E108" s="17">
        <v>0.18337346876655702</v>
      </c>
      <c r="J108">
        <f t="shared" si="2"/>
        <v>3.1345402237716964E-3</v>
      </c>
    </row>
    <row r="109" spans="1:10" x14ac:dyDescent="0.2">
      <c r="A109" s="2">
        <v>37766</v>
      </c>
      <c r="B109" s="10"/>
      <c r="C109">
        <v>0.12386428400000002</v>
      </c>
      <c r="D109">
        <v>6.3389400054227718E-2</v>
      </c>
      <c r="E109" s="17">
        <v>0.18212635694810117</v>
      </c>
      <c r="J109">
        <f t="shared" si="2"/>
        <v>3.39446914420986E-3</v>
      </c>
    </row>
    <row r="110" spans="1:10" x14ac:dyDescent="0.2">
      <c r="A110" s="2">
        <v>37767</v>
      </c>
      <c r="B110" s="10"/>
      <c r="C110">
        <v>0.12153225733333332</v>
      </c>
      <c r="D110">
        <v>6.6356085919071564E-2</v>
      </c>
      <c r="E110" s="17">
        <v>0.18097382240166068</v>
      </c>
      <c r="J110">
        <f t="shared" si="2"/>
        <v>3.5332996577721954E-3</v>
      </c>
    </row>
    <row r="111" spans="1:10" x14ac:dyDescent="0.2">
      <c r="A111" s="2">
        <v>37768</v>
      </c>
      <c r="B111" s="10"/>
      <c r="C111">
        <v>0.12049708466666667</v>
      </c>
      <c r="D111">
        <v>6.3752304041738234E-2</v>
      </c>
      <c r="E111" s="17">
        <v>0.17976734811222303</v>
      </c>
      <c r="J111">
        <f t="shared" si="2"/>
        <v>3.5129641289056543E-3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B622-E20F-B44A-A68B-66036666C906}">
  <dimension ref="A1:J130"/>
  <sheetViews>
    <sheetView workbookViewId="0">
      <pane ySplit="1" topLeftCell="A2" activePane="bottomLeft" state="frozen"/>
      <selection pane="bottomLeft" activeCell="G3" sqref="G3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14</v>
      </c>
      <c r="C1" s="1" t="s">
        <v>13</v>
      </c>
      <c r="D1" s="1" t="s">
        <v>10</v>
      </c>
      <c r="E1" s="1" t="s">
        <v>12</v>
      </c>
      <c r="F1" s="6" t="s">
        <v>6</v>
      </c>
      <c r="G1" s="6" t="s">
        <v>5</v>
      </c>
      <c r="I1" s="8" t="s">
        <v>7</v>
      </c>
      <c r="J1" s="9" t="s">
        <v>8</v>
      </c>
    </row>
    <row r="2" spans="1:10" x14ac:dyDescent="0.2">
      <c r="A2" s="2">
        <v>37640</v>
      </c>
      <c r="B2" s="3"/>
      <c r="C2">
        <v>2.6907350519877769E-2</v>
      </c>
      <c r="D2" s="14">
        <f t="shared" ref="D2:D33" ca="1" si="0">AVERAGE(D2:D2)</f>
        <v>0.25483293400000007</v>
      </c>
      <c r="E2" s="17">
        <v>0.30421928740353166</v>
      </c>
      <c r="F2">
        <f ca="1">RSQ(D2:D130,E2:E130)</f>
        <v>0.7987482394604527</v>
      </c>
      <c r="G2">
        <f>RSQ(F18:F116,C18:C116)</f>
        <v>0.77433136486225729</v>
      </c>
      <c r="H2">
        <f t="shared" ref="H2:H33" ca="1" si="1">(E2-D2)^2</f>
        <v>2.4390119024985165E-3</v>
      </c>
      <c r="I2">
        <f ca="1">SQRT(SUM(H2:H130)/129)</f>
        <v>3.2203677833647547E-2</v>
      </c>
      <c r="J2">
        <f>SQRT(SUM(I18,I19:I26,I38:I39,I43:I46,I53:I55,I70:I102,I104:I109,I111:I116)/63)</f>
        <v>9.209268390258557E-2</v>
      </c>
    </row>
    <row r="3" spans="1:10" x14ac:dyDescent="0.2">
      <c r="A3" s="2">
        <v>37641</v>
      </c>
      <c r="B3" s="13"/>
      <c r="C3">
        <v>1.8703869402462873E-2</v>
      </c>
      <c r="D3" s="12">
        <f t="shared" ca="1" si="0"/>
        <v>0.25601745999999992</v>
      </c>
      <c r="E3" s="17">
        <v>0.30152855235154391</v>
      </c>
      <c r="H3">
        <f t="shared" ca="1" si="1"/>
        <v>2.071259527030766E-3</v>
      </c>
    </row>
    <row r="4" spans="1:10" x14ac:dyDescent="0.2">
      <c r="A4" s="2">
        <v>37642</v>
      </c>
      <c r="B4" s="13"/>
      <c r="C4">
        <v>6.2457205957416996E-3</v>
      </c>
      <c r="D4" s="12">
        <f t="shared" ca="1" si="0"/>
        <v>0.25849550599999999</v>
      </c>
      <c r="E4" s="17">
        <v>0.29965816541129764</v>
      </c>
      <c r="H4">
        <f t="shared" ca="1" si="1"/>
        <v>1.6943645298104913E-3</v>
      </c>
    </row>
    <row r="5" spans="1:10" x14ac:dyDescent="0.2">
      <c r="A5" s="2">
        <v>37643</v>
      </c>
      <c r="B5" s="13"/>
      <c r="C5">
        <v>9.3292767433891359E-3</v>
      </c>
      <c r="D5" s="12">
        <f t="shared" ca="1" si="0"/>
        <v>0.265702194</v>
      </c>
      <c r="E5" s="17">
        <v>0.29903359335172347</v>
      </c>
      <c r="H5">
        <f t="shared" ca="1" si="1"/>
        <v>1.1109821827440716E-3</v>
      </c>
    </row>
    <row r="6" spans="1:10" x14ac:dyDescent="0.2">
      <c r="A6" s="2">
        <v>37644</v>
      </c>
      <c r="B6" s="13"/>
      <c r="C6">
        <v>1.762496377062147E-2</v>
      </c>
      <c r="D6" s="12">
        <f t="shared" ca="1" si="0"/>
        <v>0.27594569600000002</v>
      </c>
      <c r="E6" s="17">
        <v>0.29810066567738452</v>
      </c>
      <c r="H6">
        <f t="shared" ca="1" si="1"/>
        <v>4.9084268140582696E-4</v>
      </c>
    </row>
    <row r="7" spans="1:10" x14ac:dyDescent="0.2">
      <c r="A7" s="2">
        <v>37645</v>
      </c>
      <c r="B7" s="13"/>
      <c r="C7">
        <v>0.10256053482971021</v>
      </c>
      <c r="D7" s="12">
        <f t="shared" ca="1" si="0"/>
        <v>0.27384945599999999</v>
      </c>
      <c r="E7" s="17">
        <v>0.30433816930032237</v>
      </c>
      <c r="H7">
        <f t="shared" ca="1" si="1"/>
        <v>0</v>
      </c>
    </row>
    <row r="8" spans="1:10" x14ac:dyDescent="0.2">
      <c r="A8" s="2">
        <v>37646</v>
      </c>
      <c r="B8" s="13"/>
      <c r="C8">
        <v>4.9289130574874176E-2</v>
      </c>
      <c r="D8" s="12">
        <f t="shared" ca="1" si="0"/>
        <v>0.27301339000000002</v>
      </c>
      <c r="E8" s="17">
        <v>0.29608211581735133</v>
      </c>
      <c r="H8">
        <f t="shared" ca="1" si="1"/>
        <v>5.321661108361309E-4</v>
      </c>
    </row>
    <row r="9" spans="1:10" x14ac:dyDescent="0.2">
      <c r="A9" s="2">
        <v>37647</v>
      </c>
      <c r="B9" s="13"/>
      <c r="C9">
        <v>2.6424179808093199E-2</v>
      </c>
      <c r="D9" s="12">
        <f t="shared" ca="1" si="0"/>
        <v>0.26814522399999996</v>
      </c>
      <c r="E9" s="17">
        <v>0.29115320275986389</v>
      </c>
      <c r="H9">
        <f t="shared" ca="1" si="1"/>
        <v>5.293670866143499E-4</v>
      </c>
    </row>
    <row r="10" spans="1:10" x14ac:dyDescent="0.2">
      <c r="A10" s="2">
        <v>37648</v>
      </c>
      <c r="B10" s="13"/>
      <c r="C10">
        <v>1.9338888498948086E-2</v>
      </c>
      <c r="D10" s="12">
        <f t="shared" ca="1" si="0"/>
        <v>0.26478587200000003</v>
      </c>
      <c r="E10" s="17">
        <v>0.28851078477905456</v>
      </c>
      <c r="H10">
        <f t="shared" ca="1" si="1"/>
        <v>5.6287148637374493E-4</v>
      </c>
    </row>
    <row r="11" spans="1:10" x14ac:dyDescent="0.2">
      <c r="A11" s="2">
        <v>37649</v>
      </c>
      <c r="B11" s="13"/>
      <c r="C11">
        <v>2.3873170837107521E-2</v>
      </c>
      <c r="D11" s="14">
        <f t="shared" ca="1" si="0"/>
        <v>0.26357347800000003</v>
      </c>
      <c r="E11" s="17">
        <v>0.27583550260883094</v>
      </c>
      <c r="H11">
        <f t="shared" ca="1" si="1"/>
        <v>1.5100756865964608E-4</v>
      </c>
    </row>
    <row r="12" spans="1:10" x14ac:dyDescent="0.2">
      <c r="A12" s="2">
        <v>37650</v>
      </c>
      <c r="B12" s="13"/>
      <c r="C12">
        <v>1.5127151909831797E-2</v>
      </c>
      <c r="D12" s="12">
        <f t="shared" ca="1" si="0"/>
        <v>0.26430426799999995</v>
      </c>
      <c r="E12" s="17">
        <v>0.26524783292815385</v>
      </c>
      <c r="H12">
        <f t="shared" ca="1" si="1"/>
        <v>1.1172921115080573E-6</v>
      </c>
    </row>
    <row r="13" spans="1:10" x14ac:dyDescent="0.2">
      <c r="A13" s="2">
        <v>37651</v>
      </c>
      <c r="B13" s="13"/>
      <c r="C13">
        <v>1.1977201648811674E-2</v>
      </c>
      <c r="D13" s="12">
        <f t="shared" ca="1" si="0"/>
        <v>0.26503374799999996</v>
      </c>
      <c r="E13" s="17">
        <v>0.25717166517107243</v>
      </c>
      <c r="H13">
        <f t="shared" ca="1" si="1"/>
        <v>5.9203045513545497E-5</v>
      </c>
    </row>
    <row r="14" spans="1:10" x14ac:dyDescent="0.2">
      <c r="A14" s="2">
        <v>37652</v>
      </c>
      <c r="B14" s="13"/>
      <c r="C14">
        <v>2.0159915025311281E-2</v>
      </c>
      <c r="D14" s="12">
        <f t="shared" ca="1" si="0"/>
        <v>0.26029117400000001</v>
      </c>
      <c r="E14" s="17">
        <v>0.25061798071655955</v>
      </c>
      <c r="H14">
        <f t="shared" ca="1" si="1"/>
        <v>8.8842514279216205E-5</v>
      </c>
    </row>
    <row r="15" spans="1:10" x14ac:dyDescent="0.2">
      <c r="A15" s="2">
        <v>37653</v>
      </c>
      <c r="B15" s="13"/>
      <c r="C15">
        <v>1.6072760821686093E-2</v>
      </c>
      <c r="D15" s="12">
        <f t="shared" ca="1" si="0"/>
        <v>0.25570638400000001</v>
      </c>
      <c r="E15" s="17">
        <v>0.24453592934419247</v>
      </c>
      <c r="H15">
        <f t="shared" ca="1" si="1"/>
        <v>1.1768717665463076E-4</v>
      </c>
    </row>
    <row r="16" spans="1:10" x14ac:dyDescent="0.2">
      <c r="A16" s="2">
        <v>37654</v>
      </c>
      <c r="B16" s="13"/>
      <c r="C16">
        <v>2.057221640485319E-2</v>
      </c>
      <c r="D16" s="12">
        <f t="shared" ca="1" si="0"/>
        <v>0.25348635000000003</v>
      </c>
      <c r="E16" s="17">
        <v>0.23954016154725011</v>
      </c>
      <c r="H16">
        <f t="shared" ca="1" si="1"/>
        <v>1.8484835016207817E-4</v>
      </c>
    </row>
    <row r="17" spans="1:9" x14ac:dyDescent="0.2">
      <c r="A17" s="2">
        <v>37655</v>
      </c>
      <c r="B17" s="13"/>
      <c r="C17">
        <v>1.8634567419375504E-2</v>
      </c>
      <c r="D17" s="12">
        <f t="shared" ca="1" si="0"/>
        <v>0.25387359800000009</v>
      </c>
      <c r="E17" s="17">
        <v>0.23495148000734548</v>
      </c>
      <c r="F17" t="s">
        <v>16</v>
      </c>
      <c r="G17" t="s">
        <v>17</v>
      </c>
      <c r="H17">
        <f t="shared" ca="1" si="1"/>
        <v>3.4194297482818543E-4</v>
      </c>
    </row>
    <row r="18" spans="1:9" x14ac:dyDescent="0.2">
      <c r="A18" s="2">
        <v>37656</v>
      </c>
      <c r="B18" s="20">
        <v>0.20164320294540841</v>
      </c>
      <c r="C18">
        <v>1.4314882147049526E-2</v>
      </c>
      <c r="D18" s="12">
        <f t="shared" ca="1" si="0"/>
        <v>0.25844150600000004</v>
      </c>
      <c r="E18" s="17">
        <v>0.23102353748179033</v>
      </c>
      <c r="F18">
        <v>0.15939529595999996</v>
      </c>
      <c r="G18" s="20">
        <v>0.20164320294540841</v>
      </c>
      <c r="H18">
        <f t="shared" ca="1" si="1"/>
        <v>7.2508976879783794E-4</v>
      </c>
      <c r="I18">
        <f>(C18-F18)^2</f>
        <v>2.1048326472136943E-2</v>
      </c>
    </row>
    <row r="19" spans="1:9" x14ac:dyDescent="0.2">
      <c r="A19" s="2">
        <v>37657</v>
      </c>
      <c r="B19">
        <v>0.252</v>
      </c>
      <c r="C19">
        <v>0.13611662193298171</v>
      </c>
      <c r="D19" s="12">
        <f t="shared" ca="1" si="0"/>
        <v>0.346602366</v>
      </c>
      <c r="E19" s="17">
        <v>0.32871803473189187</v>
      </c>
      <c r="F19">
        <v>0.19347387948000005</v>
      </c>
      <c r="G19">
        <v>0.252</v>
      </c>
      <c r="H19">
        <f t="shared" ca="1" si="1"/>
        <v>2.9833993587516925E-4</v>
      </c>
      <c r="I19">
        <f t="shared" ref="I19:I26" si="2">(C19-F19)^2</f>
        <v>3.2898549933149924E-3</v>
      </c>
    </row>
    <row r="20" spans="1:9" x14ac:dyDescent="0.2">
      <c r="A20" s="2">
        <v>37658</v>
      </c>
      <c r="B20">
        <v>0.246</v>
      </c>
      <c r="C20">
        <v>5.0422334906069517E-2</v>
      </c>
      <c r="D20" s="12">
        <f t="shared" ca="1" si="0"/>
        <v>0.34072361800000001</v>
      </c>
      <c r="E20" s="17">
        <v>0.31273971812375534</v>
      </c>
      <c r="F20">
        <v>0.20618860763519997</v>
      </c>
      <c r="G20">
        <v>0.246</v>
      </c>
      <c r="H20">
        <f t="shared" ca="1" si="1"/>
        <v>7.8265206861649356E-4</v>
      </c>
      <c r="I20">
        <f t="shared" si="2"/>
        <v>2.4263131719925852E-2</v>
      </c>
    </row>
    <row r="21" spans="1:9" x14ac:dyDescent="0.2">
      <c r="A21" s="2">
        <v>37659</v>
      </c>
      <c r="B21">
        <v>0.23500000000000001</v>
      </c>
      <c r="C21">
        <v>4.9519560013160602E-2</v>
      </c>
      <c r="D21" s="12">
        <f t="shared" ca="1" si="0"/>
        <v>0.32399816399999998</v>
      </c>
      <c r="E21" s="17">
        <v>0.30405712338530883</v>
      </c>
      <c r="F21">
        <v>0.17079813234720001</v>
      </c>
      <c r="G21">
        <v>0.23500000000000001</v>
      </c>
      <c r="H21">
        <f t="shared" ca="1" si="1"/>
        <v>3.9623426660076363E-4</v>
      </c>
      <c r="I21">
        <f t="shared" si="2"/>
        <v>1.4708492107382828E-2</v>
      </c>
    </row>
    <row r="22" spans="1:9" x14ac:dyDescent="0.2">
      <c r="A22" s="2">
        <v>37660</v>
      </c>
      <c r="B22">
        <v>0.20200000000000001</v>
      </c>
      <c r="C22">
        <v>2.0187142493106845E-2</v>
      </c>
      <c r="D22" s="12">
        <f t="shared" ca="1" si="0"/>
        <v>0.32036896800000003</v>
      </c>
      <c r="E22" s="17">
        <v>0.29626555332986154</v>
      </c>
      <c r="F22">
        <v>0.15228285815519998</v>
      </c>
      <c r="G22">
        <v>0.20200000000000001</v>
      </c>
      <c r="H22">
        <f t="shared" ca="1" si="1"/>
        <v>5.7697003975022948E-4</v>
      </c>
      <c r="I22">
        <f t="shared" si="2"/>
        <v>1.7449278096280559E-2</v>
      </c>
    </row>
    <row r="23" spans="1:9" x14ac:dyDescent="0.2">
      <c r="A23" s="2">
        <v>37661</v>
      </c>
      <c r="B23">
        <v>0.27999999999999997</v>
      </c>
      <c r="C23">
        <v>4.6586988339986563E-2</v>
      </c>
      <c r="D23" s="12">
        <f t="shared" ca="1" si="0"/>
        <v>0.31111243</v>
      </c>
      <c r="E23" s="17">
        <v>0.29035024052648956</v>
      </c>
      <c r="F23">
        <v>0.21198076902719989</v>
      </c>
      <c r="G23">
        <v>0.27999999999999997</v>
      </c>
      <c r="H23">
        <f t="shared" ca="1" si="1"/>
        <v>4.2433954002557989E-4</v>
      </c>
      <c r="I23">
        <f t="shared" si="2"/>
        <v>2.7355102690010021E-2</v>
      </c>
    </row>
    <row r="24" spans="1:9" x14ac:dyDescent="0.2">
      <c r="A24" s="2">
        <v>37662</v>
      </c>
      <c r="B24">
        <v>0.24300000000000002</v>
      </c>
      <c r="C24">
        <v>5.8832558196441932E-2</v>
      </c>
      <c r="D24" s="12">
        <f t="shared" ca="1" si="0"/>
        <v>0.30181589799999997</v>
      </c>
      <c r="E24" s="17">
        <v>0.28397958835301357</v>
      </c>
      <c r="F24">
        <v>0.18829414232640002</v>
      </c>
      <c r="G24">
        <v>0.24300000000000002</v>
      </c>
      <c r="H24">
        <f t="shared" ca="1" si="1"/>
        <v>3.091095060596348E-4</v>
      </c>
      <c r="I24">
        <f t="shared" si="2"/>
        <v>1.6760301765438218E-2</v>
      </c>
    </row>
    <row r="25" spans="1:9" x14ac:dyDescent="0.2">
      <c r="A25" s="2">
        <v>37663</v>
      </c>
      <c r="B25">
        <v>0.217</v>
      </c>
      <c r="C25">
        <v>4.8625992012105983E-2</v>
      </c>
      <c r="D25" s="12">
        <f t="shared" ca="1" si="0"/>
        <v>0.30170404200000001</v>
      </c>
      <c r="E25" s="17">
        <v>0.27771765029953355</v>
      </c>
      <c r="F25">
        <v>0.175647674448</v>
      </c>
      <c r="G25">
        <v>0.217</v>
      </c>
      <c r="H25">
        <f t="shared" ca="1" si="1"/>
        <v>5.5773614046819196E-4</v>
      </c>
      <c r="I25">
        <f t="shared" si="2"/>
        <v>1.6134507808845105E-2</v>
      </c>
    </row>
    <row r="26" spans="1:9" x14ac:dyDescent="0.2">
      <c r="A26" s="2">
        <v>37664</v>
      </c>
      <c r="B26">
        <v>0.19900000000000001</v>
      </c>
      <c r="C26">
        <v>5.2185075417463207E-2</v>
      </c>
      <c r="D26" s="12">
        <f t="shared" ca="1" si="0"/>
        <v>0.29971567799999993</v>
      </c>
      <c r="E26" s="17">
        <v>0.27231993202388527</v>
      </c>
      <c r="F26">
        <v>0.16082345352959995</v>
      </c>
      <c r="G26">
        <v>0.19900000000000001</v>
      </c>
      <c r="H26">
        <f t="shared" ca="1" si="1"/>
        <v>7.2544971409686701E-4</v>
      </c>
      <c r="I26">
        <f t="shared" si="2"/>
        <v>1.1802297198835594E-2</v>
      </c>
    </row>
    <row r="27" spans="1:9" x14ac:dyDescent="0.2">
      <c r="A27" s="2">
        <v>37665</v>
      </c>
      <c r="C27">
        <v>4.3753845074424751E-2</v>
      </c>
      <c r="D27" s="12">
        <f t="shared" ca="1" si="0"/>
        <v>0.29921579799999998</v>
      </c>
      <c r="E27" s="17">
        <v>0.26723127428955934</v>
      </c>
      <c r="H27">
        <f t="shared" ca="1" si="1"/>
        <v>9.8619588252698079E-4</v>
      </c>
    </row>
    <row r="28" spans="1:9" x14ac:dyDescent="0.2">
      <c r="A28" s="2">
        <v>37666</v>
      </c>
      <c r="C28">
        <v>1.5546315568552564E-2</v>
      </c>
      <c r="D28" s="12">
        <f t="shared" ca="1" si="0"/>
        <v>0.29641009799999996</v>
      </c>
      <c r="E28" s="17">
        <v>0.26279590797629104</v>
      </c>
      <c r="H28">
        <f t="shared" ca="1" si="1"/>
        <v>1.0838106241638802E-3</v>
      </c>
    </row>
    <row r="29" spans="1:9" x14ac:dyDescent="0.2">
      <c r="A29" s="2">
        <v>37667</v>
      </c>
      <c r="C29">
        <v>9.1796264432056802E-3</v>
      </c>
      <c r="D29" s="12">
        <f t="shared" ca="1" si="0"/>
        <v>0.28818559199999999</v>
      </c>
      <c r="E29" s="17">
        <v>0.25954506631722135</v>
      </c>
      <c r="H29">
        <f t="shared" ca="1" si="1"/>
        <v>7.7695356934735294E-4</v>
      </c>
    </row>
    <row r="30" spans="1:9" x14ac:dyDescent="0.2">
      <c r="A30" s="2">
        <v>37668</v>
      </c>
      <c r="C30">
        <v>0.13018413115427588</v>
      </c>
      <c r="D30" s="12">
        <f t="shared" ca="1" si="0"/>
        <v>0.28153383600000004</v>
      </c>
      <c r="E30" s="17">
        <v>0.28141683374953735</v>
      </c>
      <c r="H30">
        <f t="shared" ca="1" si="1"/>
        <v>5.1265841014605187E-7</v>
      </c>
    </row>
    <row r="31" spans="1:9" x14ac:dyDescent="0.2">
      <c r="A31" s="2">
        <v>37669</v>
      </c>
      <c r="C31">
        <v>4.3262105495559255E-2</v>
      </c>
      <c r="D31" s="12">
        <f t="shared" ca="1" si="0"/>
        <v>0.27359377400000007</v>
      </c>
      <c r="E31" s="17">
        <v>0.2744960799730855</v>
      </c>
      <c r="H31">
        <f t="shared" ca="1" si="1"/>
        <v>3.0087378205877931E-6</v>
      </c>
    </row>
    <row r="32" spans="1:9" x14ac:dyDescent="0.2">
      <c r="A32" s="2">
        <v>37670</v>
      </c>
      <c r="C32">
        <v>5.1942170086690269E-2</v>
      </c>
      <c r="D32" s="12">
        <f t="shared" ca="1" si="0"/>
        <v>0.27739552599999995</v>
      </c>
      <c r="E32" s="17">
        <v>0.2704196073703205</v>
      </c>
      <c r="H32">
        <f t="shared" ca="1" si="1"/>
        <v>3.65990725695975E-5</v>
      </c>
    </row>
    <row r="33" spans="1:9" x14ac:dyDescent="0.2">
      <c r="A33" s="2">
        <v>37671</v>
      </c>
      <c r="C33">
        <v>1.9308597313708577E-2</v>
      </c>
      <c r="D33" s="12">
        <f t="shared" ca="1" si="0"/>
        <v>0.27739634200000002</v>
      </c>
      <c r="E33" s="17">
        <v>0.2663724823647764</v>
      </c>
      <c r="H33">
        <f t="shared" ca="1" si="1"/>
        <v>9.9270645185515897E-5</v>
      </c>
    </row>
    <row r="34" spans="1:9" x14ac:dyDescent="0.2">
      <c r="A34" s="2">
        <v>37672</v>
      </c>
      <c r="C34">
        <v>2.4599505748833565E-2</v>
      </c>
      <c r="D34" s="12">
        <f t="shared" ref="D34:D55" ca="1" si="3">AVERAGE(D34:D34)</f>
        <v>0.27670048599999997</v>
      </c>
      <c r="E34" s="17">
        <v>0.29125181799805416</v>
      </c>
      <c r="H34">
        <f t="shared" ref="H34:H65" ca="1" si="4">(E34-D34)^2</f>
        <v>2.4659350070009648E-4</v>
      </c>
    </row>
    <row r="35" spans="1:9" x14ac:dyDescent="0.2">
      <c r="A35" s="2">
        <v>37673</v>
      </c>
      <c r="C35">
        <v>0.13250637528666953</v>
      </c>
      <c r="D35" s="12">
        <f t="shared" ca="1" si="3"/>
        <v>0.281200634</v>
      </c>
      <c r="E35" s="17">
        <v>0.28850612078245713</v>
      </c>
      <c r="H35">
        <f t="shared" ca="1" si="4"/>
        <v>7.2285438644332882E-5</v>
      </c>
    </row>
    <row r="36" spans="1:9" x14ac:dyDescent="0.2">
      <c r="A36" s="2">
        <v>37674</v>
      </c>
      <c r="C36">
        <v>8.5248098677985357E-2</v>
      </c>
      <c r="D36" s="12">
        <f t="shared" ca="1" si="3"/>
        <v>0.28590091200000001</v>
      </c>
      <c r="E36" s="17">
        <v>0.28233039453238434</v>
      </c>
      <c r="H36">
        <f t="shared" ca="1" si="4"/>
        <v>5.4729672737923342E-6</v>
      </c>
    </row>
    <row r="37" spans="1:9" x14ac:dyDescent="0.2">
      <c r="A37" s="2">
        <v>37675</v>
      </c>
      <c r="C37">
        <v>9.660954332719407E-2</v>
      </c>
      <c r="D37" s="12">
        <f t="shared" ca="1" si="3"/>
        <v>0.292902302</v>
      </c>
      <c r="E37" s="17">
        <v>0.27761881968818081</v>
      </c>
      <c r="H37">
        <f t="shared" ca="1" si="4"/>
        <v>1.9490559665432715E-4</v>
      </c>
    </row>
    <row r="38" spans="1:9" x14ac:dyDescent="0.2">
      <c r="A38" s="2">
        <v>37676</v>
      </c>
      <c r="B38">
        <v>0.14299999999999999</v>
      </c>
      <c r="C38">
        <v>4.064397627132442E-2</v>
      </c>
      <c r="D38" s="12">
        <f t="shared" ca="1" si="3"/>
        <v>0.29463322600000003</v>
      </c>
      <c r="E38" s="17">
        <v>0.27290601399482312</v>
      </c>
      <c r="F38">
        <v>0.10668291049440003</v>
      </c>
      <c r="G38">
        <v>0.14299999999999999</v>
      </c>
      <c r="H38">
        <f t="shared" ca="1" si="4"/>
        <v>4.1069082681441182E-4</v>
      </c>
      <c r="I38">
        <f t="shared" ref="I38:I39" si="5">(C38-F38)^2</f>
        <v>4.361140833319707E-3</v>
      </c>
    </row>
    <row r="39" spans="1:9" x14ac:dyDescent="0.2">
      <c r="A39" s="2">
        <v>37677</v>
      </c>
      <c r="B39">
        <v>0.16000000000000003</v>
      </c>
      <c r="C39">
        <v>4.3765263426332704E-2</v>
      </c>
      <c r="D39" s="12">
        <f t="shared" ca="1" si="3"/>
        <v>0.29047525800000001</v>
      </c>
      <c r="E39" s="17">
        <v>0.26969491144253532</v>
      </c>
      <c r="F39">
        <v>0.14616150049439999</v>
      </c>
      <c r="G39">
        <v>0.16000000000000003</v>
      </c>
      <c r="H39">
        <f t="shared" ca="1" si="4"/>
        <v>3.6947803115600894E-4</v>
      </c>
      <c r="I39">
        <f t="shared" si="5"/>
        <v>1.0484989365699837E-2</v>
      </c>
    </row>
    <row r="40" spans="1:9" x14ac:dyDescent="0.2">
      <c r="A40" s="2">
        <v>37678</v>
      </c>
      <c r="B40" s="18">
        <v>0.25149733338240005</v>
      </c>
      <c r="C40">
        <v>0.16415558641886169</v>
      </c>
      <c r="D40" s="12">
        <f t="shared" ca="1" si="3"/>
        <v>0.28307906000000005</v>
      </c>
      <c r="E40" s="17">
        <v>0.27745305582438845</v>
      </c>
      <c r="G40" s="18">
        <v>0.31502268999999999</v>
      </c>
      <c r="H40">
        <f t="shared" ca="1" si="4"/>
        <v>1.5565624999426268E-5</v>
      </c>
    </row>
    <row r="41" spans="1:9" x14ac:dyDescent="0.2">
      <c r="A41" s="2">
        <v>37679</v>
      </c>
      <c r="B41" s="18">
        <v>0.22290738960959994</v>
      </c>
      <c r="C41">
        <v>0.23037712907724192</v>
      </c>
      <c r="D41" s="12">
        <f t="shared" ca="1" si="3"/>
        <v>0.29639556999999994</v>
      </c>
      <c r="E41" s="17">
        <v>0.29031692330986486</v>
      </c>
      <c r="G41" s="18">
        <v>0.27605299999999999</v>
      </c>
      <c r="H41">
        <f t="shared" ca="1" si="4"/>
        <v>1.9333058059024608E-5</v>
      </c>
    </row>
    <row r="42" spans="1:9" x14ac:dyDescent="0.2">
      <c r="A42" s="2">
        <v>37680</v>
      </c>
      <c r="B42" s="18">
        <v>0.19245252369600005</v>
      </c>
      <c r="C42">
        <v>9.2426933886617407E-2</v>
      </c>
      <c r="D42" s="12">
        <f t="shared" ca="1" si="3"/>
        <v>0.29201461000000001</v>
      </c>
      <c r="E42" s="17">
        <v>0.28299288119568172</v>
      </c>
      <c r="G42" s="18">
        <v>0.25991684999999998</v>
      </c>
      <c r="H42">
        <f t="shared" ca="1" si="4"/>
        <v>5.3962079561319111E-5</v>
      </c>
    </row>
    <row r="43" spans="1:9" x14ac:dyDescent="0.2">
      <c r="A43" s="2">
        <v>37681</v>
      </c>
      <c r="B43">
        <v>0.22599999999999998</v>
      </c>
      <c r="C43">
        <v>8.6707965526573241E-2</v>
      </c>
      <c r="D43" s="12">
        <f t="shared" ca="1" si="3"/>
        <v>0.28993084199999997</v>
      </c>
      <c r="E43" s="17">
        <v>0.27880448215135073</v>
      </c>
      <c r="F43">
        <v>0.17961997428000001</v>
      </c>
      <c r="G43">
        <v>0.22599999999999998</v>
      </c>
      <c r="H43">
        <f t="shared" ca="1" si="4"/>
        <v>8.6210634855274568E-5</v>
      </c>
      <c r="I43">
        <f t="shared" ref="I43:I46" si="6">(C43-F43)^2</f>
        <v>8.6326413705968535E-3</v>
      </c>
    </row>
    <row r="44" spans="1:9" x14ac:dyDescent="0.2">
      <c r="A44" s="2">
        <v>37682</v>
      </c>
      <c r="B44">
        <v>0.22799999999999998</v>
      </c>
      <c r="C44">
        <v>9.8211567157457658E-2</v>
      </c>
      <c r="D44" s="12">
        <f t="shared" ca="1" si="3"/>
        <v>0.29204923399999999</v>
      </c>
      <c r="E44" s="17">
        <v>0.27492653834454805</v>
      </c>
      <c r="F44">
        <v>0.19055862947519997</v>
      </c>
      <c r="G44">
        <v>0.22799999999999998</v>
      </c>
      <c r="H44">
        <f t="shared" ca="1" si="4"/>
        <v>2.2895762633978013E-4</v>
      </c>
      <c r="I44">
        <f t="shared" si="6"/>
        <v>8.5279799187169825E-3</v>
      </c>
    </row>
    <row r="45" spans="1:9" x14ac:dyDescent="0.2">
      <c r="A45" s="2">
        <v>37683</v>
      </c>
      <c r="B45">
        <v>0.22000000000000003</v>
      </c>
      <c r="C45">
        <v>0.10213315946185739</v>
      </c>
      <c r="D45" s="12">
        <f t="shared" ca="1" si="3"/>
        <v>0.28969315000000001</v>
      </c>
      <c r="E45" s="17">
        <v>0.27100635345131158</v>
      </c>
      <c r="F45">
        <v>0.18577982257919998</v>
      </c>
      <c r="G45">
        <v>0.22000000000000003</v>
      </c>
      <c r="H45">
        <f t="shared" ca="1" si="4"/>
        <v>2.7296432763924277E-4</v>
      </c>
      <c r="I45">
        <f t="shared" si="6"/>
        <v>6.9967642506662013E-3</v>
      </c>
    </row>
    <row r="46" spans="1:9" x14ac:dyDescent="0.2">
      <c r="A46" s="2">
        <v>37684</v>
      </c>
      <c r="B46">
        <v>0.22000000000000003</v>
      </c>
      <c r="C46">
        <v>9.0639131648794724E-2</v>
      </c>
      <c r="D46" s="12">
        <f t="shared" ca="1" si="3"/>
        <v>0.28409880000000004</v>
      </c>
      <c r="E46" s="17">
        <v>0.26718930486332637</v>
      </c>
      <c r="F46">
        <v>0.17025387585119997</v>
      </c>
      <c r="G46">
        <v>0.22000000000000003</v>
      </c>
      <c r="H46">
        <f t="shared" ca="1" si="4"/>
        <v>2.1251441865070245E-4</v>
      </c>
      <c r="I46">
        <f t="shared" si="6"/>
        <v>6.3385074944144202E-3</v>
      </c>
    </row>
    <row r="47" spans="1:9" x14ac:dyDescent="0.2">
      <c r="A47" s="2">
        <v>37685</v>
      </c>
      <c r="C47">
        <v>9.6136562675929016E-2</v>
      </c>
      <c r="D47" s="12">
        <f t="shared" ca="1" si="3"/>
        <v>0.28269444599999999</v>
      </c>
      <c r="E47" s="17">
        <v>0.26375194275372765</v>
      </c>
      <c r="H47">
        <f t="shared" ca="1" si="4"/>
        <v>2.718517361697136E-4</v>
      </c>
    </row>
    <row r="48" spans="1:9" x14ac:dyDescent="0.2">
      <c r="A48" s="2">
        <v>37686</v>
      </c>
      <c r="C48">
        <v>9.1372276847169268E-2</v>
      </c>
      <c r="D48" s="12">
        <f t="shared" ca="1" si="3"/>
        <v>0.27727014400000005</v>
      </c>
      <c r="E48" s="17">
        <v>0.26116556404523944</v>
      </c>
      <c r="H48">
        <f t="shared" ca="1" si="4"/>
        <v>1.8232762031191352E-4</v>
      </c>
    </row>
    <row r="49" spans="1:9" x14ac:dyDescent="0.2">
      <c r="A49" s="2">
        <v>37687</v>
      </c>
      <c r="C49">
        <v>9.3921216744458691E-2</v>
      </c>
      <c r="D49" s="12">
        <f t="shared" ca="1" si="3"/>
        <v>0.271792798</v>
      </c>
      <c r="E49" s="17">
        <v>0.25950424992074544</v>
      </c>
      <c r="H49">
        <f t="shared" ca="1" si="4"/>
        <v>9.1085890871654942E-5</v>
      </c>
    </row>
    <row r="50" spans="1:9" x14ac:dyDescent="0.2">
      <c r="A50" s="2">
        <v>37688</v>
      </c>
      <c r="C50">
        <v>6.7530473965431659E-2</v>
      </c>
      <c r="D50" s="12">
        <f t="shared" ca="1" si="3"/>
        <v>0.26672124400000002</v>
      </c>
      <c r="E50" s="17">
        <v>0.25779659143448258</v>
      </c>
      <c r="H50">
        <f t="shared" ca="1" si="4"/>
        <v>3.6659719924387468E-5</v>
      </c>
    </row>
    <row r="51" spans="1:9" x14ac:dyDescent="0.2">
      <c r="A51" s="2">
        <v>37689</v>
      </c>
      <c r="C51">
        <v>9.4039335772831967E-2</v>
      </c>
      <c r="D51" s="12">
        <f t="shared" ca="1" si="3"/>
        <v>0.26210509199999998</v>
      </c>
      <c r="E51" s="17">
        <v>0.25656876463511108</v>
      </c>
      <c r="H51">
        <f t="shared" ca="1" si="4"/>
        <v>6.6814343938827835E-6</v>
      </c>
    </row>
    <row r="52" spans="1:9" x14ac:dyDescent="0.2">
      <c r="A52" s="2">
        <v>37690</v>
      </c>
      <c r="C52">
        <v>9.206460996284227E-2</v>
      </c>
      <c r="D52" s="12">
        <f t="shared" ca="1" si="3"/>
        <v>0.25568747400000003</v>
      </c>
      <c r="E52" s="17">
        <v>0.2548589585301505</v>
      </c>
      <c r="H52">
        <f t="shared" ca="1" si="4"/>
        <v>4.7841657346187638E-6</v>
      </c>
    </row>
    <row r="53" spans="1:9" x14ac:dyDescent="0.2">
      <c r="A53" s="2">
        <v>37691</v>
      </c>
      <c r="B53">
        <v>0.26600000000000001</v>
      </c>
      <c r="C53">
        <v>0.13101048097286289</v>
      </c>
      <c r="D53" s="12">
        <f t="shared" ca="1" si="3"/>
        <v>0.25229367400000002</v>
      </c>
      <c r="E53" s="17">
        <v>0.25318505653082612</v>
      </c>
      <c r="F53">
        <v>0.18225231651359999</v>
      </c>
      <c r="G53">
        <v>0.26600000000000001</v>
      </c>
      <c r="H53">
        <f t="shared" ca="1" si="4"/>
        <v>1.5492006485624382E-5</v>
      </c>
      <c r="I53">
        <f t="shared" ref="I53:I55" si="7">(C53-F53)^2</f>
        <v>2.6257257095839487E-3</v>
      </c>
    </row>
    <row r="54" spans="1:9" x14ac:dyDescent="0.2">
      <c r="A54" s="2">
        <v>37692</v>
      </c>
      <c r="B54">
        <v>0.29599999999999999</v>
      </c>
      <c r="C54">
        <v>0.18477040521588906</v>
      </c>
      <c r="D54" s="12">
        <f t="shared" ca="1" si="3"/>
        <v>0.25082144399999995</v>
      </c>
      <c r="E54" s="17">
        <v>0.25080304778586493</v>
      </c>
      <c r="F54">
        <v>0.23659368710400003</v>
      </c>
      <c r="G54">
        <v>0.29599999999999999</v>
      </c>
      <c r="H54">
        <f t="shared" ca="1" si="4"/>
        <v>9.1192539590779614E-6</v>
      </c>
      <c r="I54">
        <f t="shared" si="7"/>
        <v>2.6856525456546106E-3</v>
      </c>
    </row>
    <row r="55" spans="1:9" x14ac:dyDescent="0.2">
      <c r="A55" s="2">
        <v>37693</v>
      </c>
      <c r="B55">
        <v>0.20800000000000002</v>
      </c>
      <c r="C55">
        <v>0.12885320185554863</v>
      </c>
      <c r="D55" s="14">
        <f t="shared" ca="1" si="3"/>
        <v>0.24555055399999998</v>
      </c>
      <c r="E55" s="17">
        <v>0.24744358587284879</v>
      </c>
      <c r="F55">
        <v>0.17748160417439995</v>
      </c>
      <c r="G55">
        <v>0.20800000000000002</v>
      </c>
      <c r="H55">
        <f t="shared" ca="1" si="4"/>
        <v>2.2461394889939007E-5</v>
      </c>
      <c r="I55">
        <f t="shared" si="7"/>
        <v>2.3647215120840646E-3</v>
      </c>
    </row>
    <row r="56" spans="1:9" x14ac:dyDescent="0.2">
      <c r="A56" s="2">
        <v>37694</v>
      </c>
      <c r="C56">
        <v>0.14450632439366293</v>
      </c>
      <c r="D56" s="12">
        <v>0.25929172300000003</v>
      </c>
      <c r="E56" s="17">
        <v>0.24510080038456608</v>
      </c>
      <c r="H56">
        <f t="shared" si="4"/>
        <v>2.013822846772347E-4</v>
      </c>
    </row>
    <row r="57" spans="1:9" x14ac:dyDescent="0.2">
      <c r="A57" s="2">
        <v>37695</v>
      </c>
      <c r="C57">
        <v>0.15859013218098167</v>
      </c>
      <c r="D57" s="12">
        <v>0.25363902900000002</v>
      </c>
      <c r="E57" s="17">
        <v>0.24247341266831765</v>
      </c>
      <c r="H57">
        <f t="shared" si="4"/>
        <v>1.2467098806633197E-4</v>
      </c>
    </row>
    <row r="58" spans="1:9" x14ac:dyDescent="0.2">
      <c r="A58" s="2">
        <v>37696</v>
      </c>
      <c r="C58">
        <v>9.7583593564428583E-2</v>
      </c>
      <c r="D58" s="12">
        <v>0.249326614</v>
      </c>
      <c r="E58" s="17">
        <v>0.23958995571957253</v>
      </c>
      <c r="H58">
        <f t="shared" si="4"/>
        <v>9.4802514469816783E-5</v>
      </c>
    </row>
    <row r="59" spans="1:9" x14ac:dyDescent="0.2">
      <c r="A59" s="2">
        <v>37697</v>
      </c>
      <c r="C59">
        <v>0.17950106951979372</v>
      </c>
      <c r="D59" s="12">
        <v>0.24057470599999994</v>
      </c>
      <c r="E59" s="17">
        <v>0.24254298129112839</v>
      </c>
      <c r="H59">
        <f t="shared" si="4"/>
        <v>3.8741076216667694E-6</v>
      </c>
    </row>
    <row r="60" spans="1:9" x14ac:dyDescent="0.2">
      <c r="A60" s="2">
        <v>37698</v>
      </c>
      <c r="C60">
        <v>0.24397860011865613</v>
      </c>
      <c r="D60" s="12">
        <v>0.23729676099999999</v>
      </c>
      <c r="E60" s="17">
        <v>0.25346114366349576</v>
      </c>
      <c r="H60">
        <f t="shared" si="4"/>
        <v>2.6128726689192237E-4</v>
      </c>
    </row>
    <row r="61" spans="1:9" x14ac:dyDescent="0.2">
      <c r="A61" s="2">
        <v>37699</v>
      </c>
      <c r="C61">
        <v>6.3621985644438106E-2</v>
      </c>
      <c r="D61" s="12">
        <v>0.23531979299999997</v>
      </c>
      <c r="E61" s="17">
        <v>0.24902516911588385</v>
      </c>
      <c r="H61">
        <f t="shared" si="4"/>
        <v>1.8783733447784022E-4</v>
      </c>
    </row>
    <row r="62" spans="1:9" x14ac:dyDescent="0.2">
      <c r="A62" s="2">
        <v>37700</v>
      </c>
      <c r="C62">
        <v>9.4930156634984691E-2</v>
      </c>
      <c r="D62" s="12">
        <v>0.23474735099999999</v>
      </c>
      <c r="E62" s="17">
        <v>0.24786840574053043</v>
      </c>
      <c r="H62">
        <f t="shared" si="4"/>
        <v>1.721620775039962E-4</v>
      </c>
    </row>
    <row r="63" spans="1:9" x14ac:dyDescent="0.2">
      <c r="A63" s="2">
        <v>37701</v>
      </c>
      <c r="C63">
        <v>0.19954807929156981</v>
      </c>
      <c r="D63" s="12">
        <v>0.370048139</v>
      </c>
      <c r="E63" s="17">
        <v>0.28432422107443978</v>
      </c>
      <c r="H63">
        <f t="shared" si="4"/>
        <v>7.3485901045081854E-3</v>
      </c>
    </row>
    <row r="64" spans="1:9" x14ac:dyDescent="0.2">
      <c r="A64" s="2">
        <v>37702</v>
      </c>
      <c r="C64">
        <v>0.1129396341133018</v>
      </c>
      <c r="D64" s="12">
        <v>0.38106541199999994</v>
      </c>
      <c r="E64" s="17">
        <v>0.30578698326913856</v>
      </c>
      <c r="H64">
        <f t="shared" si="4"/>
        <v>5.666841832187376E-3</v>
      </c>
    </row>
    <row r="65" spans="1:9" x14ac:dyDescent="0.2">
      <c r="A65" s="2">
        <v>37703</v>
      </c>
      <c r="C65">
        <v>0.23913706491019221</v>
      </c>
      <c r="D65" s="12">
        <v>0.39098641900000003</v>
      </c>
      <c r="E65" s="17">
        <v>0.36664262628526034</v>
      </c>
      <c r="H65">
        <f t="shared" si="4"/>
        <v>5.9262024373821307E-4</v>
      </c>
    </row>
    <row r="66" spans="1:9" x14ac:dyDescent="0.2">
      <c r="A66" s="2">
        <v>37704</v>
      </c>
      <c r="C66">
        <v>0.15612598621173371</v>
      </c>
      <c r="D66" s="12">
        <v>0.38376744799999996</v>
      </c>
      <c r="E66" s="17">
        <v>0.32</v>
      </c>
      <c r="H66">
        <f t="shared" ref="H66:H97" si="8">(E66-D66)^2</f>
        <v>4.0662874244326973E-3</v>
      </c>
    </row>
    <row r="67" spans="1:9" x14ac:dyDescent="0.2">
      <c r="A67" s="2">
        <v>37705</v>
      </c>
      <c r="C67">
        <v>0.2571316971221223</v>
      </c>
      <c r="D67" s="12">
        <v>0.37886379999999997</v>
      </c>
      <c r="E67" s="17">
        <v>0.31788861843251393</v>
      </c>
      <c r="H67">
        <f t="shared" si="8"/>
        <v>3.7179727671878904E-3</v>
      </c>
    </row>
    <row r="68" spans="1:9" x14ac:dyDescent="0.2">
      <c r="A68" s="2">
        <v>37706</v>
      </c>
      <c r="C68">
        <v>0.20124836361198642</v>
      </c>
      <c r="D68" s="12">
        <v>0.374263609</v>
      </c>
      <c r="E68" s="17">
        <v>0.3135771330302935</v>
      </c>
      <c r="H68">
        <f t="shared" si="8"/>
        <v>3.6828483656217645E-3</v>
      </c>
    </row>
    <row r="69" spans="1:9" x14ac:dyDescent="0.2">
      <c r="A69" s="2">
        <v>37707</v>
      </c>
      <c r="C69">
        <v>0.11635479820211021</v>
      </c>
      <c r="D69" s="12">
        <v>0.36867785799999991</v>
      </c>
      <c r="E69" s="17">
        <v>0.3099180718737119</v>
      </c>
      <c r="H69">
        <f t="shared" si="8"/>
        <v>3.4527124656071094E-3</v>
      </c>
    </row>
    <row r="70" spans="1:9" x14ac:dyDescent="0.2">
      <c r="A70" s="2">
        <v>37708</v>
      </c>
      <c r="B70">
        <v>0.31600000000000006</v>
      </c>
      <c r="C70">
        <v>0.15678797032308284</v>
      </c>
      <c r="D70" s="12">
        <f t="shared" ref="D70:D101" ca="1" si="9">AVERAGE(D70:D70)</f>
        <v>0.36312573999999997</v>
      </c>
      <c r="E70" s="17">
        <v>0.30780253008821901</v>
      </c>
      <c r="F70">
        <v>0.25106776005600001</v>
      </c>
      <c r="G70">
        <v>0.31600000000000006</v>
      </c>
      <c r="H70">
        <f t="shared" ca="1" si="8"/>
        <v>3.2057143637662096E-3</v>
      </c>
      <c r="I70">
        <f t="shared" ref="I70:I116" si="10">(C70-F70)^2</f>
        <v>8.8886787520830752E-3</v>
      </c>
    </row>
    <row r="71" spans="1:9" x14ac:dyDescent="0.2">
      <c r="A71" s="2">
        <v>37709</v>
      </c>
      <c r="B71">
        <v>0.36800000000000005</v>
      </c>
      <c r="C71">
        <v>0.1875795962338479</v>
      </c>
      <c r="D71" s="12">
        <f t="shared" ca="1" si="9"/>
        <v>0.35840228399999996</v>
      </c>
      <c r="E71" s="17">
        <v>0.30495183971870837</v>
      </c>
      <c r="F71">
        <v>0.30249315431999996</v>
      </c>
      <c r="G71">
        <v>0.36800000000000005</v>
      </c>
      <c r="H71">
        <f t="shared" ca="1" si="8"/>
        <v>3.0347024426059903E-3</v>
      </c>
      <c r="I71">
        <f t="shared" si="10"/>
        <v>1.3205125832019443E-2</v>
      </c>
    </row>
    <row r="72" spans="1:9" x14ac:dyDescent="0.2">
      <c r="A72" s="2">
        <v>37710</v>
      </c>
      <c r="B72">
        <v>0.38900000000000001</v>
      </c>
      <c r="C72">
        <v>0.20264086907914322</v>
      </c>
      <c r="D72" s="12">
        <f t="shared" ca="1" si="9"/>
        <v>0.35353852399999997</v>
      </c>
      <c r="E72" s="17">
        <v>0.30154130160536569</v>
      </c>
      <c r="F72">
        <v>0.31374665487360009</v>
      </c>
      <c r="G72">
        <v>0.38900000000000001</v>
      </c>
      <c r="H72">
        <f t="shared" ca="1" si="8"/>
        <v>2.9172315057919181E-3</v>
      </c>
      <c r="I72">
        <f t="shared" si="10"/>
        <v>1.2344495637003735E-2</v>
      </c>
    </row>
    <row r="73" spans="1:9" x14ac:dyDescent="0.2">
      <c r="A73" s="2">
        <v>37711</v>
      </c>
      <c r="B73">
        <v>0.49299999999999999</v>
      </c>
      <c r="C73">
        <v>0.25336764964674502</v>
      </c>
      <c r="D73" s="12">
        <f t="shared" ca="1" si="9"/>
        <v>0.34224519800000003</v>
      </c>
      <c r="E73" s="17">
        <v>0.29785692216756304</v>
      </c>
      <c r="F73">
        <v>0.3798761486544</v>
      </c>
      <c r="G73">
        <v>0.49299999999999999</v>
      </c>
      <c r="H73">
        <f t="shared" ca="1" si="8"/>
        <v>2.1883332059812145E-3</v>
      </c>
      <c r="I73">
        <f t="shared" si="10"/>
        <v>1.6004400321169843E-2</v>
      </c>
    </row>
    <row r="74" spans="1:9" x14ac:dyDescent="0.2">
      <c r="A74" s="2">
        <v>37712</v>
      </c>
      <c r="B74">
        <v>0.45599999999999996</v>
      </c>
      <c r="C74">
        <v>0.26108929339720671</v>
      </c>
      <c r="D74" s="12">
        <f t="shared" ca="1" si="9"/>
        <v>0.32632442600000006</v>
      </c>
      <c r="E74" s="17">
        <v>0.29325023762853136</v>
      </c>
      <c r="F74">
        <v>0.37534673738880003</v>
      </c>
      <c r="G74">
        <v>0.45599999999999996</v>
      </c>
      <c r="H74">
        <f t="shared" ca="1" si="8"/>
        <v>1.2857967169422253E-3</v>
      </c>
      <c r="I74">
        <f t="shared" si="10"/>
        <v>1.3054763507492085E-2</v>
      </c>
    </row>
    <row r="75" spans="1:9" x14ac:dyDescent="0.2">
      <c r="A75" s="2">
        <v>37713</v>
      </c>
      <c r="B75">
        <v>0.42400000000000004</v>
      </c>
      <c r="C75">
        <v>0.23297350426621158</v>
      </c>
      <c r="D75" s="12">
        <f t="shared" ca="1" si="9"/>
        <v>0.31117587400000002</v>
      </c>
      <c r="E75" s="17">
        <v>0.28850315956676392</v>
      </c>
      <c r="F75">
        <v>0.34454089069920013</v>
      </c>
      <c r="G75">
        <v>0.42400000000000004</v>
      </c>
      <c r="H75">
        <f t="shared" ca="1" si="8"/>
        <v>6.6471554613555222E-4</v>
      </c>
      <c r="I75">
        <f t="shared" si="10"/>
        <v>1.2447281715487798E-2</v>
      </c>
    </row>
    <row r="76" spans="1:9" x14ac:dyDescent="0.2">
      <c r="A76" s="2">
        <v>37714</v>
      </c>
      <c r="B76">
        <v>0.41500000000000004</v>
      </c>
      <c r="C76">
        <v>0.23025068546202176</v>
      </c>
      <c r="D76" s="12">
        <f t="shared" ca="1" si="9"/>
        <v>0.29643017199999999</v>
      </c>
      <c r="E76" s="17">
        <v>0.28426727767101462</v>
      </c>
      <c r="F76">
        <v>0.33921836562240015</v>
      </c>
      <c r="G76">
        <v>0.41500000000000004</v>
      </c>
      <c r="H76">
        <f t="shared" ca="1" si="8"/>
        <v>2.3973652212153749E-4</v>
      </c>
      <c r="I76">
        <f t="shared" si="10"/>
        <v>1.1873955319534522E-2</v>
      </c>
    </row>
    <row r="77" spans="1:9" x14ac:dyDescent="0.2">
      <c r="A77" s="2">
        <v>37715</v>
      </c>
      <c r="B77">
        <v>0.4</v>
      </c>
      <c r="C77">
        <v>0.23485940517650256</v>
      </c>
      <c r="D77" s="12">
        <f t="shared" ca="1" si="9"/>
        <v>0.28586505200000001</v>
      </c>
      <c r="E77" s="17">
        <v>0.28008090157170518</v>
      </c>
      <c r="F77">
        <v>0.31516070755680015</v>
      </c>
      <c r="G77">
        <v>0.4</v>
      </c>
      <c r="H77">
        <f t="shared" ca="1" si="8"/>
        <v>8.5570125241911496E-5</v>
      </c>
      <c r="I77">
        <f t="shared" si="10"/>
        <v>6.4482991639719872E-3</v>
      </c>
    </row>
    <row r="78" spans="1:9" x14ac:dyDescent="0.2">
      <c r="A78" s="2">
        <v>37716</v>
      </c>
      <c r="B78">
        <v>0.35299999999999998</v>
      </c>
      <c r="C78">
        <v>0.23109618262644768</v>
      </c>
      <c r="D78" s="12">
        <f t="shared" ca="1" si="9"/>
        <v>0.27702555400000001</v>
      </c>
      <c r="E78" s="17">
        <v>0.27581073056849603</v>
      </c>
      <c r="F78">
        <v>0.28602448695359994</v>
      </c>
      <c r="G78">
        <v>0.35299999999999998</v>
      </c>
      <c r="H78">
        <f t="shared" ca="1" si="8"/>
        <v>2.2757420093149089E-5</v>
      </c>
      <c r="I78">
        <f t="shared" si="10"/>
        <v>3.017118616256254E-3</v>
      </c>
    </row>
    <row r="79" spans="1:9" x14ac:dyDescent="0.2">
      <c r="A79" s="2">
        <v>37717</v>
      </c>
      <c r="B79">
        <v>0.375</v>
      </c>
      <c r="C79">
        <v>0.22659475553006853</v>
      </c>
      <c r="D79" s="12">
        <f t="shared" ca="1" si="9"/>
        <v>0.26762011000000002</v>
      </c>
      <c r="E79" s="17">
        <v>0.27160898179346971</v>
      </c>
      <c r="F79">
        <v>0.29263332024000005</v>
      </c>
      <c r="G79">
        <v>0.375</v>
      </c>
      <c r="H79">
        <f t="shared" ca="1" si="8"/>
        <v>1.5966470164127808E-7</v>
      </c>
      <c r="I79">
        <f t="shared" si="10"/>
        <v>4.3610920289478133E-3</v>
      </c>
    </row>
    <row r="80" spans="1:9" x14ac:dyDescent="0.2">
      <c r="A80" s="2">
        <v>37718</v>
      </c>
      <c r="B80">
        <v>0.30099999999999999</v>
      </c>
      <c r="C80">
        <v>0.2235280486596285</v>
      </c>
      <c r="D80" s="12">
        <f t="shared" ca="1" si="9"/>
        <v>0.260060764</v>
      </c>
      <c r="E80" s="17">
        <v>0.26748907714746845</v>
      </c>
      <c r="F80">
        <v>0.24599267563679997</v>
      </c>
      <c r="G80">
        <v>0.30099999999999999</v>
      </c>
      <c r="H80">
        <f t="shared" ca="1" si="8"/>
        <v>1.4856172984625523E-5</v>
      </c>
      <c r="I80">
        <f t="shared" si="10"/>
        <v>5.046594652234602E-4</v>
      </c>
    </row>
    <row r="81" spans="1:9" x14ac:dyDescent="0.2">
      <c r="A81" s="2">
        <v>37719</v>
      </c>
      <c r="B81">
        <v>0.23300000000000001</v>
      </c>
      <c r="C81">
        <v>0.16751490887143661</v>
      </c>
      <c r="D81" s="12">
        <f t="shared" ca="1" si="9"/>
        <v>0.25241979399999998</v>
      </c>
      <c r="E81" s="17">
        <v>0.26342493080820245</v>
      </c>
      <c r="F81">
        <v>0.23106193734239988</v>
      </c>
      <c r="G81">
        <v>0.23300000000000001</v>
      </c>
      <c r="H81">
        <f t="shared" ca="1" si="8"/>
        <v>5.6137570662347456E-5</v>
      </c>
      <c r="I81">
        <f t="shared" si="10"/>
        <v>4.0382248274894172E-3</v>
      </c>
    </row>
    <row r="82" spans="1:9" x14ac:dyDescent="0.2">
      <c r="A82" s="2">
        <v>37720</v>
      </c>
      <c r="B82">
        <v>0.26200000000000001</v>
      </c>
      <c r="C82">
        <v>0.2469862916763767</v>
      </c>
      <c r="D82" s="12">
        <f t="shared" ca="1" si="9"/>
        <v>0.26277543200000003</v>
      </c>
      <c r="E82" s="17">
        <v>0.29965193246508542</v>
      </c>
      <c r="F82">
        <v>0.21194270213760011</v>
      </c>
      <c r="G82">
        <v>0.26200000000000001</v>
      </c>
      <c r="H82">
        <f t="shared" ca="1" si="8"/>
        <v>1.1181976588136831E-3</v>
      </c>
      <c r="I82">
        <f t="shared" si="10"/>
        <v>1.2280531677622522E-3</v>
      </c>
    </row>
    <row r="83" spans="1:9" x14ac:dyDescent="0.2">
      <c r="A83" s="2">
        <v>37721</v>
      </c>
      <c r="B83">
        <v>0.35899999999999999</v>
      </c>
      <c r="C83">
        <v>0.32357166590086528</v>
      </c>
      <c r="D83" s="12">
        <f t="shared" ca="1" si="9"/>
        <v>0.28604480800000004</v>
      </c>
      <c r="E83" s="17">
        <v>0.31916127261642396</v>
      </c>
      <c r="F83">
        <v>0.2980413985103999</v>
      </c>
      <c r="G83">
        <v>0.35899999999999999</v>
      </c>
      <c r="H83">
        <f t="shared" ca="1" si="8"/>
        <v>8.827944189818554E-4</v>
      </c>
      <c r="I83">
        <f t="shared" si="10"/>
        <v>6.517945530286599E-4</v>
      </c>
    </row>
    <row r="84" spans="1:9" x14ac:dyDescent="0.2">
      <c r="A84" s="2">
        <v>37722</v>
      </c>
      <c r="B84">
        <v>0.44100000000000006</v>
      </c>
      <c r="C84">
        <v>0.28134696538844234</v>
      </c>
      <c r="D84" s="12">
        <f t="shared" ca="1" si="9"/>
        <v>0.28900956200000005</v>
      </c>
      <c r="E84" s="17">
        <v>0.31327815141822646</v>
      </c>
      <c r="F84">
        <v>0.36284267848319995</v>
      </c>
      <c r="G84">
        <v>0.44100000000000006</v>
      </c>
      <c r="H84">
        <f t="shared" ca="1" si="8"/>
        <v>4.3469058922124173E-4</v>
      </c>
      <c r="I84">
        <f t="shared" si="10"/>
        <v>6.641551252823048E-3</v>
      </c>
    </row>
    <row r="85" spans="1:9" x14ac:dyDescent="0.2">
      <c r="A85" s="2">
        <v>37723</v>
      </c>
      <c r="B85">
        <v>0.434</v>
      </c>
      <c r="C85">
        <v>0.30873809804051588</v>
      </c>
      <c r="D85" s="12">
        <f t="shared" ca="1" si="9"/>
        <v>0.28312405799999996</v>
      </c>
      <c r="E85" s="17">
        <v>0.30816275204752747</v>
      </c>
      <c r="F85">
        <v>0.38352741727679995</v>
      </c>
      <c r="G85">
        <v>0.434</v>
      </c>
      <c r="H85">
        <f t="shared" ca="1" si="8"/>
        <v>4.6649638087739581E-4</v>
      </c>
      <c r="I85">
        <f t="shared" si="10"/>
        <v>5.5934422718268099E-3</v>
      </c>
    </row>
    <row r="86" spans="1:9" x14ac:dyDescent="0.2">
      <c r="A86" s="2">
        <v>37724</v>
      </c>
      <c r="B86">
        <v>0.36800000000000005</v>
      </c>
      <c r="C86">
        <v>0.24592098131685763</v>
      </c>
      <c r="D86" s="12">
        <f t="shared" ca="1" si="9"/>
        <v>0.34164234999999998</v>
      </c>
      <c r="E86" s="17">
        <v>0.30254933208315449</v>
      </c>
      <c r="F86">
        <v>0.36029969877600015</v>
      </c>
      <c r="G86">
        <v>0.36800000000000005</v>
      </c>
      <c r="H86">
        <f t="shared" ca="1" si="8"/>
        <v>1.8112957741509563E-3</v>
      </c>
      <c r="I86">
        <f t="shared" si="10"/>
        <v>1.3082491007598354E-2</v>
      </c>
    </row>
    <row r="87" spans="1:9" x14ac:dyDescent="0.2">
      <c r="A87" s="2">
        <v>37725</v>
      </c>
      <c r="B87">
        <v>0.28500000000000003</v>
      </c>
      <c r="C87">
        <v>0.21688851923223715</v>
      </c>
      <c r="D87" s="12">
        <f t="shared" ca="1" si="9"/>
        <v>0.35995720599999992</v>
      </c>
      <c r="E87" s="17">
        <v>0.3362598596955752</v>
      </c>
      <c r="F87">
        <v>0.22011115353119998</v>
      </c>
      <c r="G87">
        <v>0.28500000000000003</v>
      </c>
      <c r="H87">
        <f t="shared" ca="1" si="8"/>
        <v>7.3877719759304894E-4</v>
      </c>
      <c r="I87">
        <f t="shared" si="10"/>
        <v>1.0385371824851642E-5</v>
      </c>
    </row>
    <row r="88" spans="1:9" x14ac:dyDescent="0.2">
      <c r="A88" s="2">
        <v>37726</v>
      </c>
      <c r="B88">
        <v>0.438</v>
      </c>
      <c r="C88">
        <v>0.37429392745299545</v>
      </c>
      <c r="D88" s="12">
        <f t="shared" ca="1" si="9"/>
        <v>0.37264123600000004</v>
      </c>
      <c r="E88" s="17">
        <v>0.36800000000000005</v>
      </c>
      <c r="F88">
        <v>0.37140330314880005</v>
      </c>
      <c r="G88">
        <v>0.438</v>
      </c>
      <c r="H88">
        <f t="shared" ca="1" si="8"/>
        <v>2.1541071607695934E-5</v>
      </c>
      <c r="I88">
        <f t="shared" si="10"/>
        <v>8.3557088680051363E-6</v>
      </c>
    </row>
    <row r="89" spans="1:9" x14ac:dyDescent="0.2">
      <c r="A89" s="2">
        <v>37727</v>
      </c>
      <c r="B89">
        <v>0.45</v>
      </c>
      <c r="C89">
        <v>0.29356053256304354</v>
      </c>
      <c r="D89" s="12">
        <f t="shared" ca="1" si="9"/>
        <v>0.36048573399999989</v>
      </c>
      <c r="E89" s="17">
        <v>0.32</v>
      </c>
      <c r="F89">
        <v>0.36960083732160021</v>
      </c>
      <c r="G89">
        <v>0.45</v>
      </c>
      <c r="H89">
        <f t="shared" ca="1" si="8"/>
        <v>1.6390946575187467E-3</v>
      </c>
      <c r="I89">
        <f t="shared" si="10"/>
        <v>5.7821279477741757E-3</v>
      </c>
    </row>
    <row r="90" spans="1:9" x14ac:dyDescent="0.2">
      <c r="A90" s="2">
        <v>37728</v>
      </c>
      <c r="B90">
        <v>0.41700000000000004</v>
      </c>
      <c r="C90">
        <v>0.26433814828188018</v>
      </c>
      <c r="D90" s="12">
        <f t="shared" ca="1" si="9"/>
        <v>0.35092018600000008</v>
      </c>
      <c r="E90" s="17">
        <v>0.3146625357715811</v>
      </c>
      <c r="F90">
        <v>0.34663446093600009</v>
      </c>
      <c r="G90">
        <v>0.41700000000000004</v>
      </c>
      <c r="H90">
        <f t="shared" ca="1" si="8"/>
        <v>1.3157850173320189E-3</v>
      </c>
      <c r="I90">
        <f t="shared" si="10"/>
        <v>6.7726830764646565E-3</v>
      </c>
    </row>
    <row r="91" spans="1:9" x14ac:dyDescent="0.2">
      <c r="A91" s="2">
        <v>37729</v>
      </c>
      <c r="B91">
        <v>0.27599999999999997</v>
      </c>
      <c r="C91">
        <v>0.17697341405789724</v>
      </c>
      <c r="D91" s="12">
        <f t="shared" ca="1" si="9"/>
        <v>0.34267145599999999</v>
      </c>
      <c r="E91" s="17">
        <v>0.30985638762100143</v>
      </c>
      <c r="F91">
        <v>0.2154636323855999</v>
      </c>
      <c r="G91">
        <v>0.27599999999999997</v>
      </c>
      <c r="H91">
        <f t="shared" ca="1" si="8"/>
        <v>1.0796433661518826E-3</v>
      </c>
      <c r="I91">
        <f t="shared" si="10"/>
        <v>1.4814969069142181E-3</v>
      </c>
    </row>
    <row r="92" spans="1:9" x14ac:dyDescent="0.2">
      <c r="A92" s="2">
        <v>37730</v>
      </c>
      <c r="B92">
        <v>0.46900000000000008</v>
      </c>
      <c r="C92">
        <v>0.44067813583869619</v>
      </c>
      <c r="D92" s="12">
        <f t="shared" ca="1" si="9"/>
        <v>0.33626066399999999</v>
      </c>
      <c r="E92" s="17">
        <v>0.31136596191085791</v>
      </c>
      <c r="F92">
        <v>0.3860220668544001</v>
      </c>
      <c r="G92">
        <v>0.46900000000000008</v>
      </c>
      <c r="H92">
        <f t="shared" ca="1" si="8"/>
        <v>6.2307551692748189E-4</v>
      </c>
      <c r="I92">
        <f t="shared" si="10"/>
        <v>2.9872858768161333E-3</v>
      </c>
    </row>
    <row r="93" spans="1:9" x14ac:dyDescent="0.2">
      <c r="A93" s="2">
        <v>37731</v>
      </c>
      <c r="B93">
        <v>0.48399999999999999</v>
      </c>
      <c r="C93">
        <v>0.46422585225306812</v>
      </c>
      <c r="D93" s="12">
        <f t="shared" ca="1" si="9"/>
        <v>0.33821517600000001</v>
      </c>
      <c r="E93" s="17">
        <v>0.31208090489560891</v>
      </c>
      <c r="F93">
        <v>0.41352673119839989</v>
      </c>
      <c r="G93">
        <v>0.48399999999999999</v>
      </c>
      <c r="H93">
        <f t="shared" ca="1" si="8"/>
        <v>6.8538789736538022E-4</v>
      </c>
      <c r="I93">
        <f t="shared" si="10"/>
        <v>2.570400875715903E-3</v>
      </c>
    </row>
    <row r="94" spans="1:9" x14ac:dyDescent="0.2">
      <c r="A94" s="2">
        <v>37732</v>
      </c>
      <c r="B94">
        <v>0.47300000000000009</v>
      </c>
      <c r="C94">
        <v>0.23542876873584018</v>
      </c>
      <c r="D94" s="12">
        <f t="shared" ca="1" si="9"/>
        <v>0.323050224</v>
      </c>
      <c r="E94" s="17">
        <v>0.30364043485464398</v>
      </c>
      <c r="F94">
        <v>0.39451485646080009</v>
      </c>
      <c r="G94">
        <v>0.47300000000000009</v>
      </c>
      <c r="H94">
        <f t="shared" ca="1" si="8"/>
        <v>3.7782529200921442E-4</v>
      </c>
      <c r="I94">
        <f t="shared" si="10"/>
        <v>2.5308383307633641E-2</v>
      </c>
    </row>
    <row r="95" spans="1:9" x14ac:dyDescent="0.2">
      <c r="A95" s="2">
        <v>37733</v>
      </c>
      <c r="B95">
        <v>0.47199999999999998</v>
      </c>
      <c r="C95">
        <v>0.42895841715308558</v>
      </c>
      <c r="D95" s="12">
        <f t="shared" ca="1" si="9"/>
        <v>0.36851342799999998</v>
      </c>
      <c r="E95" s="17">
        <v>0.33754172996853776</v>
      </c>
      <c r="F95">
        <v>0.38703517165440005</v>
      </c>
      <c r="G95">
        <v>0.47199999999999998</v>
      </c>
      <c r="H95">
        <f t="shared" ca="1" si="8"/>
        <v>9.6023686145437273E-4</v>
      </c>
      <c r="I95">
        <f t="shared" si="10"/>
        <v>1.7575585131430569E-3</v>
      </c>
    </row>
    <row r="96" spans="1:9" x14ac:dyDescent="0.2">
      <c r="A96" s="2">
        <v>37734</v>
      </c>
      <c r="B96">
        <v>0.40400000000000003</v>
      </c>
      <c r="C96">
        <v>0.267192145680969</v>
      </c>
      <c r="D96" s="12">
        <f t="shared" ca="1" si="9"/>
        <v>0.34695493199999999</v>
      </c>
      <c r="E96" s="17">
        <v>0.32</v>
      </c>
      <c r="F96">
        <v>0.3292536790511999</v>
      </c>
      <c r="G96">
        <v>0.40400000000000003</v>
      </c>
      <c r="H96">
        <f t="shared" ca="1" si="8"/>
        <v>7.265683591246233E-4</v>
      </c>
      <c r="I96">
        <f t="shared" si="10"/>
        <v>3.8516339242642842E-3</v>
      </c>
    </row>
    <row r="97" spans="1:9" x14ac:dyDescent="0.2">
      <c r="A97" s="2">
        <v>37735</v>
      </c>
      <c r="B97">
        <v>0.49500000000000005</v>
      </c>
      <c r="C97">
        <v>0.31498401893162692</v>
      </c>
      <c r="D97" s="12">
        <f t="shared" ca="1" si="9"/>
        <v>0.33742416999999997</v>
      </c>
      <c r="E97" s="17">
        <v>0.31514196098761876</v>
      </c>
      <c r="F97">
        <v>0.385042490352</v>
      </c>
      <c r="G97">
        <v>0.49500000000000005</v>
      </c>
      <c r="H97">
        <f t="shared" ca="1" si="8"/>
        <v>4.968029851362771E-4</v>
      </c>
      <c r="I97">
        <f t="shared" si="10"/>
        <v>4.908189417759232E-3</v>
      </c>
    </row>
    <row r="98" spans="1:9" x14ac:dyDescent="0.2">
      <c r="A98" s="2">
        <v>37736</v>
      </c>
      <c r="B98">
        <v>0.46100000000000008</v>
      </c>
      <c r="C98">
        <v>0.29758707312204669</v>
      </c>
      <c r="D98" s="12">
        <f t="shared" ca="1" si="9"/>
        <v>0.33096969399999998</v>
      </c>
      <c r="E98" s="17">
        <v>0.30941497882522551</v>
      </c>
      <c r="F98">
        <v>0.33890353127999984</v>
      </c>
      <c r="G98">
        <v>0.46100000000000008</v>
      </c>
      <c r="H98">
        <f t="shared" ref="H98:H130" ca="1" si="11">(E98-D98)^2</f>
        <v>4.6579967809241748E-4</v>
      </c>
      <c r="I98">
        <f t="shared" si="10"/>
        <v>1.7070497147178936E-3</v>
      </c>
    </row>
    <row r="99" spans="1:9" x14ac:dyDescent="0.2">
      <c r="A99" s="2">
        <v>37737</v>
      </c>
      <c r="B99">
        <v>0.59000000000000008</v>
      </c>
      <c r="C99">
        <v>0.33811117773582922</v>
      </c>
      <c r="D99" s="12">
        <f t="shared" ca="1" si="9"/>
        <v>0.32167275200000001</v>
      </c>
      <c r="E99" s="17">
        <v>0.30400430476846108</v>
      </c>
      <c r="F99">
        <v>0.47287303999199992</v>
      </c>
      <c r="G99">
        <v>0.59000000000000008</v>
      </c>
      <c r="H99">
        <f t="shared" ca="1" si="11"/>
        <v>3.1426951850637271E-4</v>
      </c>
      <c r="I99">
        <f t="shared" si="10"/>
        <v>1.8160759518751127E-2</v>
      </c>
    </row>
    <row r="100" spans="1:9" x14ac:dyDescent="0.2">
      <c r="A100" s="2">
        <v>37738</v>
      </c>
      <c r="B100">
        <v>0.625</v>
      </c>
      <c r="C100">
        <v>0.36936790056642244</v>
      </c>
      <c r="D100" s="12">
        <f t="shared" ca="1" si="9"/>
        <v>0.29777315800000004</v>
      </c>
      <c r="E100" s="17">
        <v>0.29785682880962783</v>
      </c>
      <c r="F100">
        <v>0.47171470171679997</v>
      </c>
      <c r="G100">
        <v>0.625</v>
      </c>
      <c r="H100">
        <f t="shared" ca="1" si="11"/>
        <v>2.6111120123862218E-9</v>
      </c>
      <c r="I100">
        <f t="shared" si="10"/>
        <v>1.0474867705714919E-2</v>
      </c>
    </row>
    <row r="101" spans="1:9" x14ac:dyDescent="0.2">
      <c r="A101" s="2">
        <v>37739</v>
      </c>
      <c r="B101">
        <v>0.54900000000000004</v>
      </c>
      <c r="C101">
        <v>0.32278507007797008</v>
      </c>
      <c r="D101" s="12">
        <f t="shared" ca="1" si="9"/>
        <v>0.27943237799999998</v>
      </c>
      <c r="E101" s="17">
        <v>0.29114104879932917</v>
      </c>
      <c r="F101">
        <v>0.43751074289760006</v>
      </c>
      <c r="G101">
        <v>0.54900000000000004</v>
      </c>
      <c r="H101">
        <f t="shared" ca="1" si="11"/>
        <v>1.3123364204749207E-4</v>
      </c>
      <c r="I101">
        <f t="shared" si="10"/>
        <v>1.3161980003916784E-2</v>
      </c>
    </row>
    <row r="102" spans="1:9" x14ac:dyDescent="0.2">
      <c r="A102" s="2">
        <v>37740</v>
      </c>
      <c r="B102">
        <v>0.315</v>
      </c>
      <c r="C102">
        <v>0.18678232960419577</v>
      </c>
      <c r="D102" s="12">
        <f t="shared" ref="D102:D130" ca="1" si="12">AVERAGE(D102:D102)</f>
        <v>0.26589723200000004</v>
      </c>
      <c r="E102" s="17">
        <v>0.2852722293433661</v>
      </c>
      <c r="F102">
        <v>0.23550175988639999</v>
      </c>
      <c r="G102">
        <v>0.315</v>
      </c>
      <c r="H102">
        <f t="shared" ca="1" si="11"/>
        <v>3.5956988224287057E-4</v>
      </c>
      <c r="I102">
        <f t="shared" si="10"/>
        <v>2.3735828870225569E-3</v>
      </c>
    </row>
    <row r="103" spans="1:9" x14ac:dyDescent="0.2">
      <c r="A103" s="2">
        <v>37741</v>
      </c>
      <c r="C103">
        <v>0.23531280021547155</v>
      </c>
      <c r="D103" s="12">
        <f t="shared" ca="1" si="12"/>
        <v>0.25644637999999997</v>
      </c>
      <c r="E103" s="17">
        <v>0.28187618698692618</v>
      </c>
      <c r="H103">
        <f t="shared" ca="1" si="11"/>
        <v>6.2071441238112802E-4</v>
      </c>
    </row>
    <row r="104" spans="1:9" x14ac:dyDescent="0.2">
      <c r="A104" s="2">
        <v>37742</v>
      </c>
      <c r="B104">
        <v>0.36499999999999999</v>
      </c>
      <c r="C104">
        <v>0.19571898750662464</v>
      </c>
      <c r="D104" s="12">
        <f t="shared" ca="1" si="12"/>
        <v>0.24898856</v>
      </c>
      <c r="E104" s="17">
        <v>0.27759777243755396</v>
      </c>
      <c r="F104">
        <v>0.27821445947999995</v>
      </c>
      <c r="G104">
        <v>0.36499999999999999</v>
      </c>
      <c r="H104">
        <f t="shared" ca="1" si="11"/>
        <v>7.8112562383173543E-4</v>
      </c>
      <c r="I104">
        <f>(C104-F104)^2</f>
        <v>6.8055028961099516E-3</v>
      </c>
    </row>
    <row r="105" spans="1:9" x14ac:dyDescent="0.2">
      <c r="A105" s="2">
        <v>37743</v>
      </c>
      <c r="B105">
        <v>0.40199999999999997</v>
      </c>
      <c r="C105">
        <v>0.2311753919586427</v>
      </c>
      <c r="D105" s="12">
        <f t="shared" ca="1" si="12"/>
        <v>0.24007868199999996</v>
      </c>
      <c r="E105" s="17">
        <v>0.27403924539197899</v>
      </c>
      <c r="F105">
        <v>0.3360291902928001</v>
      </c>
      <c r="G105">
        <v>0.40199999999999997</v>
      </c>
      <c r="H105">
        <f t="shared" ca="1" si="11"/>
        <v>1.0998550498297949E-3</v>
      </c>
      <c r="I105">
        <f>(C105-F105)^2</f>
        <v>1.0994319025100148E-2</v>
      </c>
    </row>
    <row r="106" spans="1:9" x14ac:dyDescent="0.2">
      <c r="A106" s="2">
        <v>37744</v>
      </c>
      <c r="B106">
        <v>0.46700000000000003</v>
      </c>
      <c r="C106">
        <v>0.26112876920394051</v>
      </c>
      <c r="D106" s="12">
        <f t="shared" ca="1" si="12"/>
        <v>0.23530063200000004</v>
      </c>
      <c r="E106" s="17">
        <v>0.26983605644727637</v>
      </c>
      <c r="F106">
        <v>0.36557912118240005</v>
      </c>
      <c r="G106">
        <v>0.46700000000000003</v>
      </c>
      <c r="H106">
        <f t="shared" ca="1" si="11"/>
        <v>1.1253627747977717E-3</v>
      </c>
      <c r="I106">
        <f>(C106-F106)^2</f>
        <v>1.0909876028424085E-2</v>
      </c>
    </row>
    <row r="107" spans="1:9" x14ac:dyDescent="0.2">
      <c r="A107" s="2">
        <v>37745</v>
      </c>
      <c r="B107">
        <v>0.41399999999999998</v>
      </c>
      <c r="C107">
        <v>0.21717615580493896</v>
      </c>
      <c r="D107" s="12">
        <f t="shared" ca="1" si="12"/>
        <v>0.22199159599999999</v>
      </c>
      <c r="E107" s="17">
        <v>0.26508826064356839</v>
      </c>
      <c r="F107">
        <v>0.32475411527039982</v>
      </c>
      <c r="G107">
        <v>0.41399999999999998</v>
      </c>
      <c r="H107">
        <f t="shared" ca="1" si="11"/>
        <v>1.7527160814431301E-3</v>
      </c>
      <c r="I107">
        <f t="shared" ref="I107:I109" si="13">(C107-F107)^2</f>
        <v>1.1573017362752342E-2</v>
      </c>
    </row>
    <row r="108" spans="1:9" x14ac:dyDescent="0.2">
      <c r="A108" s="2">
        <v>37746</v>
      </c>
      <c r="B108">
        <v>0.39700000000000002</v>
      </c>
      <c r="C108">
        <v>0.23834549703585023</v>
      </c>
      <c r="D108" s="12">
        <f t="shared" ca="1" si="12"/>
        <v>0.21640242000000001</v>
      </c>
      <c r="E108" s="17">
        <v>0.26113960326529678</v>
      </c>
      <c r="F108">
        <v>0.32876269005599995</v>
      </c>
      <c r="G108">
        <v>0.39700000000000002</v>
      </c>
      <c r="H108">
        <f t="shared" ca="1" si="11"/>
        <v>1.8717456818334484E-3</v>
      </c>
      <c r="I108">
        <f t="shared" si="13"/>
        <v>8.1752687936430118E-3</v>
      </c>
    </row>
    <row r="109" spans="1:9" x14ac:dyDescent="0.2">
      <c r="A109" s="2">
        <v>37747</v>
      </c>
      <c r="B109">
        <v>0.39400000000000002</v>
      </c>
      <c r="C109">
        <v>0.20495571968533213</v>
      </c>
      <c r="D109" s="12">
        <f t="shared" ca="1" si="12"/>
        <v>0.20696713200000003</v>
      </c>
      <c r="E109" s="17">
        <v>0.25680604877373586</v>
      </c>
      <c r="F109">
        <v>0.34413477043680002</v>
      </c>
      <c r="G109">
        <v>0.39400000000000002</v>
      </c>
      <c r="H109">
        <f t="shared" ca="1" si="11"/>
        <v>2.3125559359433862E-3</v>
      </c>
      <c r="I109">
        <f t="shared" si="13"/>
        <v>1.9370808168079675E-2</v>
      </c>
    </row>
    <row r="110" spans="1:9" x14ac:dyDescent="0.2">
      <c r="A110" s="2">
        <v>37748</v>
      </c>
      <c r="C110">
        <v>0.39305164696893818</v>
      </c>
      <c r="D110" s="12">
        <f t="shared" ca="1" si="12"/>
        <v>0.19798937599999999</v>
      </c>
      <c r="E110" s="17">
        <v>0.2559886720521844</v>
      </c>
      <c r="H110">
        <f t="shared" ca="1" si="11"/>
        <v>3.1273322318089501E-3</v>
      </c>
    </row>
    <row r="111" spans="1:9" x14ac:dyDescent="0.2">
      <c r="A111" s="2">
        <v>37749</v>
      </c>
      <c r="B111">
        <v>0.36299999999999999</v>
      </c>
      <c r="C111">
        <v>0.24165787946892162</v>
      </c>
      <c r="D111" s="12">
        <f t="shared" ca="1" si="12"/>
        <v>0.19043394399999999</v>
      </c>
      <c r="E111" s="17">
        <v>0.24884227847093096</v>
      </c>
      <c r="F111">
        <v>0.31275914317920006</v>
      </c>
      <c r="G111">
        <v>0.36299999999999999</v>
      </c>
      <c r="H111">
        <f t="shared" ca="1" si="11"/>
        <v>3.1275246500194229E-3</v>
      </c>
      <c r="I111">
        <f>(C111-F111)^2</f>
        <v>5.0553897011985588E-3</v>
      </c>
    </row>
    <row r="112" spans="1:9" x14ac:dyDescent="0.2">
      <c r="A112" s="2">
        <v>37750</v>
      </c>
      <c r="B112">
        <v>0.35699999999999998</v>
      </c>
      <c r="C112">
        <v>0.2592469794492045</v>
      </c>
      <c r="D112" s="12">
        <f t="shared" ca="1" si="12"/>
        <v>0.18785853800000002</v>
      </c>
      <c r="E112" s="17">
        <v>0.24444849884422329</v>
      </c>
      <c r="F112">
        <v>0.30795923697120003</v>
      </c>
      <c r="G112">
        <v>0.35699999999999998</v>
      </c>
      <c r="H112">
        <f t="shared" ca="1" si="11"/>
        <v>2.8844466035822789E-3</v>
      </c>
      <c r="I112">
        <f>(C112-F112)^2</f>
        <v>2.3728840328892109E-3</v>
      </c>
    </row>
    <row r="113" spans="1:9" x14ac:dyDescent="0.2">
      <c r="A113" s="2">
        <v>37751</v>
      </c>
      <c r="B113">
        <v>0.34300000000000003</v>
      </c>
      <c r="C113">
        <v>0.2217827920183989</v>
      </c>
      <c r="D113" s="12">
        <f t="shared" ca="1" si="12"/>
        <v>0.18530234600000001</v>
      </c>
      <c r="E113" s="17">
        <v>0.23973491739969233</v>
      </c>
      <c r="F113">
        <v>0.27285566091839997</v>
      </c>
      <c r="G113">
        <v>0.34300000000000003</v>
      </c>
      <c r="H113">
        <f t="shared" ca="1" si="11"/>
        <v>2.6245595081846691E-3</v>
      </c>
      <c r="I113">
        <f t="shared" si="10"/>
        <v>2.6084379376766962E-3</v>
      </c>
    </row>
    <row r="114" spans="1:9" x14ac:dyDescent="0.2">
      <c r="A114" s="2">
        <v>37752</v>
      </c>
      <c r="B114">
        <v>0.33800000000000002</v>
      </c>
      <c r="C114">
        <v>0.21797365350791292</v>
      </c>
      <c r="D114" s="12">
        <f t="shared" ca="1" si="12"/>
        <v>0.182505636</v>
      </c>
      <c r="E114" s="17">
        <v>0.2357025029993578</v>
      </c>
      <c r="F114">
        <v>0.258797169504</v>
      </c>
      <c r="G114">
        <v>0.33800000000000002</v>
      </c>
      <c r="H114">
        <f t="shared" ca="1" si="11"/>
        <v>2.4709095836228825E-3</v>
      </c>
      <c r="I114">
        <f t="shared" si="10"/>
        <v>1.6665594582827776E-3</v>
      </c>
    </row>
    <row r="115" spans="1:9" x14ac:dyDescent="0.2">
      <c r="A115" s="2">
        <v>37753</v>
      </c>
      <c r="B115">
        <v>0.32900000000000001</v>
      </c>
      <c r="C115">
        <v>0.20566641413167391</v>
      </c>
      <c r="D115" s="12">
        <f t="shared" ca="1" si="12"/>
        <v>0.17378073799999999</v>
      </c>
      <c r="E115" s="17">
        <v>0.23173934566285029</v>
      </c>
      <c r="F115">
        <v>0.28355540771519988</v>
      </c>
      <c r="G115">
        <v>0.32900000000000001</v>
      </c>
      <c r="H115">
        <f t="shared" ca="1" si="11"/>
        <v>2.9359808859289586E-3</v>
      </c>
      <c r="I115">
        <f t="shared" si="10"/>
        <v>6.0666953214545492E-3</v>
      </c>
    </row>
    <row r="116" spans="1:9" x14ac:dyDescent="0.2">
      <c r="A116" s="2">
        <v>37754</v>
      </c>
      <c r="B116">
        <v>0.32000000000000006</v>
      </c>
      <c r="C116">
        <v>0.18833527564746649</v>
      </c>
      <c r="D116" s="12">
        <f t="shared" ca="1" si="12"/>
        <v>0.17609836400000003</v>
      </c>
      <c r="E116" s="17">
        <v>0.22799995631500167</v>
      </c>
      <c r="F116">
        <v>0.27875977571520005</v>
      </c>
      <c r="G116">
        <v>0.32000000000000006</v>
      </c>
      <c r="H116">
        <f t="shared" ca="1" si="11"/>
        <v>2.2922231463511702E-3</v>
      </c>
      <c r="I116">
        <f t="shared" si="10"/>
        <v>8.1765902124995467E-3</v>
      </c>
    </row>
    <row r="117" spans="1:9" x14ac:dyDescent="0.2">
      <c r="A117" s="2">
        <v>37755</v>
      </c>
      <c r="B117" s="19">
        <v>0.29503997539850513</v>
      </c>
      <c r="C117">
        <v>0.17060292086985321</v>
      </c>
      <c r="D117" s="12">
        <f t="shared" ca="1" si="12"/>
        <v>0.17485553000000001</v>
      </c>
      <c r="E117" s="17">
        <v>0.22457567857595684</v>
      </c>
      <c r="F117" s="18">
        <v>0.27850596707520003</v>
      </c>
      <c r="G117" s="19">
        <v>0.29503997539850513</v>
      </c>
      <c r="H117">
        <f t="shared" ca="1" si="11"/>
        <v>2.0743023531530329E-3</v>
      </c>
    </row>
    <row r="118" spans="1:9" x14ac:dyDescent="0.2">
      <c r="A118" s="2">
        <v>37756</v>
      </c>
      <c r="B118" s="18">
        <v>0.38028907481444563</v>
      </c>
      <c r="C118">
        <v>0.44207225319380339</v>
      </c>
      <c r="D118" s="12">
        <f t="shared" ca="1" si="12"/>
        <v>0.16804525399999998</v>
      </c>
      <c r="E118" s="17">
        <v>0.22620108001468675</v>
      </c>
      <c r="F118" s="18">
        <v>0.28214333864640001</v>
      </c>
      <c r="G118" s="18">
        <v>0.38028907481444563</v>
      </c>
      <c r="H118">
        <f t="shared" ca="1" si="11"/>
        <v>2.9048501148085178E-3</v>
      </c>
    </row>
    <row r="119" spans="1:9" x14ac:dyDescent="0.2">
      <c r="A119" s="2">
        <v>37757</v>
      </c>
      <c r="B119" s="19">
        <v>0.2102545000347068</v>
      </c>
      <c r="C119">
        <v>0.1295514663120424</v>
      </c>
      <c r="D119" s="12">
        <f t="shared" ca="1" si="12"/>
        <v>0.168777076</v>
      </c>
      <c r="E119" s="17">
        <v>0.21816340268389034</v>
      </c>
      <c r="F119" s="18">
        <v>0.17415281426399998</v>
      </c>
      <c r="G119" s="19">
        <v>0.2102545000347068</v>
      </c>
      <c r="H119">
        <f t="shared" ca="1" si="11"/>
        <v>2.028540175958435E-3</v>
      </c>
    </row>
    <row r="120" spans="1:9" x14ac:dyDescent="0.2">
      <c r="A120" s="2">
        <v>37758</v>
      </c>
      <c r="B120" s="19">
        <v>0.16731356527445901</v>
      </c>
      <c r="C120">
        <v>0.1214414141483879</v>
      </c>
      <c r="D120" s="12">
        <f t="shared" ca="1" si="12"/>
        <v>0.16759594000000003</v>
      </c>
      <c r="E120" s="17">
        <v>0.21580792147821684</v>
      </c>
      <c r="F120" s="18">
        <v>0.14575520324159999</v>
      </c>
      <c r="G120" s="19">
        <v>0.16731356527445901</v>
      </c>
      <c r="H120">
        <f t="shared" ca="1" si="11"/>
        <v>1.9189556269109402E-3</v>
      </c>
    </row>
    <row r="121" spans="1:9" x14ac:dyDescent="0.2">
      <c r="A121" s="2">
        <v>37759</v>
      </c>
      <c r="B121" s="18">
        <v>0.20892488134726961</v>
      </c>
      <c r="C121">
        <v>0.11480261787538945</v>
      </c>
      <c r="D121" s="12">
        <f t="shared" ca="1" si="12"/>
        <v>0.16560520399999995</v>
      </c>
      <c r="E121" s="17">
        <v>0.21359989576642799</v>
      </c>
      <c r="F121" s="18">
        <v>0.17876777284800005</v>
      </c>
      <c r="G121" s="18">
        <v>0.20892488134726961</v>
      </c>
      <c r="H121">
        <f t="shared" ca="1" si="11"/>
        <v>1.8890610310486958E-3</v>
      </c>
    </row>
    <row r="122" spans="1:9" x14ac:dyDescent="0.2">
      <c r="A122" s="2">
        <v>37760</v>
      </c>
      <c r="B122" s="19">
        <v>0.15965457185719159</v>
      </c>
      <c r="C122">
        <v>9.7025941281736611E-2</v>
      </c>
      <c r="D122" s="12">
        <f t="shared" ca="1" si="12"/>
        <v>0.16740853999999997</v>
      </c>
      <c r="E122" s="17">
        <v>0.21151257544142091</v>
      </c>
      <c r="F122" s="18">
        <v>0.13697654696639999</v>
      </c>
      <c r="G122" s="19">
        <v>0.15965457185719159</v>
      </c>
      <c r="H122">
        <f t="shared" ca="1" si="11"/>
        <v>1.5689284044106211E-3</v>
      </c>
    </row>
    <row r="123" spans="1:9" x14ac:dyDescent="0.2">
      <c r="A123" s="2">
        <v>37761</v>
      </c>
      <c r="B123" s="19">
        <v>0.15977050208201724</v>
      </c>
      <c r="C123">
        <v>0.10768834302593952</v>
      </c>
      <c r="D123" s="12">
        <f t="shared" ca="1" si="12"/>
        <v>0.16395291200000006</v>
      </c>
      <c r="E123" s="17">
        <v>0.20974846741811659</v>
      </c>
      <c r="F123" s="18">
        <v>0.14329190226240004</v>
      </c>
      <c r="G123" s="19">
        <v>0.15977050208201724</v>
      </c>
      <c r="H123">
        <f t="shared" ca="1" si="11"/>
        <v>1.707266879604413E-3</v>
      </c>
    </row>
    <row r="124" spans="1:9" x14ac:dyDescent="0.2">
      <c r="A124" s="2">
        <v>37762</v>
      </c>
      <c r="B124" s="12"/>
      <c r="C124">
        <v>0.11149496370058906</v>
      </c>
      <c r="D124" s="12">
        <f t="shared" ca="1" si="12"/>
        <v>0.165223492</v>
      </c>
      <c r="E124" s="17">
        <v>0.20779049754491768</v>
      </c>
      <c r="H124">
        <f t="shared" ca="1" si="11"/>
        <v>1.4554800878943056E-3</v>
      </c>
    </row>
    <row r="125" spans="1:9" x14ac:dyDescent="0.2">
      <c r="A125" s="2">
        <v>37763</v>
      </c>
      <c r="B125" s="12"/>
      <c r="C125">
        <v>0.10106424682208527</v>
      </c>
      <c r="D125" s="12">
        <f t="shared" ca="1" si="12"/>
        <v>0.16591911000000001</v>
      </c>
      <c r="E125" s="17">
        <v>0.20576331638672518</v>
      </c>
      <c r="H125">
        <f t="shared" ca="1" si="11"/>
        <v>1.2657975939235979E-3</v>
      </c>
    </row>
    <row r="126" spans="1:9" x14ac:dyDescent="0.2">
      <c r="A126" s="2">
        <v>37764</v>
      </c>
      <c r="B126" s="12"/>
      <c r="C126">
        <v>8.6812228465031449E-2</v>
      </c>
      <c r="D126" s="12">
        <f t="shared" ca="1" si="12"/>
        <v>0.16566631800000003</v>
      </c>
      <c r="E126" s="17">
        <v>0.2039257846263236</v>
      </c>
      <c r="H126">
        <f t="shared" ca="1" si="11"/>
        <v>1.1739679256710343E-3</v>
      </c>
    </row>
    <row r="127" spans="1:9" x14ac:dyDescent="0.2">
      <c r="A127" s="2">
        <v>37765</v>
      </c>
      <c r="B127" s="12"/>
      <c r="C127">
        <v>7.1028427756711907E-2</v>
      </c>
      <c r="D127" s="12">
        <f t="shared" ca="1" si="12"/>
        <v>0.16188620400000003</v>
      </c>
      <c r="E127" s="17">
        <v>0.20234738047241393</v>
      </c>
      <c r="H127">
        <f t="shared" ca="1" si="11"/>
        <v>1.3441355200926302E-3</v>
      </c>
    </row>
    <row r="128" spans="1:9" x14ac:dyDescent="0.2">
      <c r="A128" s="2">
        <v>37766</v>
      </c>
      <c r="B128" s="12"/>
      <c r="C128">
        <v>6.3282979278175513E-2</v>
      </c>
      <c r="D128" s="12">
        <f t="shared" ca="1" si="12"/>
        <v>0.156197318</v>
      </c>
      <c r="E128" s="17">
        <v>0.20105595451320099</v>
      </c>
      <c r="H128">
        <f t="shared" ca="1" si="11"/>
        <v>1.7027928186903951E-3</v>
      </c>
    </row>
    <row r="129" spans="1:8" x14ac:dyDescent="0.2">
      <c r="A129" s="2">
        <v>37767</v>
      </c>
      <c r="B129" s="12"/>
      <c r="C129">
        <v>6.5160619974209605E-2</v>
      </c>
      <c r="D129" s="12">
        <f t="shared" ca="1" si="12"/>
        <v>0.15126748800000001</v>
      </c>
      <c r="E129" s="17">
        <v>0.19990535488996145</v>
      </c>
      <c r="H129">
        <f t="shared" ca="1" si="11"/>
        <v>2.0416604171570566E-3</v>
      </c>
    </row>
    <row r="130" spans="1:8" x14ac:dyDescent="0.2">
      <c r="A130" s="2">
        <v>37768</v>
      </c>
      <c r="B130" s="12"/>
      <c r="C130">
        <v>6.2629876583544838E-2</v>
      </c>
      <c r="D130" s="11">
        <f t="shared" ca="1" si="12"/>
        <v>0.15005033600000001</v>
      </c>
      <c r="E130" s="17">
        <v>0.19872061634497581</v>
      </c>
      <c r="H130">
        <f t="shared" ca="1" si="11"/>
        <v>2.0539370056302077E-3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4367-536D-6245-9B5C-2C5043C3426E}">
  <dimension ref="A1:K158"/>
  <sheetViews>
    <sheetView topLeftCell="E1" workbookViewId="0">
      <pane ySplit="1" topLeftCell="A2" activePane="bottomLeft" state="frozen"/>
      <selection pane="bottomLeft" activeCell="E5" sqref="E5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14</v>
      </c>
      <c r="C1" s="1" t="s">
        <v>13</v>
      </c>
      <c r="D1" s="1" t="s">
        <v>15</v>
      </c>
      <c r="E1" s="1" t="s">
        <v>12</v>
      </c>
      <c r="F1" s="8" t="s">
        <v>6</v>
      </c>
      <c r="G1" s="9" t="s">
        <v>7</v>
      </c>
      <c r="I1" s="16" t="s">
        <v>5</v>
      </c>
      <c r="J1" s="7" t="s">
        <v>8</v>
      </c>
    </row>
    <row r="2" spans="1:11" x14ac:dyDescent="0.2">
      <c r="A2" s="15">
        <v>37979</v>
      </c>
      <c r="B2">
        <v>7.2674025958576957E-2</v>
      </c>
      <c r="C2">
        <v>2.1799836587802286E-2</v>
      </c>
      <c r="F2">
        <f>RSQ(D10:D158,E10:E158)</f>
        <v>0.49580143548846289</v>
      </c>
      <c r="G2">
        <f>SQRT(SUM(H10:H157)/126)</f>
        <v>7.6797003082977752E-2</v>
      </c>
      <c r="I2">
        <f>RSQ(B2:B158,C2:C158)</f>
        <v>0.62961211925104366</v>
      </c>
      <c r="J2">
        <f>SQRT(SUM(K3:K8,K12:K14,K16:K20,K24,K26:K27,K29,K34,K36:K38,K42:K43,K46:K50,K52,K54:K60,K62:K81,K83:K94,K100:K154,K156)/126)</f>
        <v>7.4850130296493664E-2</v>
      </c>
      <c r="K2">
        <f>(B2-C2)^2</f>
        <v>2.588183144133443E-3</v>
      </c>
    </row>
    <row r="3" spans="1:11" x14ac:dyDescent="0.2">
      <c r="A3" s="15">
        <v>37980</v>
      </c>
      <c r="B3">
        <v>5.3841894011903271E-2</v>
      </c>
      <c r="C3">
        <v>1.2162542304542145E-2</v>
      </c>
      <c r="K3">
        <f t="shared" ref="K3:K8" si="0">(B3-C3)^2</f>
        <v>1.7371683587459068E-3</v>
      </c>
    </row>
    <row r="4" spans="1:11" x14ac:dyDescent="0.2">
      <c r="A4" s="15">
        <v>37981</v>
      </c>
      <c r="B4">
        <v>6.5533090226743432E-2</v>
      </c>
      <c r="C4">
        <v>0</v>
      </c>
      <c r="K4">
        <f t="shared" si="0"/>
        <v>4.2945859146664954E-3</v>
      </c>
    </row>
    <row r="5" spans="1:11" x14ac:dyDescent="0.2">
      <c r="A5" s="15">
        <v>37982</v>
      </c>
      <c r="B5">
        <v>6.6736894869063909E-2</v>
      </c>
      <c r="C5">
        <v>3.6963614136549072E-3</v>
      </c>
      <c r="K5">
        <f t="shared" si="0"/>
        <v>3.9741088583425408E-3</v>
      </c>
    </row>
    <row r="6" spans="1:11" x14ac:dyDescent="0.2">
      <c r="A6" s="15">
        <v>37983</v>
      </c>
      <c r="B6">
        <v>2.3314437944367127E-2</v>
      </c>
      <c r="C6">
        <v>0</v>
      </c>
      <c r="K6">
        <f t="shared" si="0"/>
        <v>5.435630166617456E-4</v>
      </c>
    </row>
    <row r="7" spans="1:11" x14ac:dyDescent="0.2">
      <c r="A7" s="15">
        <v>37984</v>
      </c>
      <c r="B7">
        <v>1.2505938012578662E-2</v>
      </c>
      <c r="C7">
        <v>2.4973718103829035E-2</v>
      </c>
      <c r="K7">
        <f t="shared" si="0"/>
        <v>1.5544554040377917E-4</v>
      </c>
    </row>
    <row r="8" spans="1:11" x14ac:dyDescent="0.2">
      <c r="A8" s="15">
        <v>37985</v>
      </c>
      <c r="B8">
        <v>1.1025457637963079E-2</v>
      </c>
      <c r="C8">
        <v>9.2069174178047719E-3</v>
      </c>
      <c r="K8">
        <f t="shared" si="0"/>
        <v>3.3070885323334235E-6</v>
      </c>
    </row>
    <row r="9" spans="1:11" x14ac:dyDescent="0.2">
      <c r="A9" s="15">
        <v>37986</v>
      </c>
      <c r="C9">
        <v>8.6774489739845553E-3</v>
      </c>
    </row>
    <row r="10" spans="1:11" x14ac:dyDescent="0.2">
      <c r="A10" s="15">
        <v>37987</v>
      </c>
      <c r="C10">
        <v>7.4778043218981212E-3</v>
      </c>
      <c r="D10">
        <v>0.14723611111111046</v>
      </c>
      <c r="E10" s="17">
        <v>0.18731753378605262</v>
      </c>
      <c r="G10">
        <f>SQRT(SUM(H11:H158)/149)</f>
        <v>7.1038855234404424E-2</v>
      </c>
      <c r="H10" s="11">
        <f>(E10-D10)^2</f>
        <v>1.6065204436473677E-3</v>
      </c>
    </row>
    <row r="11" spans="1:11" x14ac:dyDescent="0.2">
      <c r="A11" s="15">
        <v>37988</v>
      </c>
      <c r="C11">
        <v>3.7693927137573868E-3</v>
      </c>
      <c r="D11">
        <v>0.15145833333333281</v>
      </c>
      <c r="E11" s="17">
        <v>0.18555135598198003</v>
      </c>
      <c r="H11" s="11">
        <f t="shared" ref="H11:H74" si="1">(E11-D11)^2</f>
        <v>1.1623341933211723E-3</v>
      </c>
    </row>
    <row r="12" spans="1:11" x14ac:dyDescent="0.2">
      <c r="A12" s="15">
        <v>37989</v>
      </c>
      <c r="C12">
        <v>1.579923851651971E-3</v>
      </c>
      <c r="D12">
        <v>0.153885416666666</v>
      </c>
      <c r="E12" s="17">
        <v>0.18424722691848391</v>
      </c>
      <c r="H12" s="11">
        <f t="shared" si="1"/>
        <v>9.218395217673956E-4</v>
      </c>
      <c r="K12">
        <f t="shared" ref="K12:K20" si="2">(B12-C12)^2</f>
        <v>2.4961593770187993E-6</v>
      </c>
    </row>
    <row r="13" spans="1:11" x14ac:dyDescent="0.2">
      <c r="A13" s="15">
        <v>37990</v>
      </c>
      <c r="B13">
        <v>1.5587278431128317E-4</v>
      </c>
      <c r="C13">
        <v>9.1499714099607596E-3</v>
      </c>
      <c r="D13">
        <v>0.14997222222222162</v>
      </c>
      <c r="E13" s="17">
        <v>0.18323219451881909</v>
      </c>
      <c r="H13" s="11">
        <f t="shared" si="1"/>
        <v>1.1062257571704309E-3</v>
      </c>
      <c r="K13">
        <f t="shared" si="2"/>
        <v>8.0893810087909784E-5</v>
      </c>
    </row>
    <row r="14" spans="1:11" x14ac:dyDescent="0.2">
      <c r="A14" s="15">
        <v>37991</v>
      </c>
      <c r="B14">
        <v>3.9883410645759365E-5</v>
      </c>
      <c r="C14">
        <v>1.0492348786186328E-2</v>
      </c>
      <c r="D14">
        <v>0.14897916666666622</v>
      </c>
      <c r="E14" s="17">
        <v>0.18195522488450563</v>
      </c>
      <c r="H14" s="11">
        <f t="shared" si="1"/>
        <v>1.0874204155863344E-3</v>
      </c>
      <c r="K14">
        <f t="shared" si="2"/>
        <v>1.0925403242687444E-4</v>
      </c>
    </row>
    <row r="15" spans="1:11" x14ac:dyDescent="0.2">
      <c r="A15" s="15">
        <v>37992</v>
      </c>
      <c r="C15">
        <v>1.0144698266671297E-2</v>
      </c>
      <c r="D15">
        <v>0.14933680555555517</v>
      </c>
      <c r="E15" s="17">
        <v>0.18076106052644825</v>
      </c>
      <c r="H15" s="11">
        <f t="shared" si="1"/>
        <v>9.8748380047569803E-4</v>
      </c>
    </row>
    <row r="16" spans="1:11" x14ac:dyDescent="0.2">
      <c r="A16" s="15">
        <v>37993</v>
      </c>
      <c r="B16">
        <v>3.6282091364461978E-5</v>
      </c>
      <c r="C16">
        <v>0</v>
      </c>
      <c r="D16">
        <v>0.14854513888888832</v>
      </c>
      <c r="E16" s="17">
        <v>0.17971297094015692</v>
      </c>
      <c r="H16" s="11">
        <f t="shared" si="1"/>
        <v>9.7143375477608664E-4</v>
      </c>
      <c r="K16">
        <f t="shared" si="2"/>
        <v>1.3163901537791664E-9</v>
      </c>
    </row>
    <row r="17" spans="1:11" x14ac:dyDescent="0.2">
      <c r="A17" s="15">
        <v>37994</v>
      </c>
      <c r="B17">
        <v>7.2109957713937625E-5</v>
      </c>
      <c r="C17">
        <v>1.1359837853148654E-2</v>
      </c>
      <c r="D17">
        <v>0.1470763888888883</v>
      </c>
      <c r="E17" s="17">
        <v>0.17921057589152811</v>
      </c>
      <c r="H17" s="11">
        <f t="shared" si="1"/>
        <v>1.0326059743206255E-3</v>
      </c>
      <c r="K17">
        <f t="shared" si="2"/>
        <v>1.2741280104137503E-4</v>
      </c>
    </row>
    <row r="18" spans="1:11" x14ac:dyDescent="0.2">
      <c r="A18" s="15">
        <v>37995</v>
      </c>
      <c r="B18">
        <v>8.9611473680153633E-5</v>
      </c>
      <c r="C18">
        <v>1.083023681710556E-2</v>
      </c>
      <c r="D18">
        <v>0.14697569444444403</v>
      </c>
      <c r="E18" s="17">
        <v>0.17829202962419277</v>
      </c>
      <c r="H18" s="11">
        <f t="shared" si="1"/>
        <v>9.8071284909036888E-4</v>
      </c>
      <c r="K18">
        <f t="shared" si="2"/>
        <v>1.1536103276783213E-4</v>
      </c>
    </row>
    <row r="19" spans="1:11" x14ac:dyDescent="0.2">
      <c r="A19" s="15">
        <v>37996</v>
      </c>
      <c r="B19">
        <v>1.9645943983462401E-5</v>
      </c>
      <c r="C19">
        <v>1.0723112953422341E-2</v>
      </c>
      <c r="D19">
        <v>0.14789930555555497</v>
      </c>
      <c r="E19" s="17">
        <v>0.17748028460989054</v>
      </c>
      <c r="H19" s="11">
        <f t="shared" si="1"/>
        <v>8.7503432181303977E-4</v>
      </c>
      <c r="K19">
        <f t="shared" si="2"/>
        <v>1.1456420602214644E-4</v>
      </c>
    </row>
    <row r="20" spans="1:11" x14ac:dyDescent="0.2">
      <c r="A20" s="15">
        <v>37997</v>
      </c>
      <c r="B20">
        <v>7.5019682273635627E-5</v>
      </c>
      <c r="C20">
        <v>0</v>
      </c>
      <c r="D20">
        <v>0.14959374999999964</v>
      </c>
      <c r="E20" s="17">
        <v>0.17674523033805134</v>
      </c>
      <c r="H20" s="11">
        <f t="shared" si="1"/>
        <v>7.3720288454760829E-4</v>
      </c>
      <c r="K20">
        <f t="shared" si="2"/>
        <v>5.6279527284372393E-9</v>
      </c>
    </row>
    <row r="21" spans="1:11" x14ac:dyDescent="0.2">
      <c r="A21" s="15">
        <v>37998</v>
      </c>
      <c r="C21">
        <v>1.0673698199927448E-2</v>
      </c>
      <c r="D21">
        <v>0.14890624999999957</v>
      </c>
      <c r="E21" s="17">
        <v>0.17645614903784912</v>
      </c>
      <c r="H21" s="11">
        <f t="shared" si="1"/>
        <v>7.5899693699570331E-4</v>
      </c>
    </row>
    <row r="22" spans="1:11" x14ac:dyDescent="0.2">
      <c r="A22" s="15">
        <v>37999</v>
      </c>
      <c r="C22">
        <v>1.3223495141161619E-2</v>
      </c>
      <c r="D22">
        <v>0.14814930555555494</v>
      </c>
      <c r="E22" s="17">
        <v>0.1758252902349263</v>
      </c>
      <c r="H22" s="11">
        <f t="shared" si="1"/>
        <v>7.6596012797279782E-4</v>
      </c>
    </row>
    <row r="23" spans="1:11" x14ac:dyDescent="0.2">
      <c r="A23" s="15">
        <v>38000</v>
      </c>
      <c r="C23">
        <v>9.4114677198954885E-3</v>
      </c>
      <c r="D23">
        <v>0.14869444444444402</v>
      </c>
      <c r="E23" s="17">
        <v>0.17516036117495676</v>
      </c>
      <c r="H23" s="11">
        <f t="shared" si="1"/>
        <v>7.0044474838643414E-4</v>
      </c>
    </row>
    <row r="24" spans="1:11" x14ac:dyDescent="0.2">
      <c r="A24" s="15">
        <v>38001</v>
      </c>
      <c r="B24">
        <v>1.352099083987615E-4</v>
      </c>
      <c r="C24">
        <v>6.9354360221294386E-3</v>
      </c>
      <c r="D24">
        <v>0.14759027777777767</v>
      </c>
      <c r="E24" s="17">
        <v>0.17466656683540474</v>
      </c>
      <c r="H24" s="11">
        <f t="shared" si="1"/>
        <v>7.3312542913217559E-4</v>
      </c>
      <c r="K24">
        <f t="shared" ref="K24:K29" si="3">(B24-C24)^2</f>
        <v>4.6243075197864629E-5</v>
      </c>
    </row>
    <row r="25" spans="1:11" x14ac:dyDescent="0.2">
      <c r="A25" s="15">
        <v>38002</v>
      </c>
      <c r="C25">
        <v>4.1816442044366985E-3</v>
      </c>
      <c r="D25">
        <v>0.14876736111111044</v>
      </c>
      <c r="E25" s="17">
        <v>0.17428439256026401</v>
      </c>
      <c r="H25" s="11">
        <f t="shared" si="1"/>
        <v>6.5111889397709234E-4</v>
      </c>
    </row>
    <row r="26" spans="1:11" x14ac:dyDescent="0.2">
      <c r="A26" s="15">
        <v>38003</v>
      </c>
      <c r="B26">
        <v>1.5799504719499733E-4</v>
      </c>
      <c r="C26">
        <v>6.2192525070968686E-3</v>
      </c>
      <c r="D26">
        <v>0.14582291666666647</v>
      </c>
      <c r="E26" s="17">
        <v>0.17401018916977129</v>
      </c>
      <c r="H26" s="11">
        <f t="shared" si="1"/>
        <v>7.9452233116428911E-4</v>
      </c>
      <c r="K26">
        <f t="shared" si="3"/>
        <v>3.6738841995216083E-5</v>
      </c>
    </row>
    <row r="27" spans="1:11" x14ac:dyDescent="0.2">
      <c r="A27" s="15">
        <v>38004</v>
      </c>
      <c r="B27">
        <v>5.5809957912298054E-5</v>
      </c>
      <c r="C27">
        <v>6.0192367138142593E-3</v>
      </c>
      <c r="D27">
        <v>0.30526388888888811</v>
      </c>
      <c r="E27" s="17">
        <v>0.17369679486548656</v>
      </c>
      <c r="H27" s="11">
        <f t="shared" si="1"/>
        <v>1.7309900229762584E-2</v>
      </c>
      <c r="K27">
        <f t="shared" si="3"/>
        <v>3.5562458673007395E-5</v>
      </c>
    </row>
    <row r="28" spans="1:11" x14ac:dyDescent="0.2">
      <c r="A28" s="15">
        <v>38005</v>
      </c>
      <c r="C28">
        <v>8.9191322991176977E-2</v>
      </c>
      <c r="D28">
        <v>0.31478819444444417</v>
      </c>
      <c r="E28" s="17">
        <v>0.28879417424591519</v>
      </c>
      <c r="H28" s="11">
        <f t="shared" si="1"/>
        <v>6.7568908608153246E-4</v>
      </c>
    </row>
    <row r="29" spans="1:11" x14ac:dyDescent="0.2">
      <c r="A29" s="15">
        <v>38006</v>
      </c>
      <c r="B29">
        <v>1.4460427993797856E-4</v>
      </c>
      <c r="C29">
        <v>5.5164737024330536E-2</v>
      </c>
      <c r="D29">
        <v>0.28764583333333271</v>
      </c>
      <c r="E29" s="17">
        <v>0.28263076115851427</v>
      </c>
      <c r="H29" s="11">
        <f t="shared" si="1"/>
        <v>2.5150948918638227E-5</v>
      </c>
      <c r="K29">
        <f t="shared" si="3"/>
        <v>3.0272150072105783E-3</v>
      </c>
    </row>
    <row r="30" spans="1:11" x14ac:dyDescent="0.2">
      <c r="A30" s="15">
        <v>38007</v>
      </c>
      <c r="C30">
        <v>6.2272247171303058E-2</v>
      </c>
      <c r="D30">
        <v>0.27287152777777757</v>
      </c>
      <c r="E30" s="17">
        <v>0.27772556398288156</v>
      </c>
      <c r="H30" s="11">
        <f t="shared" si="1"/>
        <v>2.3561667480460396E-5</v>
      </c>
    </row>
    <row r="31" spans="1:11" x14ac:dyDescent="0.2">
      <c r="A31" s="15">
        <v>38008</v>
      </c>
      <c r="C31">
        <v>1.6766253348731865E-2</v>
      </c>
      <c r="D31">
        <v>0.26648611111111098</v>
      </c>
      <c r="E31" s="17">
        <v>0.27293699088411255</v>
      </c>
      <c r="H31" s="11">
        <f t="shared" si="1"/>
        <v>4.1613849845720817E-5</v>
      </c>
    </row>
    <row r="32" spans="1:11" x14ac:dyDescent="0.2">
      <c r="A32" s="15">
        <v>38009</v>
      </c>
      <c r="C32">
        <v>2.8653355854668713E-2</v>
      </c>
      <c r="D32">
        <v>0.2615555555555551</v>
      </c>
      <c r="E32" s="17">
        <v>0.26953187820426627</v>
      </c>
      <c r="H32" s="11">
        <f t="shared" si="1"/>
        <v>6.3621722996342868E-5</v>
      </c>
    </row>
    <row r="33" spans="1:11" x14ac:dyDescent="0.2">
      <c r="A33" s="15">
        <v>38010</v>
      </c>
      <c r="C33">
        <v>3.0239295728555781E-2</v>
      </c>
      <c r="D33">
        <v>0.25594444444444409</v>
      </c>
      <c r="E33" s="17">
        <v>0.26603915156040331</v>
      </c>
      <c r="H33" s="11">
        <f t="shared" si="1"/>
        <v>1.0190311175699777E-4</v>
      </c>
    </row>
    <row r="34" spans="1:11" x14ac:dyDescent="0.2">
      <c r="A34" s="15">
        <v>38011</v>
      </c>
      <c r="B34">
        <v>1.3882135306787124E-4</v>
      </c>
      <c r="C34">
        <v>2.4466650558193328E-2</v>
      </c>
      <c r="D34">
        <v>0.25454861111111071</v>
      </c>
      <c r="E34" s="17">
        <v>0.26270231033102165</v>
      </c>
      <c r="H34" s="11">
        <f t="shared" si="1"/>
        <v>6.6482810968776228E-5</v>
      </c>
      <c r="K34">
        <f t="shared" ref="K34" si="4">(B34-C34)^2</f>
        <v>5.9184327383375514E-4</v>
      </c>
    </row>
    <row r="35" spans="1:11" x14ac:dyDescent="0.2">
      <c r="A35" s="15">
        <v>38012</v>
      </c>
      <c r="C35">
        <v>1.9832460730684266E-2</v>
      </c>
      <c r="D35">
        <v>0.25543055555555527</v>
      </c>
      <c r="E35" s="17">
        <v>0.25967308214005247</v>
      </c>
      <c r="H35" s="11">
        <f t="shared" si="1"/>
        <v>1.7999031820165452E-5</v>
      </c>
    </row>
    <row r="36" spans="1:11" x14ac:dyDescent="0.2">
      <c r="A36" s="15">
        <v>38013</v>
      </c>
      <c r="B36">
        <v>5.4958684970177947E-5</v>
      </c>
      <c r="C36">
        <v>1.6717569367479698E-2</v>
      </c>
      <c r="D36">
        <v>0.25464236111111049</v>
      </c>
      <c r="E36" s="17">
        <v>0.25690264389442752</v>
      </c>
      <c r="H36" s="11">
        <f t="shared" si="1"/>
        <v>5.1088782605593558E-6</v>
      </c>
      <c r="K36">
        <f t="shared" ref="K36:K38" si="5">(B36-C36)^2</f>
        <v>2.7764259475688034E-4</v>
      </c>
    </row>
    <row r="37" spans="1:11" x14ac:dyDescent="0.2">
      <c r="A37" s="15">
        <v>38014</v>
      </c>
      <c r="B37">
        <v>5.0033300949756577E-5</v>
      </c>
      <c r="C37">
        <v>1.4310736304837719E-2</v>
      </c>
      <c r="D37">
        <v>0.25844097222222195</v>
      </c>
      <c r="E37" s="17">
        <v>0.2543390688511904</v>
      </c>
      <c r="H37" s="11">
        <f t="shared" si="1"/>
        <v>1.6825611265280047E-5</v>
      </c>
      <c r="K37">
        <f t="shared" si="5"/>
        <v>2.0336765016509915E-4</v>
      </c>
    </row>
    <row r="38" spans="1:11" x14ac:dyDescent="0.2">
      <c r="A38" s="15">
        <v>38015</v>
      </c>
      <c r="B38">
        <v>1.2494936082770914E-4</v>
      </c>
      <c r="C38">
        <v>6.4553081787072147E-3</v>
      </c>
      <c r="D38">
        <v>0.25976736111111065</v>
      </c>
      <c r="E38" s="17">
        <v>0.2519523411874246</v>
      </c>
      <c r="H38" s="11">
        <f t="shared" si="1"/>
        <v>6.1074536407609931E-5</v>
      </c>
      <c r="K38">
        <f t="shared" si="5"/>
        <v>4.0073442763104813E-5</v>
      </c>
    </row>
    <row r="39" spans="1:11" x14ac:dyDescent="0.2">
      <c r="A39" s="15">
        <v>38016</v>
      </c>
      <c r="C39">
        <v>1.0766196310050793E-2</v>
      </c>
      <c r="D39">
        <v>0.25874652777777685</v>
      </c>
      <c r="E39" s="17">
        <v>0.24983947591315814</v>
      </c>
      <c r="H39" s="11">
        <f t="shared" si="1"/>
        <v>7.9335572919007617E-5</v>
      </c>
    </row>
    <row r="40" spans="1:11" x14ac:dyDescent="0.2">
      <c r="A40" s="15">
        <v>38017</v>
      </c>
      <c r="C40">
        <v>0.11456961763201755</v>
      </c>
      <c r="D40">
        <v>0.25004861111111043</v>
      </c>
      <c r="E40" s="17">
        <v>0.24951322458627151</v>
      </c>
      <c r="H40" s="11">
        <f t="shared" si="1"/>
        <v>2.8663873097909669E-7</v>
      </c>
    </row>
    <row r="41" spans="1:11" x14ac:dyDescent="0.2">
      <c r="A41" s="15">
        <v>38018</v>
      </c>
      <c r="C41">
        <v>2.7126542958917296E-2</v>
      </c>
      <c r="D41">
        <v>0.24674999999999947</v>
      </c>
      <c r="E41" s="17">
        <v>0.24547504214135721</v>
      </c>
      <c r="H41" s="11">
        <f t="shared" si="1"/>
        <v>1.6255175413136611E-6</v>
      </c>
    </row>
    <row r="42" spans="1:11" x14ac:dyDescent="0.2">
      <c r="A42" s="15">
        <v>38019</v>
      </c>
      <c r="B42">
        <v>6.6348405185837883E-8</v>
      </c>
      <c r="C42">
        <v>3.5123833784556954E-2</v>
      </c>
      <c r="D42">
        <v>0.24706597222222171</v>
      </c>
      <c r="E42" s="17">
        <v>0.2432627001577379</v>
      </c>
      <c r="H42" s="11">
        <f t="shared" si="1"/>
        <v>1.4464878396482893E-5</v>
      </c>
      <c r="K42">
        <f t="shared" ref="K42:K43" si="6">(B42-C42)^2</f>
        <v>1.2336790389088754E-3</v>
      </c>
    </row>
    <row r="43" spans="1:11" x14ac:dyDescent="0.2">
      <c r="A43" s="15">
        <v>38020</v>
      </c>
      <c r="B43">
        <v>4.8613999602552245E-5</v>
      </c>
      <c r="C43">
        <v>4.7953952155201804E-2</v>
      </c>
      <c r="D43">
        <v>0.24268402777777709</v>
      </c>
      <c r="E43" s="17">
        <v>0.24100095247439524</v>
      </c>
      <c r="H43" s="11">
        <f t="shared" si="1"/>
        <v>2.8327424768539184E-6</v>
      </c>
      <c r="K43">
        <f t="shared" si="6"/>
        <v>2.2949214238023137E-3</v>
      </c>
    </row>
    <row r="44" spans="1:11" x14ac:dyDescent="0.2">
      <c r="A44" s="15">
        <v>38021</v>
      </c>
      <c r="C44">
        <v>3.7440368763939774E-2</v>
      </c>
      <c r="D44">
        <v>0.23839583333333259</v>
      </c>
      <c r="E44" s="17">
        <v>0.23935450659003457</v>
      </c>
      <c r="H44" s="11">
        <f t="shared" si="1"/>
        <v>9.190544131155924E-7</v>
      </c>
    </row>
    <row r="45" spans="1:11" x14ac:dyDescent="0.2">
      <c r="A45" s="15">
        <v>38022</v>
      </c>
      <c r="C45">
        <v>5.3302538863861264E-2</v>
      </c>
      <c r="D45">
        <v>0.23953819444444413</v>
      </c>
      <c r="E45" s="17">
        <v>0.23867377261250838</v>
      </c>
      <c r="H45" s="11">
        <f t="shared" si="1"/>
        <v>7.4722510352715214E-7</v>
      </c>
    </row>
    <row r="46" spans="1:11" x14ac:dyDescent="0.2">
      <c r="A46" s="15">
        <v>38023</v>
      </c>
      <c r="B46">
        <v>4.4411617435167796E-6</v>
      </c>
      <c r="C46">
        <v>4.6736317184885148E-2</v>
      </c>
      <c r="D46">
        <v>0.23744791666666631</v>
      </c>
      <c r="E46" s="17">
        <v>0.23770463554225635</v>
      </c>
      <c r="H46" s="11">
        <f t="shared" si="1"/>
        <v>6.5904581084211376E-8</v>
      </c>
      <c r="K46">
        <f t="shared" ref="K46:K94" si="7">(B46-C46)^2</f>
        <v>2.1838682366422798E-3</v>
      </c>
    </row>
    <row r="47" spans="1:11" x14ac:dyDescent="0.2">
      <c r="A47" s="15">
        <v>38024</v>
      </c>
      <c r="B47">
        <v>7.6380976783256896E-5</v>
      </c>
      <c r="C47">
        <v>4.2986074677897376E-2</v>
      </c>
      <c r="D47">
        <v>0.23456597222222197</v>
      </c>
      <c r="E47" s="17">
        <v>0.236854884320713</v>
      </c>
      <c r="H47" s="11">
        <f t="shared" si="1"/>
        <v>5.2391185946185872E-6</v>
      </c>
      <c r="K47">
        <f t="shared" si="7"/>
        <v>1.8412418135234326E-3</v>
      </c>
    </row>
    <row r="48" spans="1:11" x14ac:dyDescent="0.2">
      <c r="A48" s="15">
        <v>38025</v>
      </c>
      <c r="B48">
        <v>7.7025593942928032E-5</v>
      </c>
      <c r="C48">
        <v>4.409359318571094E-2</v>
      </c>
      <c r="D48">
        <v>0.22949305555555499</v>
      </c>
      <c r="E48" s="17">
        <v>0.23607331932656941</v>
      </c>
      <c r="H48" s="11">
        <f t="shared" si="1"/>
        <v>4.3299871296124937E-5</v>
      </c>
      <c r="K48">
        <f t="shared" si="7"/>
        <v>1.9374582225606819E-3</v>
      </c>
    </row>
    <row r="49" spans="1:11" x14ac:dyDescent="0.2">
      <c r="A49" s="15">
        <v>38026</v>
      </c>
      <c r="B49">
        <v>1.6184221564189574E-4</v>
      </c>
      <c r="C49">
        <v>4.1104861871858751E-2</v>
      </c>
      <c r="D49">
        <v>0.224833333333333</v>
      </c>
      <c r="E49" s="17">
        <v>0.23527161763228377</v>
      </c>
      <c r="H49" s="11">
        <f t="shared" si="1"/>
        <v>1.0895777910572223E-4</v>
      </c>
      <c r="K49">
        <f t="shared" si="7"/>
        <v>1.6763308585693599E-3</v>
      </c>
    </row>
    <row r="50" spans="1:11" x14ac:dyDescent="0.2">
      <c r="A50" s="15">
        <v>38027</v>
      </c>
      <c r="B50">
        <v>2.0734261290346334E-4</v>
      </c>
      <c r="C50">
        <v>0.11596956534814554</v>
      </c>
      <c r="D50">
        <v>0.22158333333333302</v>
      </c>
      <c r="E50" s="17">
        <v>0.23452425650734088</v>
      </c>
      <c r="H50" s="11">
        <f t="shared" si="1"/>
        <v>1.6746749259557357E-4</v>
      </c>
      <c r="K50">
        <f t="shared" si="7"/>
        <v>1.3400892212603797E-2</v>
      </c>
    </row>
    <row r="51" spans="1:11" x14ac:dyDescent="0.2">
      <c r="A51" s="15">
        <v>38028</v>
      </c>
      <c r="C51">
        <v>5.6865709548254317E-2</v>
      </c>
      <c r="D51">
        <v>0.21555902777777747</v>
      </c>
      <c r="E51" s="17">
        <v>0.23241571895555643</v>
      </c>
      <c r="H51" s="11">
        <f t="shared" si="1"/>
        <v>2.8414803746301117E-4</v>
      </c>
    </row>
    <row r="52" spans="1:11" x14ac:dyDescent="0.2">
      <c r="A52" s="15">
        <v>38029</v>
      </c>
      <c r="B52">
        <v>1.4562293066228599E-4</v>
      </c>
      <c r="C52">
        <v>5.4019513548472557E-2</v>
      </c>
      <c r="D52">
        <v>0.21042708333333304</v>
      </c>
      <c r="E52" s="17">
        <v>0.23138179696376998</v>
      </c>
      <c r="H52" s="11">
        <f t="shared" si="1"/>
        <v>4.3910002333361964E-4</v>
      </c>
      <c r="K52">
        <f t="shared" si="7"/>
        <v>2.9023960902997852E-3</v>
      </c>
    </row>
    <row r="53" spans="1:11" x14ac:dyDescent="0.2">
      <c r="A53" s="15">
        <v>38030</v>
      </c>
      <c r="C53">
        <v>6.3373914369840037E-2</v>
      </c>
      <c r="D53">
        <v>0.20783680555555495</v>
      </c>
      <c r="E53" s="17">
        <v>0.23039962399016137</v>
      </c>
      <c r="H53" s="11">
        <f t="shared" si="1"/>
        <v>5.0908077571301528E-4</v>
      </c>
    </row>
    <row r="54" spans="1:11" x14ac:dyDescent="0.2">
      <c r="A54" s="15">
        <v>38031</v>
      </c>
      <c r="B54">
        <v>2.0861033717527979E-5</v>
      </c>
      <c r="C54">
        <v>7.4003005744615352E-2</v>
      </c>
      <c r="D54">
        <v>0.20497222222222167</v>
      </c>
      <c r="E54" s="17">
        <v>0.22924737100161882</v>
      </c>
      <c r="H54" s="11">
        <f t="shared" si="1"/>
        <v>5.8928284826186711E-4</v>
      </c>
      <c r="K54">
        <f t="shared" si="7"/>
        <v>5.4733577360242276E-3</v>
      </c>
    </row>
    <row r="55" spans="1:11" x14ac:dyDescent="0.2">
      <c r="A55" s="15">
        <v>38032</v>
      </c>
      <c r="B55">
        <v>1.74151113839736E-4</v>
      </c>
      <c r="C55">
        <v>6.1978163120219976E-2</v>
      </c>
      <c r="D55">
        <v>0.19697222222222199</v>
      </c>
      <c r="E55" s="17">
        <v>0.22790186180626218</v>
      </c>
      <c r="H55" s="11">
        <f t="shared" si="1"/>
        <v>9.5664260479862563E-4</v>
      </c>
      <c r="K55">
        <f t="shared" si="7"/>
        <v>3.819735900084793E-3</v>
      </c>
    </row>
    <row r="56" spans="1:11" x14ac:dyDescent="0.2">
      <c r="A56" s="15">
        <v>38033</v>
      </c>
      <c r="B56">
        <v>4.2286551388628896E-5</v>
      </c>
      <c r="C56">
        <v>7.8339702071680992E-2</v>
      </c>
      <c r="D56">
        <v>0.18754861111111087</v>
      </c>
      <c r="E56" s="17">
        <v>0.22677498611316729</v>
      </c>
      <c r="H56" s="11">
        <f t="shared" si="1"/>
        <v>1.5387084958019567E-3</v>
      </c>
      <c r="K56">
        <f t="shared" si="7"/>
        <v>6.1304852771573186E-3</v>
      </c>
    </row>
    <row r="57" spans="1:11" x14ac:dyDescent="0.2">
      <c r="A57" s="15">
        <v>38034</v>
      </c>
      <c r="B57">
        <v>1.0029798365583811E-5</v>
      </c>
      <c r="C57">
        <v>9.2735161253514303E-2</v>
      </c>
      <c r="D57">
        <v>0.18476736111111047</v>
      </c>
      <c r="E57" s="17">
        <v>0.22535062789368218</v>
      </c>
      <c r="H57" s="11">
        <f t="shared" si="1"/>
        <v>1.6470015427453883E-3</v>
      </c>
      <c r="K57">
        <f t="shared" si="7"/>
        <v>8.5979500033746097E-3</v>
      </c>
    </row>
    <row r="58" spans="1:11" x14ac:dyDescent="0.2">
      <c r="A58" s="15">
        <v>38035</v>
      </c>
      <c r="B58">
        <v>1.3846150387752357E-4</v>
      </c>
      <c r="C58">
        <v>0.12061270860225795</v>
      </c>
      <c r="D58">
        <v>0.18149999999999977</v>
      </c>
      <c r="E58" s="17">
        <v>0.2236645340527092</v>
      </c>
      <c r="H58" s="11">
        <f t="shared" si="1"/>
        <v>1.7778479318820925E-3</v>
      </c>
      <c r="K58">
        <f t="shared" si="7"/>
        <v>1.4514044213921624E-2</v>
      </c>
    </row>
    <row r="59" spans="1:11" x14ac:dyDescent="0.2">
      <c r="A59" s="15">
        <v>38036</v>
      </c>
      <c r="B59">
        <v>2.0773518661853209E-4</v>
      </c>
      <c r="C59">
        <v>0.13001643115846581</v>
      </c>
      <c r="D59">
        <v>0.18106249999999968</v>
      </c>
      <c r="E59" s="17">
        <v>0.22147157571448634</v>
      </c>
      <c r="H59" s="11">
        <f t="shared" si="1"/>
        <v>1.6328934000991149E-3</v>
      </c>
      <c r="K59">
        <f t="shared" si="7"/>
        <v>1.6850297549911478E-2</v>
      </c>
    </row>
    <row r="60" spans="1:11" x14ac:dyDescent="0.2">
      <c r="A60" s="15">
        <v>38037</v>
      </c>
      <c r="B60">
        <v>2.4687046705006616E-4</v>
      </c>
      <c r="C60">
        <v>0.11149036878211561</v>
      </c>
      <c r="D60">
        <v>0.17413888888888818</v>
      </c>
      <c r="E60" s="17">
        <v>0.21910764060251423</v>
      </c>
      <c r="H60" s="11">
        <f t="shared" si="1"/>
        <v>2.0221886306817458E-3</v>
      </c>
      <c r="K60">
        <f t="shared" si="7"/>
        <v>1.2375115917373992E-2</v>
      </c>
    </row>
    <row r="61" spans="1:11" x14ac:dyDescent="0.2">
      <c r="A61" s="15">
        <v>38038</v>
      </c>
      <c r="C61">
        <v>9.7500529626882382E-2</v>
      </c>
      <c r="D61">
        <v>0.1688020833333328</v>
      </c>
      <c r="E61" s="17">
        <v>0.22162599753374848</v>
      </c>
      <c r="H61" s="11">
        <f t="shared" si="1"/>
        <v>2.7903659114528775E-3</v>
      </c>
    </row>
    <row r="62" spans="1:11" x14ac:dyDescent="0.2">
      <c r="A62" s="15">
        <v>38039</v>
      </c>
      <c r="B62">
        <v>1.2350126395726263E-4</v>
      </c>
      <c r="C62">
        <v>0.18732141130654278</v>
      </c>
      <c r="D62">
        <v>0.17091319444444397</v>
      </c>
      <c r="E62" s="17">
        <v>0.23403507881325969</v>
      </c>
      <c r="H62" s="11">
        <f t="shared" si="1"/>
        <v>3.9843722862701421E-3</v>
      </c>
      <c r="K62">
        <f t="shared" si="7"/>
        <v>3.5043057524311937E-2</v>
      </c>
    </row>
    <row r="63" spans="1:11" x14ac:dyDescent="0.2">
      <c r="A63" s="15">
        <v>38040</v>
      </c>
      <c r="B63">
        <v>0.13965414921598973</v>
      </c>
      <c r="C63">
        <v>8.716372008175613E-2</v>
      </c>
      <c r="D63">
        <v>0.17101736111111054</v>
      </c>
      <c r="E63" s="17">
        <v>0.23081105315314071</v>
      </c>
      <c r="H63" s="11">
        <f t="shared" si="1"/>
        <v>3.5752856080171415E-3</v>
      </c>
      <c r="K63">
        <f t="shared" si="7"/>
        <v>2.7552451506959999E-3</v>
      </c>
    </row>
    <row r="64" spans="1:11" x14ac:dyDescent="0.2">
      <c r="A64" s="15">
        <v>38041</v>
      </c>
      <c r="B64">
        <v>0.19063790316871188</v>
      </c>
      <c r="C64">
        <v>0.11090161261472685</v>
      </c>
      <c r="D64">
        <v>0.28813888888888817</v>
      </c>
      <c r="E64" s="17">
        <v>0.22922625824256332</v>
      </c>
      <c r="H64" s="11">
        <f t="shared" si="1"/>
        <v>3.4706980496702938E-3</v>
      </c>
      <c r="K64">
        <f t="shared" si="7"/>
        <v>6.357876031309522E-3</v>
      </c>
    </row>
    <row r="65" spans="1:11" x14ac:dyDescent="0.2">
      <c r="A65" s="15">
        <v>38042</v>
      </c>
      <c r="B65">
        <v>3.3836351766713686E-2</v>
      </c>
      <c r="C65">
        <v>0.10945486077647604</v>
      </c>
      <c r="D65">
        <v>0.36656597222222143</v>
      </c>
      <c r="E65" s="17">
        <v>0.30357350164956826</v>
      </c>
      <c r="H65" s="11">
        <f t="shared" si="1"/>
        <v>3.968051348846576E-3</v>
      </c>
      <c r="K65">
        <f t="shared" si="7"/>
        <v>5.7181589048595112E-3</v>
      </c>
    </row>
    <row r="66" spans="1:11" x14ac:dyDescent="0.2">
      <c r="A66" s="15">
        <v>38043</v>
      </c>
      <c r="B66">
        <v>0.12473382939108242</v>
      </c>
      <c r="C66">
        <v>0.14328768713991419</v>
      </c>
      <c r="D66">
        <v>0.34807986111111067</v>
      </c>
      <c r="E66" s="17">
        <v>0.30740159508999593</v>
      </c>
      <c r="H66" s="11">
        <f t="shared" si="1"/>
        <v>1.6547213264845779E-3</v>
      </c>
      <c r="K66">
        <f t="shared" si="7"/>
        <v>3.4424563736388462E-4</v>
      </c>
    </row>
    <row r="67" spans="1:11" x14ac:dyDescent="0.2">
      <c r="A67" s="15">
        <v>38044</v>
      </c>
      <c r="B67">
        <v>0.17403773091814814</v>
      </c>
      <c r="C67">
        <v>0.13905880831454698</v>
      </c>
      <c r="D67">
        <v>0.33222916666666635</v>
      </c>
      <c r="E67" s="17">
        <v>0.30861454623290657</v>
      </c>
      <c r="H67" s="11">
        <f t="shared" si="1"/>
        <v>5.57650298230545E-4</v>
      </c>
      <c r="K67">
        <f t="shared" si="7"/>
        <v>1.2235250265087204E-3</v>
      </c>
    </row>
    <row r="68" spans="1:11" x14ac:dyDescent="0.2">
      <c r="A68" s="15">
        <v>38045</v>
      </c>
      <c r="B68">
        <v>0.18782853084798168</v>
      </c>
      <c r="C68">
        <v>0.10738711072827306</v>
      </c>
      <c r="D68">
        <v>0.31955902777777712</v>
      </c>
      <c r="E68" s="17">
        <v>0.30608620426355115</v>
      </c>
      <c r="H68" s="11">
        <f t="shared" si="1"/>
        <v>1.8151697344548001E-4</v>
      </c>
      <c r="K68">
        <f t="shared" si="7"/>
        <v>6.470822070875462E-3</v>
      </c>
    </row>
    <row r="69" spans="1:11" x14ac:dyDescent="0.2">
      <c r="A69" s="15">
        <v>38046</v>
      </c>
      <c r="B69">
        <v>0.18732924890557678</v>
      </c>
      <c r="C69">
        <v>0.11682557061794344</v>
      </c>
      <c r="D69">
        <v>0.3056215277777774</v>
      </c>
      <c r="E69" s="17">
        <v>0.30413371134121897</v>
      </c>
      <c r="H69" s="11">
        <f t="shared" si="1"/>
        <v>2.2135977488934285E-6</v>
      </c>
      <c r="K69">
        <f t="shared" si="7"/>
        <v>4.9707686520861017E-3</v>
      </c>
    </row>
    <row r="70" spans="1:11" x14ac:dyDescent="0.2">
      <c r="A70" s="15">
        <v>38047</v>
      </c>
      <c r="B70">
        <v>0.17431914262091583</v>
      </c>
      <c r="C70">
        <v>0.11741529596188433</v>
      </c>
      <c r="D70">
        <v>0.29508333333333314</v>
      </c>
      <c r="E70" s="17">
        <v>0.30219142823907452</v>
      </c>
      <c r="H70" s="11">
        <f t="shared" si="1"/>
        <v>5.052501318902656E-5</v>
      </c>
      <c r="K70">
        <f t="shared" si="7"/>
        <v>3.2380477645945708E-3</v>
      </c>
    </row>
    <row r="71" spans="1:11" x14ac:dyDescent="0.2">
      <c r="A71" s="15">
        <v>38048</v>
      </c>
      <c r="B71">
        <v>1.4533855248067266E-2</v>
      </c>
      <c r="C71">
        <v>0.1389823253488682</v>
      </c>
      <c r="D71">
        <v>0.32237152777777733</v>
      </c>
      <c r="E71" s="17">
        <v>0.30005660467613121</v>
      </c>
      <c r="H71" s="11">
        <f t="shared" si="1"/>
        <v>4.9795579303237979E-4</v>
      </c>
      <c r="K71">
        <f t="shared" si="7"/>
        <v>1.5487421710429944E-2</v>
      </c>
    </row>
    <row r="72" spans="1:11" x14ac:dyDescent="0.2">
      <c r="A72" s="15">
        <v>38049</v>
      </c>
      <c r="B72">
        <v>0.2617491884147195</v>
      </c>
      <c r="C72">
        <v>0.36426117608928199</v>
      </c>
      <c r="D72">
        <v>0.31874999999999987</v>
      </c>
      <c r="E72" s="17">
        <v>0.31698419876069722</v>
      </c>
      <c r="H72" s="11">
        <f t="shared" si="1"/>
        <v>3.1180540167227553E-6</v>
      </c>
      <c r="K72">
        <f t="shared" si="7"/>
        <v>1.0508707616989651E-2</v>
      </c>
    </row>
    <row r="73" spans="1:11" x14ac:dyDescent="0.2">
      <c r="A73" s="15">
        <v>38050</v>
      </c>
      <c r="B73">
        <v>0.12652235131788978</v>
      </c>
      <c r="C73">
        <v>0.2157512636558449</v>
      </c>
      <c r="D73">
        <v>0.30967361111111058</v>
      </c>
      <c r="E73" s="17">
        <v>0.31036126828634664</v>
      </c>
      <c r="H73" s="11">
        <f t="shared" si="1"/>
        <v>4.7287239065363194E-7</v>
      </c>
      <c r="K73">
        <f t="shared" si="7"/>
        <v>7.9617987970144813E-3</v>
      </c>
    </row>
    <row r="74" spans="1:11" x14ac:dyDescent="0.2">
      <c r="A74" s="15">
        <v>38051</v>
      </c>
      <c r="B74">
        <v>0.21211991199591873</v>
      </c>
      <c r="C74">
        <v>0.21617330240019605</v>
      </c>
      <c r="D74">
        <v>0.30969097222222186</v>
      </c>
      <c r="E74" s="17">
        <v>0.30643851803805849</v>
      </c>
      <c r="H74" s="11">
        <f t="shared" si="1"/>
        <v>1.0578458220081793E-5</v>
      </c>
      <c r="K74">
        <f t="shared" si="7"/>
        <v>1.6429973769487487E-5</v>
      </c>
    </row>
    <row r="75" spans="1:11" x14ac:dyDescent="0.2">
      <c r="A75" s="15">
        <v>38052</v>
      </c>
      <c r="B75">
        <v>0.25907369215963943</v>
      </c>
      <c r="C75">
        <v>0.2341056923591944</v>
      </c>
      <c r="D75">
        <v>0.30239583333333275</v>
      </c>
      <c r="E75" s="17">
        <v>0.30250809435805492</v>
      </c>
      <c r="H75" s="11">
        <f t="shared" ref="H75:H138" si="8">(E75-D75)^2</f>
        <v>1.2602537671671921E-8</v>
      </c>
      <c r="K75">
        <f t="shared" si="7"/>
        <v>6.2340101403502324E-4</v>
      </c>
    </row>
    <row r="76" spans="1:11" x14ac:dyDescent="0.2">
      <c r="A76" s="15">
        <v>38053</v>
      </c>
      <c r="B76">
        <v>0.24160599905241403</v>
      </c>
      <c r="C76">
        <v>0.22300458085373231</v>
      </c>
      <c r="D76">
        <v>0.2912881944444442</v>
      </c>
      <c r="E76" s="17">
        <v>0.29825162722425141</v>
      </c>
      <c r="H76" s="11">
        <f t="shared" si="8"/>
        <v>4.8489396078893576E-5</v>
      </c>
      <c r="K76">
        <f t="shared" si="7"/>
        <v>3.4601275900224743E-4</v>
      </c>
    </row>
    <row r="77" spans="1:11" x14ac:dyDescent="0.2">
      <c r="A77" s="15">
        <v>38054</v>
      </c>
      <c r="B77">
        <v>0.17858398170619061</v>
      </c>
      <c r="C77">
        <v>0.22124551707980883</v>
      </c>
      <c r="D77">
        <v>0.28483680555555502</v>
      </c>
      <c r="E77" s="17">
        <v>0.29419699848145625</v>
      </c>
      <c r="H77" s="11">
        <f t="shared" si="8"/>
        <v>8.7613211610091499E-5</v>
      </c>
      <c r="K77">
        <f t="shared" si="7"/>
        <v>1.8200066004344787E-3</v>
      </c>
    </row>
    <row r="78" spans="1:11" x14ac:dyDescent="0.2">
      <c r="A78" s="15">
        <v>38055</v>
      </c>
      <c r="B78">
        <v>0.20773219879363505</v>
      </c>
      <c r="C78">
        <v>0.26802181307477502</v>
      </c>
      <c r="D78">
        <v>0.27943749999999978</v>
      </c>
      <c r="E78" s="17">
        <v>0.29017435271636882</v>
      </c>
      <c r="H78" s="11">
        <f t="shared" si="8"/>
        <v>1.152800062530012E-4</v>
      </c>
      <c r="K78">
        <f t="shared" si="7"/>
        <v>3.6348375901686359E-3</v>
      </c>
    </row>
    <row r="79" spans="1:11" x14ac:dyDescent="0.2">
      <c r="A79" s="15">
        <v>38056</v>
      </c>
      <c r="B79">
        <v>0.21338410717857889</v>
      </c>
      <c r="C79">
        <v>0.21016921952136985</v>
      </c>
      <c r="D79">
        <v>0.26586458333333274</v>
      </c>
      <c r="E79" s="17">
        <v>0.28530122884228204</v>
      </c>
      <c r="H79" s="11">
        <f t="shared" si="8"/>
        <v>3.7778318864055904E-4</v>
      </c>
      <c r="K79">
        <f t="shared" si="7"/>
        <v>1.0335502648475009E-5</v>
      </c>
    </row>
    <row r="80" spans="1:11" x14ac:dyDescent="0.2">
      <c r="A80" s="15">
        <v>38057</v>
      </c>
      <c r="B80">
        <v>0.23574461493688476</v>
      </c>
      <c r="C80">
        <v>0.26340896337153014</v>
      </c>
      <c r="D80">
        <v>0.24969791666666619</v>
      </c>
      <c r="E80" s="17">
        <v>0.28147997030552985</v>
      </c>
      <c r="H80" s="11">
        <f t="shared" si="8"/>
        <v>1.010098933503607E-3</v>
      </c>
      <c r="K80">
        <f t="shared" si="7"/>
        <v>7.6531617431346627E-4</v>
      </c>
    </row>
    <row r="81" spans="1:11" x14ac:dyDescent="0.2">
      <c r="A81" s="15">
        <v>38058</v>
      </c>
      <c r="B81">
        <v>0.16470384269146476</v>
      </c>
      <c r="C81">
        <v>0.21980772374558663</v>
      </c>
      <c r="D81">
        <v>0.23775347222222187</v>
      </c>
      <c r="E81" s="17">
        <v>0.27669071642604748</v>
      </c>
      <c r="H81" s="11">
        <f t="shared" si="8"/>
        <v>1.5161089861883508E-3</v>
      </c>
      <c r="K81">
        <f t="shared" si="7"/>
        <v>3.0364377072268109E-3</v>
      </c>
    </row>
    <row r="82" spans="1:11" x14ac:dyDescent="0.2">
      <c r="A82" s="15">
        <v>38059</v>
      </c>
      <c r="C82">
        <v>0.11345886257807018</v>
      </c>
      <c r="D82">
        <v>0.24731597222222168</v>
      </c>
      <c r="E82" s="17">
        <v>0.27269421235794589</v>
      </c>
      <c r="H82" s="11">
        <f t="shared" si="8"/>
        <v>6.4405507238648292E-4</v>
      </c>
    </row>
    <row r="83" spans="1:11" x14ac:dyDescent="0.2">
      <c r="A83" s="15">
        <v>38060</v>
      </c>
      <c r="B83">
        <v>0.22649231486464463</v>
      </c>
      <c r="C83">
        <v>0.26389263924662992</v>
      </c>
      <c r="D83">
        <v>0.2455416666666661</v>
      </c>
      <c r="E83" s="17">
        <v>0.29390405122016278</v>
      </c>
      <c r="H83" s="11">
        <f t="shared" si="8"/>
        <v>2.3389202397002934E-3</v>
      </c>
      <c r="K83">
        <f t="shared" si="7"/>
        <v>1.3987842638777234E-3</v>
      </c>
    </row>
    <row r="84" spans="1:11" x14ac:dyDescent="0.2">
      <c r="A84" s="15">
        <v>38061</v>
      </c>
      <c r="B84">
        <v>0.2233768899377947</v>
      </c>
      <c r="C84">
        <v>0.24537389265044726</v>
      </c>
      <c r="D84">
        <v>0.23524999999999952</v>
      </c>
      <c r="E84" s="17">
        <v>0.28946963959749678</v>
      </c>
      <c r="H84" s="11">
        <f t="shared" si="8"/>
        <v>2.9397693180824927E-3</v>
      </c>
      <c r="K84">
        <f t="shared" si="7"/>
        <v>4.8386812834044427E-4</v>
      </c>
    </row>
    <row r="85" spans="1:11" x14ac:dyDescent="0.2">
      <c r="A85" s="15">
        <v>38062</v>
      </c>
      <c r="B85">
        <v>0.24433011904939944</v>
      </c>
      <c r="C85">
        <v>0.26220701387450923</v>
      </c>
      <c r="D85">
        <v>0.23153124999999974</v>
      </c>
      <c r="E85" s="17">
        <v>0.28500829609476136</v>
      </c>
      <c r="H85" s="11">
        <f t="shared" si="8"/>
        <v>2.8597944590212586E-3</v>
      </c>
      <c r="K85">
        <f t="shared" si="7"/>
        <v>3.1958336858803723E-4</v>
      </c>
    </row>
    <row r="86" spans="1:11" x14ac:dyDescent="0.2">
      <c r="A86" s="15">
        <v>38063</v>
      </c>
      <c r="B86">
        <v>0.24749472189769173</v>
      </c>
      <c r="C86">
        <v>0.30982506209924249</v>
      </c>
      <c r="D86">
        <v>0.2250555555555549</v>
      </c>
      <c r="E86" s="17">
        <v>0.28024089584249756</v>
      </c>
      <c r="H86" s="11">
        <f t="shared" si="8"/>
        <v>3.0454217825856568E-3</v>
      </c>
      <c r="K86">
        <f t="shared" si="7"/>
        <v>3.8850713096410549E-3</v>
      </c>
    </row>
    <row r="87" spans="1:11" x14ac:dyDescent="0.2">
      <c r="A87" s="15">
        <v>38064</v>
      </c>
      <c r="B87">
        <v>0.24528757420280087</v>
      </c>
      <c r="C87">
        <v>0.31125728833072769</v>
      </c>
      <c r="D87">
        <v>0.2134027777777775</v>
      </c>
      <c r="E87" s="17">
        <v>0.27460771289523861</v>
      </c>
      <c r="H87" s="11">
        <f t="shared" si="8"/>
        <v>3.7460440827326246E-3</v>
      </c>
      <c r="K87">
        <f t="shared" si="7"/>
        <v>4.3520031821203875E-3</v>
      </c>
    </row>
    <row r="88" spans="1:11" x14ac:dyDescent="0.2">
      <c r="A88" s="15">
        <v>38065</v>
      </c>
      <c r="B88">
        <v>0.22860715852307353</v>
      </c>
      <c r="C88">
        <v>0.28055683798408149</v>
      </c>
      <c r="D88">
        <v>0.20410416666666598</v>
      </c>
      <c r="E88" s="17">
        <v>0.26894848947104355</v>
      </c>
      <c r="H88" s="11">
        <f t="shared" si="8"/>
        <v>4.2047861999583219E-3</v>
      </c>
      <c r="K88">
        <f t="shared" si="7"/>
        <v>2.6987691961014716E-3</v>
      </c>
    </row>
    <row r="89" spans="1:11" x14ac:dyDescent="0.2">
      <c r="A89" s="15">
        <v>38066</v>
      </c>
      <c r="B89">
        <v>0.19765045528898514</v>
      </c>
      <c r="C89">
        <v>0.28287209908053174</v>
      </c>
      <c r="D89">
        <v>0.19129166666666619</v>
      </c>
      <c r="E89" s="17">
        <v>0.26384745605315119</v>
      </c>
      <c r="H89" s="11">
        <f t="shared" si="8"/>
        <v>5.2643425734959686E-3</v>
      </c>
      <c r="K89">
        <f t="shared" si="7"/>
        <v>7.2627285705332521E-3</v>
      </c>
    </row>
    <row r="90" spans="1:11" x14ac:dyDescent="0.2">
      <c r="A90" s="15">
        <v>38067</v>
      </c>
      <c r="B90">
        <v>0.21167985633422767</v>
      </c>
      <c r="C90">
        <v>0.357501624542096</v>
      </c>
      <c r="D90">
        <v>0.18135069444444396</v>
      </c>
      <c r="E90" s="17">
        <v>0.25870432697895973</v>
      </c>
      <c r="H90" s="11">
        <f t="shared" si="8"/>
        <v>5.9835844662848971E-3</v>
      </c>
      <c r="K90">
        <f t="shared" si="7"/>
        <v>2.1263988083269278E-2</v>
      </c>
    </row>
    <row r="91" spans="1:11" x14ac:dyDescent="0.2">
      <c r="A91" s="15">
        <v>38068</v>
      </c>
      <c r="B91">
        <v>0.2248502424963871</v>
      </c>
      <c r="C91">
        <v>0.34367550961623544</v>
      </c>
      <c r="D91">
        <v>0.16861111111111038</v>
      </c>
      <c r="E91" s="17">
        <v>0.2522042974418307</v>
      </c>
      <c r="H91" s="11">
        <f t="shared" si="8"/>
        <v>6.9878208009225276E-3</v>
      </c>
      <c r="K91">
        <f t="shared" si="7"/>
        <v>1.411944410610331E-2</v>
      </c>
    </row>
    <row r="92" spans="1:11" x14ac:dyDescent="0.2">
      <c r="A92" s="15">
        <v>38069</v>
      </c>
      <c r="B92">
        <v>0.22054686029189879</v>
      </c>
      <c r="C92">
        <v>0.34941604492660983</v>
      </c>
      <c r="D92">
        <v>0.1540763888888883</v>
      </c>
      <c r="E92" s="17">
        <v>0.24595565181244461</v>
      </c>
      <c r="H92" s="11">
        <f t="shared" si="8"/>
        <v>8.4417989553759887E-3</v>
      </c>
      <c r="K92">
        <f t="shared" si="7"/>
        <v>1.6607266748415242E-2</v>
      </c>
    </row>
    <row r="93" spans="1:11" x14ac:dyDescent="0.2">
      <c r="A93" s="15">
        <v>38070</v>
      </c>
      <c r="B93">
        <v>9.2692129873256424E-2</v>
      </c>
      <c r="C93">
        <v>0.23135417763503038</v>
      </c>
      <c r="D93">
        <v>0.14204166666666629</v>
      </c>
      <c r="E93" s="17">
        <v>0.23960263281377897</v>
      </c>
      <c r="H93" s="11">
        <f t="shared" si="8"/>
        <v>9.5181421155580669E-3</v>
      </c>
      <c r="K93">
        <f t="shared" si="7"/>
        <v>1.9227163489488483E-2</v>
      </c>
    </row>
    <row r="94" spans="1:11" x14ac:dyDescent="0.2">
      <c r="A94" s="15">
        <v>38071</v>
      </c>
      <c r="B94">
        <v>0.19130346476198798</v>
      </c>
      <c r="C94">
        <v>0.34743079103625385</v>
      </c>
      <c r="D94">
        <v>0.13710416666666614</v>
      </c>
      <c r="E94" s="17">
        <v>0.2353961932204148</v>
      </c>
      <c r="H94" s="11">
        <f t="shared" si="8"/>
        <v>9.6613224840428318E-3</v>
      </c>
      <c r="K94">
        <f t="shared" si="7"/>
        <v>2.4375742009551071E-2</v>
      </c>
    </row>
    <row r="95" spans="1:11" x14ac:dyDescent="0.2">
      <c r="A95" s="15">
        <v>38072</v>
      </c>
      <c r="C95">
        <v>0.28582264239506272</v>
      </c>
      <c r="D95">
        <v>0.12718749999999956</v>
      </c>
      <c r="E95" s="17">
        <v>0.22907926974702836</v>
      </c>
      <c r="H95" s="11">
        <f t="shared" si="8"/>
        <v>1.0381932742181531E-2</v>
      </c>
    </row>
    <row r="96" spans="1:11" x14ac:dyDescent="0.2">
      <c r="A96" s="15">
        <v>38073</v>
      </c>
      <c r="C96">
        <v>0.25479974500783203</v>
      </c>
      <c r="D96">
        <v>0.11705555555555514</v>
      </c>
      <c r="E96" s="17">
        <v>0.22388249443075448</v>
      </c>
      <c r="H96" s="11">
        <f t="shared" si="8"/>
        <v>1.1411994869445576E-2</v>
      </c>
    </row>
    <row r="97" spans="1:11" x14ac:dyDescent="0.2">
      <c r="A97" s="15">
        <v>38074</v>
      </c>
      <c r="C97">
        <v>0.12135342942817844</v>
      </c>
      <c r="D97">
        <v>0.10989583333333286</v>
      </c>
      <c r="E97" s="17">
        <v>0.21943158997606663</v>
      </c>
      <c r="H97" s="11">
        <f t="shared" si="8"/>
        <v>1.1998081983296195E-2</v>
      </c>
    </row>
    <row r="98" spans="1:11" x14ac:dyDescent="0.2">
      <c r="A98" s="15">
        <v>38075</v>
      </c>
      <c r="C98">
        <v>0.24486958685339227</v>
      </c>
      <c r="D98">
        <v>0.11672222222222173</v>
      </c>
      <c r="E98" s="17">
        <v>0.24504334580464501</v>
      </c>
      <c r="H98" s="11">
        <f t="shared" si="8"/>
        <v>1.6466310757455551E-2</v>
      </c>
    </row>
    <row r="99" spans="1:11" x14ac:dyDescent="0.2">
      <c r="A99" s="15">
        <v>38076</v>
      </c>
      <c r="C99">
        <v>0.27431862340323571</v>
      </c>
      <c r="D99">
        <v>0.11931597222222168</v>
      </c>
      <c r="E99" s="17">
        <v>0.24240935331640151</v>
      </c>
      <c r="H99" s="11">
        <f t="shared" si="8"/>
        <v>1.5151980469196989E-2</v>
      </c>
    </row>
    <row r="100" spans="1:11" x14ac:dyDescent="0.2">
      <c r="A100" s="15">
        <v>38077</v>
      </c>
      <c r="B100">
        <v>0.25303103192477455</v>
      </c>
      <c r="C100">
        <v>0.24982979668329802</v>
      </c>
      <c r="D100">
        <v>0.11438888888888821</v>
      </c>
      <c r="E100" s="17">
        <v>0.23760356016361542</v>
      </c>
      <c r="H100" s="11">
        <f t="shared" si="8"/>
        <v>1.5181855217339087E-2</v>
      </c>
      <c r="K100">
        <f t="shared" ref="K100:K157" si="9">(B100-C100)^2</f>
        <v>1.0247907071271297E-5</v>
      </c>
    </row>
    <row r="101" spans="1:11" x14ac:dyDescent="0.2">
      <c r="A101" s="15">
        <v>38078</v>
      </c>
      <c r="B101">
        <v>0.21763184771705613</v>
      </c>
      <c r="C101">
        <v>0.26427064465448552</v>
      </c>
      <c r="D101">
        <v>0.11222222222222156</v>
      </c>
      <c r="E101" s="17">
        <v>0.2330612002239191</v>
      </c>
      <c r="H101" s="11">
        <f t="shared" si="8"/>
        <v>1.4602058604494744E-2</v>
      </c>
      <c r="K101">
        <f t="shared" si="9"/>
        <v>2.1751773797707733E-3</v>
      </c>
    </row>
    <row r="102" spans="1:11" x14ac:dyDescent="0.2">
      <c r="A102" s="15">
        <v>38079</v>
      </c>
      <c r="B102">
        <v>3.9464796894547009E-2</v>
      </c>
      <c r="C102">
        <v>0.19932744296315352</v>
      </c>
      <c r="D102">
        <v>0.10858333333333281</v>
      </c>
      <c r="E102" s="17">
        <v>0.22825627941201934</v>
      </c>
      <c r="H102" s="11">
        <f t="shared" si="8"/>
        <v>1.4321614023152214E-2</v>
      </c>
      <c r="K102">
        <f t="shared" si="9"/>
        <v>2.5556065608056552E-2</v>
      </c>
    </row>
    <row r="103" spans="1:11" x14ac:dyDescent="0.2">
      <c r="A103" s="15">
        <v>38080</v>
      </c>
      <c r="B103">
        <v>0.20045985269795008</v>
      </c>
      <c r="C103">
        <v>0.36639871451888517</v>
      </c>
      <c r="D103">
        <v>0.1037326388888884</v>
      </c>
      <c r="E103" s="17">
        <v>0.226086689539962</v>
      </c>
      <c r="H103" s="11">
        <f t="shared" si="8"/>
        <v>1.4970513710725485E-2</v>
      </c>
      <c r="K103">
        <f t="shared" si="9"/>
        <v>2.7535705862427391E-2</v>
      </c>
    </row>
    <row r="104" spans="1:11" x14ac:dyDescent="0.2">
      <c r="A104" s="15">
        <v>38081</v>
      </c>
      <c r="B104">
        <v>0.16550448203251877</v>
      </c>
      <c r="C104">
        <v>0.27751567636496904</v>
      </c>
      <c r="D104">
        <v>0.10179513888888825</v>
      </c>
      <c r="E104" s="17">
        <v>0.2196067129123459</v>
      </c>
      <c r="H104" s="11">
        <f t="shared" si="8"/>
        <v>1.3879566973884643E-2</v>
      </c>
      <c r="K104">
        <f t="shared" si="9"/>
        <v>1.2546507655781939E-2</v>
      </c>
    </row>
    <row r="105" spans="1:11" x14ac:dyDescent="0.2">
      <c r="A105" s="15">
        <v>38082</v>
      </c>
      <c r="B105">
        <v>0.1532220277741779</v>
      </c>
      <c r="C105">
        <v>0.25143519349721694</v>
      </c>
      <c r="D105">
        <v>9.6847222222221585E-2</v>
      </c>
      <c r="E105" s="17">
        <v>0.21456097334207375</v>
      </c>
      <c r="H105" s="11">
        <f t="shared" si="8"/>
        <v>1.3856527202706496E-2</v>
      </c>
      <c r="K105">
        <f t="shared" si="9"/>
        <v>9.6458259213411304E-3</v>
      </c>
    </row>
    <row r="106" spans="1:11" x14ac:dyDescent="0.2">
      <c r="A106" s="15">
        <v>38083</v>
      </c>
      <c r="B106">
        <v>0.17477373234743451</v>
      </c>
      <c r="C106">
        <v>0.21592048817096607</v>
      </c>
      <c r="D106">
        <v>9.4413194444444126E-2</v>
      </c>
      <c r="E106" s="17">
        <v>0.20998942436939708</v>
      </c>
      <c r="H106" s="11">
        <f t="shared" si="8"/>
        <v>1.3357864923665589E-2</v>
      </c>
      <c r="K106">
        <f t="shared" si="9"/>
        <v>1.693055514801328E-3</v>
      </c>
    </row>
    <row r="107" spans="1:11" x14ac:dyDescent="0.2">
      <c r="A107" s="15">
        <v>38084</v>
      </c>
      <c r="B107">
        <v>0.18336359381148259</v>
      </c>
      <c r="C107">
        <v>0.33266454835598291</v>
      </c>
      <c r="D107">
        <v>9.0124999999999678E-2</v>
      </c>
      <c r="E107" s="17">
        <v>0.21079087003901587</v>
      </c>
      <c r="H107" s="11">
        <f t="shared" si="8"/>
        <v>1.4560252192272744E-2</v>
      </c>
      <c r="K107">
        <f t="shared" si="9"/>
        <v>2.2290775027898949E-2</v>
      </c>
    </row>
    <row r="108" spans="1:11" x14ac:dyDescent="0.2">
      <c r="A108" s="15">
        <v>38085</v>
      </c>
      <c r="B108">
        <v>0.19731402748566446</v>
      </c>
      <c r="C108">
        <v>0.20055470843094472</v>
      </c>
      <c r="D108">
        <v>8.5395833333332838E-2</v>
      </c>
      <c r="E108" s="17">
        <v>0.20474242370527074</v>
      </c>
      <c r="H108" s="11">
        <f t="shared" si="8"/>
        <v>1.4243608633407141E-2</v>
      </c>
      <c r="K108">
        <f t="shared" si="9"/>
        <v>1.0502012989102602E-5</v>
      </c>
    </row>
    <row r="109" spans="1:11" x14ac:dyDescent="0.2">
      <c r="A109" s="15">
        <v>38086</v>
      </c>
      <c r="B109">
        <v>8.4071101585317151E-2</v>
      </c>
      <c r="C109">
        <v>0.14584520933897885</v>
      </c>
      <c r="D109">
        <v>7.9760416666666001E-2</v>
      </c>
      <c r="E109" s="17">
        <v>0.20109597446107175</v>
      </c>
      <c r="H109" s="11">
        <f t="shared" si="8"/>
        <v>1.4722317585279577E-2</v>
      </c>
      <c r="K109">
        <f t="shared" si="9"/>
        <v>3.8160403887610062E-3</v>
      </c>
    </row>
    <row r="110" spans="1:11" x14ac:dyDescent="0.2">
      <c r="A110" s="15">
        <v>38087</v>
      </c>
      <c r="B110">
        <v>0.15688947811454701</v>
      </c>
      <c r="C110">
        <v>0.24929445850679738</v>
      </c>
      <c r="D110">
        <v>7.1618055555555338E-2</v>
      </c>
      <c r="E110" s="17">
        <v>0.20226242520036306</v>
      </c>
      <c r="H110" s="11">
        <f t="shared" si="8"/>
        <v>1.7067951319889155E-2</v>
      </c>
      <c r="K110">
        <f t="shared" si="9"/>
        <v>8.5386804012921747E-3</v>
      </c>
    </row>
    <row r="111" spans="1:11" x14ac:dyDescent="0.2">
      <c r="A111" s="15">
        <v>38088</v>
      </c>
      <c r="B111">
        <v>0.1712760597041155</v>
      </c>
      <c r="C111">
        <v>0.13567911279638242</v>
      </c>
      <c r="D111">
        <v>6.7510416666666129E-2</v>
      </c>
      <c r="E111" s="17">
        <v>0.19772979868205764</v>
      </c>
      <c r="H111" s="11">
        <f t="shared" si="8"/>
        <v>1.695708745247047E-2</v>
      </c>
      <c r="K111">
        <f t="shared" si="9"/>
        <v>1.2671426291519673E-3</v>
      </c>
    </row>
    <row r="112" spans="1:11" x14ac:dyDescent="0.2">
      <c r="A112" s="15">
        <v>38089</v>
      </c>
      <c r="B112">
        <v>0.13990822428261246</v>
      </c>
      <c r="C112">
        <v>0.13255220729131195</v>
      </c>
      <c r="D112">
        <v>6.0527777777777403E-2</v>
      </c>
      <c r="E112" s="17">
        <v>0.1954447239039416</v>
      </c>
      <c r="H112" s="11">
        <f t="shared" si="8"/>
        <v>1.8202582352010294E-2</v>
      </c>
      <c r="K112">
        <f t="shared" si="9"/>
        <v>5.4110985976301759E-5</v>
      </c>
    </row>
    <row r="113" spans="1:11" x14ac:dyDescent="0.2">
      <c r="A113" s="15">
        <v>38090</v>
      </c>
      <c r="B113">
        <v>0.1330201455456837</v>
      </c>
      <c r="C113">
        <v>0.11882295193091406</v>
      </c>
      <c r="D113">
        <v>5.7656249999999243E-2</v>
      </c>
      <c r="E113" s="17">
        <v>0.19303468377137231</v>
      </c>
      <c r="H113" s="11">
        <f t="shared" si="8"/>
        <v>1.8327320330390043E-2</v>
      </c>
      <c r="K113">
        <f t="shared" si="9"/>
        <v>2.0156030653525569E-4</v>
      </c>
    </row>
    <row r="114" spans="1:11" x14ac:dyDescent="0.2">
      <c r="A114" s="15">
        <v>38091</v>
      </c>
      <c r="B114">
        <v>0.1042550454275506</v>
      </c>
      <c r="C114">
        <v>0.15178017377874392</v>
      </c>
      <c r="D114">
        <v>5.4215277777777293E-2</v>
      </c>
      <c r="E114" s="17">
        <v>0.19178335737262842</v>
      </c>
      <c r="H114" s="11">
        <f t="shared" si="8"/>
        <v>1.8924976523415293E-2</v>
      </c>
      <c r="K114">
        <f t="shared" si="9"/>
        <v>2.2586378247973996E-3</v>
      </c>
    </row>
    <row r="115" spans="1:11" x14ac:dyDescent="0.2">
      <c r="A115" s="15">
        <v>38092</v>
      </c>
      <c r="B115">
        <v>0.15534730688742926</v>
      </c>
      <c r="C115">
        <v>9.0803537706597645E-2</v>
      </c>
      <c r="D115">
        <v>5.1326388888888463E-2</v>
      </c>
      <c r="E115" s="17">
        <v>0.18902371784937852</v>
      </c>
      <c r="H115" s="11">
        <f t="shared" si="8"/>
        <v>1.8960554402853415E-2</v>
      </c>
      <c r="K115">
        <f t="shared" si="9"/>
        <v>4.1658981400684693E-3</v>
      </c>
    </row>
    <row r="116" spans="1:11" x14ac:dyDescent="0.2">
      <c r="A116" s="15">
        <v>38093</v>
      </c>
      <c r="B116">
        <v>0.22050471228821902</v>
      </c>
      <c r="C116">
        <v>0.24286972838677776</v>
      </c>
      <c r="D116">
        <v>4.8767361111110463E-2</v>
      </c>
      <c r="E116" s="17">
        <v>0.19537274443653124</v>
      </c>
      <c r="H116" s="11">
        <f t="shared" si="8"/>
        <v>2.1493138419993566E-2</v>
      </c>
      <c r="K116">
        <f t="shared" si="9"/>
        <v>5.001939450887912E-4</v>
      </c>
    </row>
    <row r="117" spans="1:11" x14ac:dyDescent="0.2">
      <c r="A117" s="15">
        <v>38094</v>
      </c>
      <c r="B117">
        <v>0.11344631931852447</v>
      </c>
      <c r="C117">
        <v>9.3335600817139208E-2</v>
      </c>
      <c r="D117">
        <v>4.7350694444443675E-2</v>
      </c>
      <c r="E117" s="17">
        <v>0.19095693119313531</v>
      </c>
      <c r="H117" s="11">
        <f t="shared" si="8"/>
        <v>2.062275123312127E-2</v>
      </c>
      <c r="K117">
        <f t="shared" si="9"/>
        <v>4.0444099864195965E-4</v>
      </c>
    </row>
    <row r="118" spans="1:11" x14ac:dyDescent="0.2">
      <c r="A118" s="15">
        <v>38095</v>
      </c>
      <c r="B118">
        <v>0.14081424728894651</v>
      </c>
      <c r="C118">
        <v>9.0849914775058674E-2</v>
      </c>
      <c r="D118">
        <v>4.4076388888888318E-2</v>
      </c>
      <c r="E118" s="17">
        <v>0.18925992026918731</v>
      </c>
      <c r="H118" s="11">
        <f t="shared" si="8"/>
        <v>2.1078257784054262E-2</v>
      </c>
      <c r="K118">
        <f t="shared" si="9"/>
        <v>2.4964345235583491E-3</v>
      </c>
    </row>
    <row r="119" spans="1:11" x14ac:dyDescent="0.2">
      <c r="A119" s="15">
        <v>38096</v>
      </c>
      <c r="B119">
        <v>0.14850211214987497</v>
      </c>
      <c r="C119">
        <v>8.8920228492405246E-2</v>
      </c>
      <c r="D119">
        <v>4.2746527777777488E-2</v>
      </c>
      <c r="E119" s="17">
        <v>0.18760810363691352</v>
      </c>
      <c r="H119" s="11">
        <f t="shared" si="8"/>
        <v>2.0984876160392223E-2</v>
      </c>
      <c r="K119">
        <f t="shared" si="9"/>
        <v>3.5500008601722574E-3</v>
      </c>
    </row>
    <row r="120" spans="1:11" x14ac:dyDescent="0.2">
      <c r="A120" s="15">
        <v>38097</v>
      </c>
      <c r="B120">
        <v>0.14280807305507243</v>
      </c>
      <c r="C120">
        <v>8.6202608573149653E-2</v>
      </c>
      <c r="D120">
        <v>0.1420312499999995</v>
      </c>
      <c r="E120" s="17">
        <v>0.18599137220977888</v>
      </c>
      <c r="H120" s="11">
        <f t="shared" si="8"/>
        <v>1.9324923446987381E-3</v>
      </c>
      <c r="K120">
        <f t="shared" si="9"/>
        <v>3.2041786092142205E-3</v>
      </c>
    </row>
    <row r="121" spans="1:11" x14ac:dyDescent="0.2">
      <c r="A121" s="15">
        <v>38098</v>
      </c>
      <c r="B121">
        <v>0.2245067037017896</v>
      </c>
      <c r="C121">
        <v>7.1672330570531739E-2</v>
      </c>
      <c r="D121">
        <v>0.41430208333333307</v>
      </c>
      <c r="E121" s="17">
        <v>0.18442405205390344</v>
      </c>
      <c r="H121" s="11">
        <f t="shared" si="8"/>
        <v>5.2843909264906425E-2</v>
      </c>
      <c r="K121">
        <f t="shared" si="9"/>
        <v>2.3358345610424554E-2</v>
      </c>
    </row>
    <row r="122" spans="1:11" x14ac:dyDescent="0.2">
      <c r="A122" s="15">
        <v>38099</v>
      </c>
      <c r="B122">
        <v>0.26560518819173079</v>
      </c>
      <c r="C122">
        <v>0.48130552185216968</v>
      </c>
      <c r="D122">
        <v>0.36340277777777741</v>
      </c>
      <c r="E122" s="17">
        <v>0.25948455513443919</v>
      </c>
      <c r="H122" s="11">
        <f t="shared" si="8"/>
        <v>1.0798996997350412E-2</v>
      </c>
      <c r="K122">
        <f t="shared" si="9"/>
        <v>4.6526633941224665E-2</v>
      </c>
    </row>
    <row r="123" spans="1:11" x14ac:dyDescent="0.2">
      <c r="A123" s="15">
        <v>38100</v>
      </c>
      <c r="B123">
        <v>0.22593848156903942</v>
      </c>
      <c r="C123">
        <v>0.37817241751016578</v>
      </c>
      <c r="D123">
        <v>0.34239236111111038</v>
      </c>
      <c r="E123" s="17">
        <v>0.25073354564621797</v>
      </c>
      <c r="H123" s="11">
        <f t="shared" si="8"/>
        <v>8.4013384524271994E-3</v>
      </c>
      <c r="K123">
        <f t="shared" si="9"/>
        <v>2.3175171252126963E-2</v>
      </c>
    </row>
    <row r="124" spans="1:11" x14ac:dyDescent="0.2">
      <c r="A124" s="15">
        <v>38101</v>
      </c>
      <c r="B124">
        <v>0.22144904342258367</v>
      </c>
      <c r="C124">
        <v>0.35489805211036918</v>
      </c>
      <c r="D124">
        <v>0.32745486111111066</v>
      </c>
      <c r="E124" s="17">
        <v>0.24385768350966947</v>
      </c>
      <c r="H124" s="11">
        <f t="shared" si="8"/>
        <v>6.9884881029269015E-3</v>
      </c>
      <c r="K124">
        <f t="shared" si="9"/>
        <v>1.7808637919752651E-2</v>
      </c>
    </row>
    <row r="125" spans="1:11" x14ac:dyDescent="0.2">
      <c r="A125" s="15">
        <v>38102</v>
      </c>
      <c r="B125">
        <v>0.21891569530394972</v>
      </c>
      <c r="C125">
        <v>0.31571909669805298</v>
      </c>
      <c r="D125">
        <v>0.30891666666666617</v>
      </c>
      <c r="E125" s="17">
        <v>0.23740499165311729</v>
      </c>
      <c r="H125" s="11">
        <f t="shared" si="8"/>
        <v>5.1139196632434313E-3</v>
      </c>
      <c r="K125">
        <f t="shared" si="9"/>
        <v>9.3708985214678731E-3</v>
      </c>
    </row>
    <row r="126" spans="1:11" x14ac:dyDescent="0.2">
      <c r="A126" s="15">
        <v>38103</v>
      </c>
      <c r="B126">
        <v>0.22977928881309606</v>
      </c>
      <c r="C126">
        <v>0.28412690197780383</v>
      </c>
      <c r="D126">
        <v>0.28882986111111064</v>
      </c>
      <c r="E126" s="17">
        <v>0.23166464444042542</v>
      </c>
      <c r="H126" s="11">
        <f t="shared" si="8"/>
        <v>3.2678619970063875E-3</v>
      </c>
      <c r="K126">
        <f t="shared" si="9"/>
        <v>2.9536630567007166E-3</v>
      </c>
    </row>
    <row r="127" spans="1:11" x14ac:dyDescent="0.2">
      <c r="A127" s="15">
        <v>38104</v>
      </c>
      <c r="B127">
        <v>4.4432657809879109E-2</v>
      </c>
      <c r="C127">
        <v>0.10067282056338181</v>
      </c>
      <c r="D127">
        <v>0.26644791666666579</v>
      </c>
      <c r="E127" s="17">
        <v>0.22649870076810172</v>
      </c>
      <c r="H127" s="11">
        <f t="shared" si="8"/>
        <v>1.5959398509100839E-3</v>
      </c>
      <c r="K127">
        <f t="shared" si="9"/>
        <v>3.1629559065404723E-3</v>
      </c>
    </row>
    <row r="128" spans="1:11" x14ac:dyDescent="0.2">
      <c r="A128" s="15">
        <v>38105</v>
      </c>
      <c r="B128">
        <v>0.16700570545618226</v>
      </c>
      <c r="C128">
        <v>0.21334764382362065</v>
      </c>
      <c r="D128">
        <v>0.25028819444444406</v>
      </c>
      <c r="E128" s="17">
        <v>0.22485010403058567</v>
      </c>
      <c r="H128" s="11">
        <f t="shared" si="8"/>
        <v>6.4709644390363401E-4</v>
      </c>
      <c r="K128">
        <f t="shared" si="9"/>
        <v>2.147575251651458E-3</v>
      </c>
    </row>
    <row r="129" spans="1:11" x14ac:dyDescent="0.2">
      <c r="A129" s="15">
        <v>38106</v>
      </c>
      <c r="B129">
        <v>0.15438677313482058</v>
      </c>
      <c r="C129">
        <v>0.19182448398196139</v>
      </c>
      <c r="D129">
        <v>0.23782638888888852</v>
      </c>
      <c r="E129" s="17">
        <v>0.22097105596106531</v>
      </c>
      <c r="H129" s="11">
        <f t="shared" si="8"/>
        <v>2.8410224810776128E-4</v>
      </c>
      <c r="K129">
        <f t="shared" si="9"/>
        <v>1.4015821934741251E-3</v>
      </c>
    </row>
    <row r="130" spans="1:11" x14ac:dyDescent="0.2">
      <c r="A130" s="15">
        <v>38107</v>
      </c>
      <c r="B130">
        <v>0.1903641232772966</v>
      </c>
      <c r="C130">
        <v>0.17267020983843534</v>
      </c>
      <c r="D130">
        <v>0.22710069444444425</v>
      </c>
      <c r="E130" s="17">
        <v>0.2174833380704842</v>
      </c>
      <c r="H130" s="11">
        <f t="shared" si="8"/>
        <v>9.2493543623750016E-5</v>
      </c>
      <c r="K130">
        <f t="shared" si="9"/>
        <v>3.1307457278191504E-4</v>
      </c>
    </row>
    <row r="131" spans="1:11" x14ac:dyDescent="0.2">
      <c r="A131" s="15">
        <v>38108</v>
      </c>
      <c r="B131">
        <v>0.17759732623185101</v>
      </c>
      <c r="C131">
        <v>0.16033447848732857</v>
      </c>
      <c r="D131">
        <v>0.2166874999999997</v>
      </c>
      <c r="E131" s="17">
        <v>0.21434387970978538</v>
      </c>
      <c r="H131" s="11">
        <f t="shared" si="8"/>
        <v>5.4925560647042321E-6</v>
      </c>
      <c r="K131">
        <f t="shared" si="9"/>
        <v>2.9800591225056356E-4</v>
      </c>
    </row>
    <row r="132" spans="1:11" x14ac:dyDescent="0.2">
      <c r="A132" s="15">
        <v>38109</v>
      </c>
      <c r="B132">
        <v>0.20496454785256404</v>
      </c>
      <c r="C132">
        <v>0.14139850455157543</v>
      </c>
      <c r="D132">
        <v>0.20135069444444409</v>
      </c>
      <c r="E132" s="17">
        <v>0.21142870737365213</v>
      </c>
      <c r="H132" s="11">
        <f t="shared" si="8"/>
        <v>1.0156634460128445E-4</v>
      </c>
      <c r="K132">
        <f t="shared" si="9"/>
        <v>4.040641860943159E-3</v>
      </c>
    </row>
    <row r="133" spans="1:11" x14ac:dyDescent="0.2">
      <c r="A133" s="15">
        <v>38110</v>
      </c>
      <c r="B133">
        <v>8.2644814741521036E-2</v>
      </c>
      <c r="C133">
        <v>0.21663455411951818</v>
      </c>
      <c r="D133">
        <v>0.19372916666666629</v>
      </c>
      <c r="E133" s="17">
        <v>0.21758509819998711</v>
      </c>
      <c r="H133" s="11">
        <f t="shared" si="8"/>
        <v>5.6910546932249111E-4</v>
      </c>
      <c r="K133">
        <f t="shared" si="9"/>
        <v>1.7953250258583596E-2</v>
      </c>
    </row>
    <row r="134" spans="1:11" x14ac:dyDescent="0.2">
      <c r="A134" s="15">
        <v>38111</v>
      </c>
      <c r="B134">
        <v>0.11692680586355052</v>
      </c>
      <c r="C134">
        <v>0.30041299262959464</v>
      </c>
      <c r="D134">
        <v>0.21311805555555519</v>
      </c>
      <c r="E134" s="17">
        <v>0.23110083357963224</v>
      </c>
      <c r="H134" s="11">
        <f t="shared" si="8"/>
        <v>3.2338030546322851E-4</v>
      </c>
      <c r="K134">
        <f t="shared" si="9"/>
        <v>3.3667180733943619E-2</v>
      </c>
    </row>
    <row r="135" spans="1:11" x14ac:dyDescent="0.2">
      <c r="A135" s="15">
        <v>38112</v>
      </c>
      <c r="B135">
        <v>0.22984264238380417</v>
      </c>
      <c r="C135">
        <v>0.35915016482092033</v>
      </c>
      <c r="D135">
        <v>0.2103749999999992</v>
      </c>
      <c r="E135" s="17">
        <v>0.22945696098636686</v>
      </c>
      <c r="H135" s="11">
        <f t="shared" si="8"/>
        <v>3.6412123508525754E-4</v>
      </c>
      <c r="K135">
        <f t="shared" si="9"/>
        <v>1.6720435358825298E-2</v>
      </c>
    </row>
    <row r="136" spans="1:11" x14ac:dyDescent="0.2">
      <c r="A136" s="15">
        <v>38113</v>
      </c>
      <c r="B136">
        <v>0.20136592392252337</v>
      </c>
      <c r="C136">
        <v>0.13916948693091405</v>
      </c>
      <c r="D136">
        <v>0.20299652777777732</v>
      </c>
      <c r="E136" s="17">
        <v>0.22292695798962286</v>
      </c>
      <c r="H136" s="11">
        <f t="shared" si="8"/>
        <v>3.9722204842924545E-4</v>
      </c>
      <c r="K136">
        <f t="shared" si="9"/>
        <v>3.8683967744512276E-3</v>
      </c>
    </row>
    <row r="137" spans="1:11" x14ac:dyDescent="0.2">
      <c r="A137" s="15">
        <v>38114</v>
      </c>
      <c r="B137">
        <v>0.1449375515246327</v>
      </c>
      <c r="C137">
        <v>0.11087504907334064</v>
      </c>
      <c r="D137">
        <v>0.19222222222222196</v>
      </c>
      <c r="E137" s="17">
        <v>0.22039660368178807</v>
      </c>
      <c r="H137" s="11">
        <f t="shared" si="8"/>
        <v>7.9379577062914234E-4</v>
      </c>
      <c r="K137">
        <f t="shared" si="9"/>
        <v>1.1602540732442771E-3</v>
      </c>
    </row>
    <row r="138" spans="1:11" x14ac:dyDescent="0.2">
      <c r="A138" s="15">
        <v>38115</v>
      </c>
      <c r="B138">
        <v>0.14156563544704173</v>
      </c>
      <c r="C138">
        <v>0.10855218598209798</v>
      </c>
      <c r="D138">
        <v>0.18234722222222177</v>
      </c>
      <c r="E138" s="17">
        <v>0.21838069369863639</v>
      </c>
      <c r="H138" s="11">
        <f t="shared" si="8"/>
        <v>1.2984110666415854E-3</v>
      </c>
      <c r="K138">
        <f t="shared" si="9"/>
        <v>1.0898878455743949E-3</v>
      </c>
    </row>
    <row r="139" spans="1:11" x14ac:dyDescent="0.2">
      <c r="A139" s="15">
        <v>38116</v>
      </c>
      <c r="B139">
        <v>9.0582796745306435E-2</v>
      </c>
      <c r="C139">
        <v>8.4693840876829629E-2</v>
      </c>
      <c r="D139">
        <v>0.16955208333333283</v>
      </c>
      <c r="E139" s="17">
        <v>0.21640701758987096</v>
      </c>
      <c r="H139" s="11">
        <f t="shared" ref="H139:H158" si="10">(E139-D139)^2</f>
        <v>2.1953848641845112E-3</v>
      </c>
      <c r="K139">
        <f t="shared" si="9"/>
        <v>3.4679801220867408E-5</v>
      </c>
    </row>
    <row r="140" spans="1:11" x14ac:dyDescent="0.2">
      <c r="A140" s="15">
        <v>38117</v>
      </c>
      <c r="B140">
        <v>6.1582816938045529E-2</v>
      </c>
      <c r="C140">
        <v>7.9810752779875122E-2</v>
      </c>
      <c r="D140">
        <v>0.16006249999999933</v>
      </c>
      <c r="E140" s="17">
        <v>0.21486712957392862</v>
      </c>
      <c r="H140" s="11">
        <f t="shared" si="10"/>
        <v>3.0035474227356044E-3</v>
      </c>
      <c r="K140">
        <f t="shared" si="9"/>
        <v>3.322576450538559E-4</v>
      </c>
    </row>
    <row r="141" spans="1:11" x14ac:dyDescent="0.2">
      <c r="A141" s="15">
        <v>38118</v>
      </c>
      <c r="B141">
        <v>0.16075554200597236</v>
      </c>
      <c r="C141">
        <v>0.2784067802514818</v>
      </c>
      <c r="D141">
        <v>0.1524166666666662</v>
      </c>
      <c r="E141" s="17">
        <v>0.21687057043247635</v>
      </c>
      <c r="H141" s="11">
        <f t="shared" si="10"/>
        <v>4.1543057106523153E-3</v>
      </c>
      <c r="K141">
        <f t="shared" si="9"/>
        <v>1.3841813860701623E-2</v>
      </c>
    </row>
    <row r="142" spans="1:11" x14ac:dyDescent="0.2">
      <c r="A142" s="15">
        <v>38119</v>
      </c>
      <c r="B142">
        <v>0.12504773325138624</v>
      </c>
      <c r="C142">
        <v>0.11008480159435474</v>
      </c>
      <c r="D142">
        <v>0.14818055555555487</v>
      </c>
      <c r="E142" s="17">
        <v>0.21235408351881305</v>
      </c>
      <c r="H142" s="11">
        <f t="shared" si="10"/>
        <v>4.1182416912510789E-3</v>
      </c>
      <c r="K142">
        <f t="shared" si="9"/>
        <v>2.2388932377299535E-4</v>
      </c>
    </row>
    <row r="143" spans="1:11" x14ac:dyDescent="0.2">
      <c r="A143" s="15">
        <v>38120</v>
      </c>
      <c r="B143">
        <v>5.2604687368396491E-2</v>
      </c>
      <c r="C143">
        <v>6.3456789573336947E-2</v>
      </c>
      <c r="D143">
        <v>0.14331944444444433</v>
      </c>
      <c r="E143" s="17">
        <v>0.21035254167164297</v>
      </c>
      <c r="H143" s="11">
        <f t="shared" si="10"/>
        <v>4.4934361238710653E-3</v>
      </c>
      <c r="K143">
        <f t="shared" si="9"/>
        <v>1.177681222664735E-4</v>
      </c>
    </row>
    <row r="144" spans="1:11" x14ac:dyDescent="0.2">
      <c r="A144" s="15">
        <v>38121</v>
      </c>
      <c r="B144">
        <v>4.5682801981221294E-2</v>
      </c>
      <c r="C144">
        <v>6.9028717397765643E-2</v>
      </c>
      <c r="D144">
        <v>0.13996874999999953</v>
      </c>
      <c r="E144" s="17">
        <v>0.20919878186121865</v>
      </c>
      <c r="H144" s="11">
        <f>(E144-D144)^2</f>
        <v>4.7927973115054149E-3</v>
      </c>
      <c r="K144">
        <f t="shared" si="9"/>
        <v>5.450317666364431E-4</v>
      </c>
    </row>
    <row r="145" spans="1:11" x14ac:dyDescent="0.2">
      <c r="A145" s="15">
        <v>38122</v>
      </c>
      <c r="B145">
        <v>0</v>
      </c>
      <c r="C145">
        <v>6.8891967461916823E-2</v>
      </c>
      <c r="D145">
        <v>0.14035069444444415</v>
      </c>
      <c r="E145" s="17">
        <v>0.20794371427216837</v>
      </c>
      <c r="H145" s="11">
        <f t="shared" si="10"/>
        <v>4.5688163294311203E-3</v>
      </c>
      <c r="K145">
        <f t="shared" si="9"/>
        <v>4.7461031807738063E-3</v>
      </c>
    </row>
    <row r="146" spans="1:11" x14ac:dyDescent="0.2">
      <c r="A146" s="15">
        <v>38123</v>
      </c>
      <c r="B146">
        <v>6.7066744743936854E-2</v>
      </c>
      <c r="C146">
        <v>5.7316554722101169E-2</v>
      </c>
      <c r="D146">
        <v>0.13704166666666628</v>
      </c>
      <c r="E146" s="17">
        <v>0.20669113304558806</v>
      </c>
      <c r="H146" s="11">
        <f t="shared" si="10"/>
        <v>4.8510481668685547E-3</v>
      </c>
      <c r="K146">
        <f t="shared" si="9"/>
        <v>9.5066205461904151E-5</v>
      </c>
    </row>
    <row r="147" spans="1:11" x14ac:dyDescent="0.2">
      <c r="A147" s="15">
        <v>38124</v>
      </c>
      <c r="B147">
        <v>0.12587488727470353</v>
      </c>
      <c r="C147">
        <v>0.16410680512086512</v>
      </c>
      <c r="D147">
        <v>0.13334722222222184</v>
      </c>
      <c r="E147" s="17">
        <v>0.20764901386882256</v>
      </c>
      <c r="H147" s="11">
        <f t="shared" si="10"/>
        <v>5.5207562418948652E-3</v>
      </c>
      <c r="K147">
        <f t="shared" si="9"/>
        <v>1.4616795421956491E-3</v>
      </c>
    </row>
    <row r="148" spans="1:11" x14ac:dyDescent="0.2">
      <c r="A148" s="15">
        <v>38125</v>
      </c>
      <c r="B148">
        <v>5.5085547698850247E-2</v>
      </c>
      <c r="C148">
        <v>6.2595829044649068E-2</v>
      </c>
      <c r="D148">
        <v>0.1326458333333328</v>
      </c>
      <c r="E148" s="17">
        <v>0.20484707195753413</v>
      </c>
      <c r="H148" s="11">
        <f t="shared" si="10"/>
        <v>5.2130188588688621E-3</v>
      </c>
      <c r="K148">
        <f t="shared" si="9"/>
        <v>5.6404325893053745E-5</v>
      </c>
    </row>
    <row r="149" spans="1:11" x14ac:dyDescent="0.2">
      <c r="A149" s="15">
        <v>38126</v>
      </c>
      <c r="B149">
        <v>6.2286738601862152E-2</v>
      </c>
      <c r="C149">
        <v>6.4457822315276261E-2</v>
      </c>
      <c r="D149">
        <v>0.13334374999999965</v>
      </c>
      <c r="E149" s="17">
        <v>0.20370896597490412</v>
      </c>
      <c r="H149" s="11">
        <f t="shared" si="10"/>
        <v>4.9512636191949514E-3</v>
      </c>
      <c r="K149">
        <f t="shared" si="9"/>
        <v>4.7136044906520003E-6</v>
      </c>
    </row>
    <row r="150" spans="1:11" x14ac:dyDescent="0.2">
      <c r="A150" s="15">
        <v>38127</v>
      </c>
      <c r="B150">
        <v>5.7682209102136374E-2</v>
      </c>
      <c r="C150">
        <v>3.61493928552113E-2</v>
      </c>
      <c r="D150">
        <v>0.12697569444444423</v>
      </c>
      <c r="E150" s="17">
        <v>0.20253700556917184</v>
      </c>
      <c r="H150" s="11">
        <f t="shared" si="10"/>
        <v>5.7095117388878845E-3</v>
      </c>
      <c r="K150">
        <f t="shared" si="9"/>
        <v>4.6366217552384041E-4</v>
      </c>
    </row>
    <row r="151" spans="1:11" x14ac:dyDescent="0.2">
      <c r="A151" s="15">
        <v>38128</v>
      </c>
      <c r="B151">
        <v>6.6617822898347376E-2</v>
      </c>
      <c r="C151">
        <v>3.8030540751701113E-2</v>
      </c>
      <c r="D151">
        <v>0.12106249999999963</v>
      </c>
      <c r="E151" s="17">
        <v>0.20187974388089525</v>
      </c>
      <c r="H151" s="11">
        <f t="shared" si="10"/>
        <v>6.5314269085041598E-3</v>
      </c>
      <c r="K151">
        <f t="shared" si="9"/>
        <v>8.1723270053196022E-4</v>
      </c>
    </row>
    <row r="152" spans="1:11" x14ac:dyDescent="0.2">
      <c r="A152" s="15">
        <v>38129</v>
      </c>
      <c r="B152">
        <v>5.6272935840071439E-2</v>
      </c>
      <c r="C152">
        <v>3.5709599787841877E-2</v>
      </c>
      <c r="D152">
        <v>0.12010069444444416</v>
      </c>
      <c r="E152" s="17">
        <v>0.20118827950359161</v>
      </c>
      <c r="H152" s="11">
        <f t="shared" si="10"/>
        <v>6.5751964507244735E-3</v>
      </c>
      <c r="K152">
        <f t="shared" si="9"/>
        <v>4.2285078959692409E-4</v>
      </c>
    </row>
    <row r="153" spans="1:11" x14ac:dyDescent="0.2">
      <c r="A153" s="15">
        <v>38130</v>
      </c>
      <c r="B153">
        <v>5.0047165515599137E-2</v>
      </c>
      <c r="C153">
        <v>2.6801007777890191E-2</v>
      </c>
      <c r="D153">
        <v>0.1153159722222219</v>
      </c>
      <c r="E153" s="17">
        <v>0.20053901405290359</v>
      </c>
      <c r="H153" s="11">
        <f t="shared" si="10"/>
        <v>7.2629668588741212E-3</v>
      </c>
      <c r="K153">
        <f t="shared" si="9"/>
        <v>5.4038384956644548E-4</v>
      </c>
    </row>
    <row r="154" spans="1:11" x14ac:dyDescent="0.2">
      <c r="A154" s="15">
        <v>38131</v>
      </c>
      <c r="B154">
        <v>5.962453769725963E-2</v>
      </c>
      <c r="C154">
        <v>3.4460465100826773E-2</v>
      </c>
      <c r="D154">
        <v>0.11113194444444408</v>
      </c>
      <c r="E154" s="17">
        <v>0.20005172300239649</v>
      </c>
      <c r="H154" s="11">
        <f t="shared" si="10"/>
        <v>7.906727018795294E-3</v>
      </c>
      <c r="K154">
        <f t="shared" si="9"/>
        <v>6.3323054963854305E-4</v>
      </c>
    </row>
    <row r="155" spans="1:11" x14ac:dyDescent="0.2">
      <c r="A155" s="15">
        <v>38132</v>
      </c>
      <c r="C155">
        <v>2.5165011407988408E-2</v>
      </c>
      <c r="D155">
        <v>0.10749999999999948</v>
      </c>
      <c r="E155" s="17">
        <v>0.19942516909147237</v>
      </c>
      <c r="H155" s="11">
        <f t="shared" si="10"/>
        <v>8.4502367124958816E-3</v>
      </c>
    </row>
    <row r="156" spans="1:11" x14ac:dyDescent="0.2">
      <c r="A156" s="15">
        <v>38133</v>
      </c>
      <c r="B156">
        <v>0.19115993737597053</v>
      </c>
      <c r="C156">
        <v>0.13140829787931926</v>
      </c>
      <c r="D156">
        <v>0.10848958333333281</v>
      </c>
      <c r="E156" s="17">
        <v>0.20078580524769074</v>
      </c>
      <c r="H156" s="11">
        <f t="shared" si="10"/>
        <v>8.5185925796644052E-3</v>
      </c>
      <c r="K156">
        <f t="shared" si="9"/>
        <v>3.5702584225377762E-3</v>
      </c>
    </row>
    <row r="157" spans="1:11" x14ac:dyDescent="0.2">
      <c r="A157" s="15">
        <v>38134</v>
      </c>
      <c r="B157">
        <v>0.19724033375420699</v>
      </c>
      <c r="C157">
        <v>0.43912048664965198</v>
      </c>
      <c r="D157">
        <v>0.10660763888888813</v>
      </c>
      <c r="E157" s="17">
        <v>0.21203292710443039</v>
      </c>
      <c r="H157" s="11">
        <f t="shared" si="10"/>
        <v>1.1114491395330153E-2</v>
      </c>
      <c r="K157">
        <f t="shared" si="9"/>
        <v>5.850600836472384E-2</v>
      </c>
    </row>
    <row r="158" spans="1:11" x14ac:dyDescent="0.2">
      <c r="A158" s="15">
        <v>38135</v>
      </c>
      <c r="B158">
        <v>5.9600977949358681E-2</v>
      </c>
      <c r="D158">
        <v>0.10206666666666664</v>
      </c>
      <c r="H158" s="11">
        <f t="shared" si="10"/>
        <v>1.0417604444444438E-2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C1(F2)</vt:lpstr>
      <vt:lpstr>C2(F3)</vt:lpstr>
      <vt:lpstr>C3(F1)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2021-03-14T13:34:40Z</dcterms:created>
  <dcterms:modified xsi:type="dcterms:W3CDTF">2021-03-22T00:42:19Z</dcterms:modified>
</cp:coreProperties>
</file>