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"/>
    </mc:Choice>
  </mc:AlternateContent>
  <xr:revisionPtr revIDLastSave="0" documentId="13_ncr:1_{E9409247-C82B-0A41-ABA6-5220FA423428}" xr6:coauthVersionLast="46" xr6:coauthVersionMax="46" xr10:uidLastSave="{00000000-0000-0000-0000-000000000000}"/>
  <bookViews>
    <workbookView xWindow="660" yWindow="4020" windowWidth="27760" windowHeight="12820" xr2:uid="{7DE35C80-8D6F-2F48-997E-EA8058522FF5}"/>
  </bookViews>
  <sheets>
    <sheet name="V1" sheetId="1" r:id="rId1"/>
    <sheet name="V2" sheetId="2" r:id="rId2"/>
    <sheet name="V3" sheetId="3" r:id="rId3"/>
    <sheet name="V4" sheetId="4" r:id="rId4"/>
    <sheet name="V5" sheetId="5" r:id="rId5"/>
    <sheet name="V6" sheetId="6" r:id="rId6"/>
  </sheets>
  <definedNames>
    <definedName name="_xlchart.v1.0" hidden="1">'V4'!$A$2:$A$162</definedName>
    <definedName name="_xlchart.v1.1" hidden="1">'V4'!$F$1</definedName>
    <definedName name="_xlchart.v1.2" hidden="1">'V4'!$F$2:$F$162</definedName>
    <definedName name="_xlchart.v1.3" hidden="1">'V4'!$G$1</definedName>
    <definedName name="_xlchart.v1.4" hidden="1">'V4'!$G$2:$G$162</definedName>
    <definedName name="_xlchart.v1.5" hidden="1">'V4'!$A$2:$A$162</definedName>
    <definedName name="_xlchart.v1.6" hidden="1">'V4'!$F$1</definedName>
    <definedName name="_xlchart.v1.7" hidden="1">'V4'!$F$2:$F$162</definedName>
    <definedName name="_xlchart.v1.8" hidden="1">'V4'!$G$1</definedName>
    <definedName name="_xlchart.v1.9" hidden="1">'V4'!$G$2:$G$162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7" i="6" l="1"/>
  <c r="I140" i="6"/>
  <c r="I126" i="6"/>
  <c r="I120" i="6"/>
  <c r="I84" i="6"/>
  <c r="I70" i="6"/>
  <c r="I63" i="6"/>
  <c r="I57" i="6"/>
  <c r="I50" i="6"/>
  <c r="I44" i="6"/>
  <c r="I36" i="6"/>
  <c r="I29" i="6"/>
  <c r="I22" i="6"/>
  <c r="J2" i="6"/>
  <c r="J2" i="5"/>
  <c r="I151" i="5"/>
  <c r="I144" i="5"/>
  <c r="I124" i="5"/>
  <c r="I117" i="5"/>
  <c r="I105" i="5"/>
  <c r="I81" i="5"/>
  <c r="I67" i="5"/>
  <c r="I61" i="5"/>
  <c r="I54" i="5"/>
  <c r="I48" i="5"/>
  <c r="I40" i="5"/>
  <c r="I33" i="5"/>
  <c r="I26" i="5"/>
  <c r="I19" i="5"/>
  <c r="I2" i="4"/>
  <c r="H148" i="4"/>
  <c r="H141" i="4"/>
  <c r="H134" i="4"/>
  <c r="H127" i="4"/>
  <c r="H120" i="4"/>
  <c r="H105" i="4"/>
  <c r="H92" i="4"/>
  <c r="H64" i="4"/>
  <c r="H58" i="4"/>
  <c r="H51" i="4"/>
  <c r="H43" i="4"/>
  <c r="H37" i="4"/>
  <c r="H27" i="4"/>
  <c r="H20" i="4"/>
  <c r="H14" i="4"/>
  <c r="H2" i="4"/>
  <c r="I2" i="3"/>
  <c r="H79" i="3"/>
  <c r="H72" i="3"/>
  <c r="H66" i="3"/>
  <c r="H59" i="3"/>
  <c r="H53" i="3"/>
  <c r="H45" i="3"/>
  <c r="H38" i="3"/>
  <c r="H31" i="3"/>
  <c r="H24" i="3"/>
  <c r="H34" i="2"/>
  <c r="I2" i="2"/>
  <c r="H153" i="2"/>
  <c r="H147" i="2"/>
  <c r="H134" i="2"/>
  <c r="H124" i="2"/>
  <c r="H117" i="2"/>
  <c r="H110" i="2"/>
  <c r="H103" i="2"/>
  <c r="H83" i="2"/>
  <c r="H77" i="2"/>
  <c r="H69" i="2"/>
  <c r="H62" i="2"/>
  <c r="H55" i="2"/>
  <c r="H48" i="2"/>
  <c r="H42" i="2"/>
  <c r="H2" i="1"/>
  <c r="G159" i="1"/>
  <c r="G110" i="1"/>
  <c r="G103" i="1"/>
  <c r="G77" i="1"/>
  <c r="G62" i="1"/>
  <c r="G55" i="1"/>
  <c r="G34" i="1"/>
  <c r="G2" i="1"/>
  <c r="H2" i="2"/>
  <c r="H2" i="3"/>
  <c r="I2" i="5"/>
  <c r="I2" i="6"/>
  <c r="E147" i="6"/>
  <c r="E140" i="6"/>
  <c r="E126" i="6"/>
  <c r="E120" i="6"/>
  <c r="E84" i="6"/>
  <c r="E70" i="6"/>
  <c r="E63" i="6"/>
  <c r="E57" i="6"/>
  <c r="E50" i="6"/>
  <c r="E44" i="6"/>
  <c r="E36" i="6"/>
  <c r="E29" i="6"/>
  <c r="E22" i="6"/>
  <c r="G151" i="5"/>
  <c r="G144" i="5"/>
  <c r="G124" i="5"/>
  <c r="G117" i="5"/>
  <c r="G105" i="5"/>
  <c r="G81" i="5"/>
  <c r="G67" i="5"/>
  <c r="G61" i="5"/>
  <c r="G54" i="5"/>
  <c r="G48" i="5"/>
  <c r="G40" i="5"/>
  <c r="G33" i="5"/>
  <c r="G26" i="5"/>
  <c r="G19" i="5"/>
  <c r="F148" i="4"/>
  <c r="F141" i="4"/>
  <c r="F134" i="4"/>
  <c r="F127" i="4"/>
  <c r="F120" i="4"/>
  <c r="F105" i="4"/>
  <c r="F92" i="4"/>
  <c r="F64" i="4"/>
  <c r="F58" i="4"/>
  <c r="F51" i="4"/>
  <c r="F43" i="4"/>
  <c r="F37" i="4"/>
  <c r="F27" i="4"/>
  <c r="F20" i="4"/>
  <c r="F14" i="4"/>
  <c r="F149" i="3"/>
  <c r="F135" i="3"/>
  <c r="F129" i="3"/>
  <c r="F110" i="3"/>
  <c r="F100" i="3"/>
  <c r="F93" i="3"/>
  <c r="F79" i="3"/>
  <c r="F72" i="3"/>
  <c r="F66" i="3"/>
  <c r="F59" i="3"/>
  <c r="F53" i="3"/>
  <c r="F45" i="3"/>
  <c r="F38" i="3"/>
  <c r="F31" i="3"/>
  <c r="F24" i="3"/>
  <c r="F153" i="2"/>
  <c r="F146" i="2"/>
  <c r="F134" i="2"/>
  <c r="F124" i="2"/>
  <c r="F117" i="2"/>
  <c r="F110" i="2"/>
  <c r="F103" i="2"/>
  <c r="F83" i="2"/>
  <c r="F77" i="2"/>
  <c r="F69" i="2"/>
  <c r="F62" i="2"/>
  <c r="F55" i="2"/>
  <c r="F48" i="2"/>
  <c r="F42" i="2"/>
  <c r="F34" i="2"/>
  <c r="E159" i="1"/>
  <c r="E110" i="1"/>
  <c r="E103" i="1"/>
  <c r="E77" i="1"/>
  <c r="E62" i="1"/>
  <c r="E55" i="1"/>
  <c r="E34" i="1"/>
</calcChain>
</file>

<file path=xl/sharedStrings.xml><?xml version="1.0" encoding="utf-8"?>
<sst xmlns="http://schemas.openxmlformats.org/spreadsheetml/2006/main" count="55" uniqueCount="15">
  <si>
    <t>day</t>
  </si>
  <si>
    <t>CGDD (°C)</t>
  </si>
  <si>
    <t>TAGP</t>
  </si>
  <si>
    <t>TWSO</t>
  </si>
  <si>
    <t>CCmeas (%)</t>
  </si>
  <si>
    <t>CCmeas</t>
  </si>
  <si>
    <t>LAI</t>
  </si>
  <si>
    <t>CGDD(°C)</t>
  </si>
  <si>
    <t>LAI4</t>
  </si>
  <si>
    <t>R^2_LAI</t>
  </si>
  <si>
    <t>LAI_simulated</t>
  </si>
  <si>
    <t>TWSO_simulated</t>
  </si>
  <si>
    <t>TAGP_simulated</t>
  </si>
  <si>
    <t>LAI_Simulated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</si>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</sst>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2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0"/>
      <name val="Arial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164" fontId="5" fillId="0" borderId="0" xfId="0" applyNumberFormat="1" applyFont="1"/>
    <xf numFmtId="0" fontId="5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/>
    <xf numFmtId="0" fontId="6" fillId="0" borderId="1" xfId="0" applyFont="1" applyBorder="1" applyAlignment="1">
      <alignment horizontal="center" vertical="top"/>
    </xf>
    <xf numFmtId="0" fontId="0" fillId="3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'V1'!$E$1</c:f>
              <c:strCache>
                <c:ptCount val="1"/>
                <c:pt idx="0">
                  <c:v>LAI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'V1'!$A$2:$A$190</c:f>
              <c:numCache>
                <c:formatCode>yyyy\-mm\-dd</c:formatCode>
                <c:ptCount val="189"/>
                <c:pt idx="0">
                  <c:v>37946</c:v>
                </c:pt>
                <c:pt idx="1">
                  <c:v>37947</c:v>
                </c:pt>
                <c:pt idx="2">
                  <c:v>37948</c:v>
                </c:pt>
                <c:pt idx="3">
                  <c:v>37949</c:v>
                </c:pt>
                <c:pt idx="4">
                  <c:v>37950</c:v>
                </c:pt>
                <c:pt idx="5">
                  <c:v>37951</c:v>
                </c:pt>
                <c:pt idx="6">
                  <c:v>37952</c:v>
                </c:pt>
                <c:pt idx="7">
                  <c:v>37953</c:v>
                </c:pt>
                <c:pt idx="8">
                  <c:v>37954</c:v>
                </c:pt>
                <c:pt idx="9">
                  <c:v>37955</c:v>
                </c:pt>
                <c:pt idx="10">
                  <c:v>37956</c:v>
                </c:pt>
                <c:pt idx="11">
                  <c:v>37957</c:v>
                </c:pt>
                <c:pt idx="12">
                  <c:v>37958</c:v>
                </c:pt>
                <c:pt idx="13">
                  <c:v>37959</c:v>
                </c:pt>
                <c:pt idx="14">
                  <c:v>37960</c:v>
                </c:pt>
                <c:pt idx="15">
                  <c:v>37961</c:v>
                </c:pt>
                <c:pt idx="16">
                  <c:v>37962</c:v>
                </c:pt>
                <c:pt idx="17">
                  <c:v>37963</c:v>
                </c:pt>
                <c:pt idx="18">
                  <c:v>37964</c:v>
                </c:pt>
                <c:pt idx="19">
                  <c:v>37965</c:v>
                </c:pt>
                <c:pt idx="20">
                  <c:v>37966</c:v>
                </c:pt>
                <c:pt idx="21">
                  <c:v>37967</c:v>
                </c:pt>
                <c:pt idx="22">
                  <c:v>37968</c:v>
                </c:pt>
                <c:pt idx="23">
                  <c:v>37969</c:v>
                </c:pt>
                <c:pt idx="24">
                  <c:v>37970</c:v>
                </c:pt>
                <c:pt idx="25">
                  <c:v>37971</c:v>
                </c:pt>
                <c:pt idx="26">
                  <c:v>37972</c:v>
                </c:pt>
                <c:pt idx="27">
                  <c:v>37973</c:v>
                </c:pt>
                <c:pt idx="28">
                  <c:v>37974</c:v>
                </c:pt>
                <c:pt idx="29">
                  <c:v>37975</c:v>
                </c:pt>
                <c:pt idx="30">
                  <c:v>37976</c:v>
                </c:pt>
                <c:pt idx="31">
                  <c:v>37977</c:v>
                </c:pt>
                <c:pt idx="32">
                  <c:v>37978</c:v>
                </c:pt>
                <c:pt idx="33">
                  <c:v>37979</c:v>
                </c:pt>
                <c:pt idx="34">
                  <c:v>37980</c:v>
                </c:pt>
                <c:pt idx="35">
                  <c:v>37981</c:v>
                </c:pt>
                <c:pt idx="36">
                  <c:v>37982</c:v>
                </c:pt>
                <c:pt idx="37">
                  <c:v>37983</c:v>
                </c:pt>
                <c:pt idx="38">
                  <c:v>37984</c:v>
                </c:pt>
                <c:pt idx="39">
                  <c:v>37985</c:v>
                </c:pt>
                <c:pt idx="40">
                  <c:v>37986</c:v>
                </c:pt>
                <c:pt idx="41">
                  <c:v>37987</c:v>
                </c:pt>
                <c:pt idx="42">
                  <c:v>37988</c:v>
                </c:pt>
                <c:pt idx="43">
                  <c:v>37989</c:v>
                </c:pt>
                <c:pt idx="44">
                  <c:v>37990</c:v>
                </c:pt>
                <c:pt idx="45">
                  <c:v>37991</c:v>
                </c:pt>
                <c:pt idx="46">
                  <c:v>37992</c:v>
                </c:pt>
                <c:pt idx="47">
                  <c:v>37993</c:v>
                </c:pt>
                <c:pt idx="48">
                  <c:v>37994</c:v>
                </c:pt>
                <c:pt idx="49">
                  <c:v>37995</c:v>
                </c:pt>
                <c:pt idx="50">
                  <c:v>37996</c:v>
                </c:pt>
                <c:pt idx="51">
                  <c:v>37997</c:v>
                </c:pt>
                <c:pt idx="52">
                  <c:v>37998</c:v>
                </c:pt>
                <c:pt idx="53">
                  <c:v>37999</c:v>
                </c:pt>
                <c:pt idx="54">
                  <c:v>38000</c:v>
                </c:pt>
                <c:pt idx="55">
                  <c:v>38001</c:v>
                </c:pt>
                <c:pt idx="56">
                  <c:v>38002</c:v>
                </c:pt>
                <c:pt idx="57">
                  <c:v>38003</c:v>
                </c:pt>
                <c:pt idx="58">
                  <c:v>38004</c:v>
                </c:pt>
                <c:pt idx="59">
                  <c:v>38005</c:v>
                </c:pt>
                <c:pt idx="60">
                  <c:v>38006</c:v>
                </c:pt>
                <c:pt idx="61">
                  <c:v>38007</c:v>
                </c:pt>
                <c:pt idx="62">
                  <c:v>38008</c:v>
                </c:pt>
                <c:pt idx="63">
                  <c:v>38009</c:v>
                </c:pt>
                <c:pt idx="64">
                  <c:v>38010</c:v>
                </c:pt>
                <c:pt idx="65">
                  <c:v>38011</c:v>
                </c:pt>
                <c:pt idx="66">
                  <c:v>38012</c:v>
                </c:pt>
                <c:pt idx="67">
                  <c:v>38013</c:v>
                </c:pt>
                <c:pt idx="68">
                  <c:v>38014</c:v>
                </c:pt>
                <c:pt idx="69">
                  <c:v>38015</c:v>
                </c:pt>
                <c:pt idx="70">
                  <c:v>38016</c:v>
                </c:pt>
                <c:pt idx="71">
                  <c:v>38017</c:v>
                </c:pt>
                <c:pt idx="72">
                  <c:v>38018</c:v>
                </c:pt>
                <c:pt idx="73">
                  <c:v>38019</c:v>
                </c:pt>
                <c:pt idx="74">
                  <c:v>38020</c:v>
                </c:pt>
                <c:pt idx="75">
                  <c:v>38021</c:v>
                </c:pt>
                <c:pt idx="76">
                  <c:v>38022</c:v>
                </c:pt>
                <c:pt idx="77">
                  <c:v>38023</c:v>
                </c:pt>
                <c:pt idx="78">
                  <c:v>38024</c:v>
                </c:pt>
                <c:pt idx="79">
                  <c:v>38025</c:v>
                </c:pt>
                <c:pt idx="80">
                  <c:v>38026</c:v>
                </c:pt>
                <c:pt idx="81">
                  <c:v>38027</c:v>
                </c:pt>
                <c:pt idx="82">
                  <c:v>38028</c:v>
                </c:pt>
                <c:pt idx="83">
                  <c:v>38029</c:v>
                </c:pt>
                <c:pt idx="84">
                  <c:v>38030</c:v>
                </c:pt>
                <c:pt idx="85">
                  <c:v>38031</c:v>
                </c:pt>
                <c:pt idx="86">
                  <c:v>38032</c:v>
                </c:pt>
                <c:pt idx="87">
                  <c:v>38033</c:v>
                </c:pt>
                <c:pt idx="88">
                  <c:v>38034</c:v>
                </c:pt>
                <c:pt idx="89">
                  <c:v>38035</c:v>
                </c:pt>
                <c:pt idx="90">
                  <c:v>38036</c:v>
                </c:pt>
                <c:pt idx="91">
                  <c:v>38037</c:v>
                </c:pt>
                <c:pt idx="92">
                  <c:v>38038</c:v>
                </c:pt>
                <c:pt idx="93">
                  <c:v>38039</c:v>
                </c:pt>
                <c:pt idx="94">
                  <c:v>38040</c:v>
                </c:pt>
                <c:pt idx="95">
                  <c:v>38041</c:v>
                </c:pt>
                <c:pt idx="96">
                  <c:v>38042</c:v>
                </c:pt>
                <c:pt idx="97">
                  <c:v>38043</c:v>
                </c:pt>
                <c:pt idx="98">
                  <c:v>38044</c:v>
                </c:pt>
                <c:pt idx="99">
                  <c:v>38045</c:v>
                </c:pt>
                <c:pt idx="100">
                  <c:v>38046</c:v>
                </c:pt>
                <c:pt idx="101">
                  <c:v>38047</c:v>
                </c:pt>
                <c:pt idx="102">
                  <c:v>38048</c:v>
                </c:pt>
                <c:pt idx="103">
                  <c:v>38049</c:v>
                </c:pt>
                <c:pt idx="104">
                  <c:v>38050</c:v>
                </c:pt>
                <c:pt idx="105">
                  <c:v>38051</c:v>
                </c:pt>
                <c:pt idx="106">
                  <c:v>38052</c:v>
                </c:pt>
                <c:pt idx="107">
                  <c:v>38053</c:v>
                </c:pt>
                <c:pt idx="108">
                  <c:v>38054</c:v>
                </c:pt>
                <c:pt idx="109">
                  <c:v>38055</c:v>
                </c:pt>
                <c:pt idx="110">
                  <c:v>38056</c:v>
                </c:pt>
                <c:pt idx="111">
                  <c:v>38057</c:v>
                </c:pt>
                <c:pt idx="112">
                  <c:v>38058</c:v>
                </c:pt>
                <c:pt idx="113">
                  <c:v>38059</c:v>
                </c:pt>
                <c:pt idx="114">
                  <c:v>38060</c:v>
                </c:pt>
                <c:pt idx="115">
                  <c:v>38061</c:v>
                </c:pt>
                <c:pt idx="116">
                  <c:v>38062</c:v>
                </c:pt>
                <c:pt idx="117">
                  <c:v>38063</c:v>
                </c:pt>
                <c:pt idx="118">
                  <c:v>38064</c:v>
                </c:pt>
                <c:pt idx="119">
                  <c:v>38065</c:v>
                </c:pt>
                <c:pt idx="120">
                  <c:v>38066</c:v>
                </c:pt>
                <c:pt idx="121">
                  <c:v>38067</c:v>
                </c:pt>
                <c:pt idx="122">
                  <c:v>38068</c:v>
                </c:pt>
                <c:pt idx="123">
                  <c:v>38069</c:v>
                </c:pt>
                <c:pt idx="124">
                  <c:v>38070</c:v>
                </c:pt>
                <c:pt idx="125">
                  <c:v>38071</c:v>
                </c:pt>
                <c:pt idx="126">
                  <c:v>38072</c:v>
                </c:pt>
                <c:pt idx="127">
                  <c:v>38073</c:v>
                </c:pt>
                <c:pt idx="128">
                  <c:v>38074</c:v>
                </c:pt>
                <c:pt idx="129">
                  <c:v>38075</c:v>
                </c:pt>
                <c:pt idx="130">
                  <c:v>38076</c:v>
                </c:pt>
                <c:pt idx="131">
                  <c:v>38077</c:v>
                </c:pt>
                <c:pt idx="132">
                  <c:v>38078</c:v>
                </c:pt>
                <c:pt idx="133">
                  <c:v>38079</c:v>
                </c:pt>
                <c:pt idx="134">
                  <c:v>38080</c:v>
                </c:pt>
                <c:pt idx="135">
                  <c:v>38081</c:v>
                </c:pt>
                <c:pt idx="136">
                  <c:v>38082</c:v>
                </c:pt>
                <c:pt idx="137">
                  <c:v>38083</c:v>
                </c:pt>
                <c:pt idx="138">
                  <c:v>38084</c:v>
                </c:pt>
                <c:pt idx="139">
                  <c:v>38085</c:v>
                </c:pt>
                <c:pt idx="140">
                  <c:v>38086</c:v>
                </c:pt>
                <c:pt idx="141">
                  <c:v>38087</c:v>
                </c:pt>
                <c:pt idx="142">
                  <c:v>38088</c:v>
                </c:pt>
                <c:pt idx="143">
                  <c:v>38089</c:v>
                </c:pt>
                <c:pt idx="144">
                  <c:v>38090</c:v>
                </c:pt>
                <c:pt idx="145">
                  <c:v>38091</c:v>
                </c:pt>
                <c:pt idx="146">
                  <c:v>38092</c:v>
                </c:pt>
                <c:pt idx="147">
                  <c:v>38093</c:v>
                </c:pt>
                <c:pt idx="148">
                  <c:v>38094</c:v>
                </c:pt>
                <c:pt idx="149">
                  <c:v>38095</c:v>
                </c:pt>
                <c:pt idx="150">
                  <c:v>38096</c:v>
                </c:pt>
                <c:pt idx="151">
                  <c:v>38097</c:v>
                </c:pt>
                <c:pt idx="152">
                  <c:v>38098</c:v>
                </c:pt>
                <c:pt idx="153">
                  <c:v>38099</c:v>
                </c:pt>
                <c:pt idx="154">
                  <c:v>38100</c:v>
                </c:pt>
                <c:pt idx="155">
                  <c:v>38101</c:v>
                </c:pt>
                <c:pt idx="156">
                  <c:v>38102</c:v>
                </c:pt>
                <c:pt idx="157">
                  <c:v>38103</c:v>
                </c:pt>
                <c:pt idx="158">
                  <c:v>38104</c:v>
                </c:pt>
                <c:pt idx="159">
                  <c:v>38105</c:v>
                </c:pt>
                <c:pt idx="160">
                  <c:v>38106</c:v>
                </c:pt>
                <c:pt idx="161">
                  <c:v>38107</c:v>
                </c:pt>
                <c:pt idx="162">
                  <c:v>38108</c:v>
                </c:pt>
                <c:pt idx="163">
                  <c:v>38109</c:v>
                </c:pt>
                <c:pt idx="164">
                  <c:v>38110</c:v>
                </c:pt>
                <c:pt idx="165">
                  <c:v>38111</c:v>
                </c:pt>
                <c:pt idx="166">
                  <c:v>38112</c:v>
                </c:pt>
                <c:pt idx="167">
                  <c:v>38113</c:v>
                </c:pt>
                <c:pt idx="168">
                  <c:v>38114</c:v>
                </c:pt>
                <c:pt idx="169">
                  <c:v>38115</c:v>
                </c:pt>
                <c:pt idx="170">
                  <c:v>38116</c:v>
                </c:pt>
                <c:pt idx="171">
                  <c:v>38117</c:v>
                </c:pt>
                <c:pt idx="172">
                  <c:v>38118</c:v>
                </c:pt>
                <c:pt idx="173">
                  <c:v>38119</c:v>
                </c:pt>
                <c:pt idx="174">
                  <c:v>38120</c:v>
                </c:pt>
                <c:pt idx="175">
                  <c:v>38121</c:v>
                </c:pt>
                <c:pt idx="176">
                  <c:v>38122</c:v>
                </c:pt>
                <c:pt idx="177">
                  <c:v>38123</c:v>
                </c:pt>
                <c:pt idx="178">
                  <c:v>38124</c:v>
                </c:pt>
                <c:pt idx="179">
                  <c:v>38125</c:v>
                </c:pt>
                <c:pt idx="180">
                  <c:v>38126</c:v>
                </c:pt>
                <c:pt idx="181">
                  <c:v>38127</c:v>
                </c:pt>
                <c:pt idx="182">
                  <c:v>38128</c:v>
                </c:pt>
                <c:pt idx="183">
                  <c:v>38129</c:v>
                </c:pt>
                <c:pt idx="184">
                  <c:v>38130</c:v>
                </c:pt>
                <c:pt idx="185">
                  <c:v>38131</c:v>
                </c:pt>
                <c:pt idx="186">
                  <c:v>38132</c:v>
                </c:pt>
                <c:pt idx="187">
                  <c:v>38133</c:v>
                </c:pt>
                <c:pt idx="188">
                  <c:v>38134</c:v>
                </c:pt>
              </c:numCache>
            </c:numRef>
          </c:xVal>
          <c:yVal>
            <c:numRef>
              <c:f>'V1'!$E$2:$E$190</c:f>
              <c:numCache>
                <c:formatCode>General</c:formatCode>
                <c:ptCount val="189"/>
                <c:pt idx="32">
                  <c:v>0.16979155118002986</c:v>
                </c:pt>
                <c:pt idx="53">
                  <c:v>0.60378150233517136</c:v>
                </c:pt>
                <c:pt idx="60">
                  <c:v>0.9128819976526904</c:v>
                </c:pt>
                <c:pt idx="75">
                  <c:v>1.307059329042489</c:v>
                </c:pt>
                <c:pt idx="101">
                  <c:v>1.6785828554151416</c:v>
                </c:pt>
                <c:pt idx="108">
                  <c:v>1.3994613709392874</c:v>
                </c:pt>
                <c:pt idx="157">
                  <c:v>7.4086639266708623E-2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E-F140-AE8D-D754EC3A110D}"/>
            </c:ext>
          </c:extLst>
        </c:ser>
        <c:ser>
          <c:idx val="1"/>
          <c:order val="1"/>
          <c:tx>
            <c:strRef>
              <c:f>'V1'!$F$1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'V1'!$A$2:$A$190</c:f>
              <c:numCache>
                <c:formatCode>yyyy\-mm\-dd</c:formatCode>
                <c:ptCount val="189"/>
                <c:pt idx="0">
                  <c:v>37946</c:v>
                </c:pt>
                <c:pt idx="1">
                  <c:v>37947</c:v>
                </c:pt>
                <c:pt idx="2">
                  <c:v>37948</c:v>
                </c:pt>
                <c:pt idx="3">
                  <c:v>37949</c:v>
                </c:pt>
                <c:pt idx="4">
                  <c:v>37950</c:v>
                </c:pt>
                <c:pt idx="5">
                  <c:v>37951</c:v>
                </c:pt>
                <c:pt idx="6">
                  <c:v>37952</c:v>
                </c:pt>
                <c:pt idx="7">
                  <c:v>37953</c:v>
                </c:pt>
                <c:pt idx="8">
                  <c:v>37954</c:v>
                </c:pt>
                <c:pt idx="9">
                  <c:v>37955</c:v>
                </c:pt>
                <c:pt idx="10">
                  <c:v>37956</c:v>
                </c:pt>
                <c:pt idx="11">
                  <c:v>37957</c:v>
                </c:pt>
                <c:pt idx="12">
                  <c:v>37958</c:v>
                </c:pt>
                <c:pt idx="13">
                  <c:v>37959</c:v>
                </c:pt>
                <c:pt idx="14">
                  <c:v>37960</c:v>
                </c:pt>
                <c:pt idx="15">
                  <c:v>37961</c:v>
                </c:pt>
                <c:pt idx="16">
                  <c:v>37962</c:v>
                </c:pt>
                <c:pt idx="17">
                  <c:v>37963</c:v>
                </c:pt>
                <c:pt idx="18">
                  <c:v>37964</c:v>
                </c:pt>
                <c:pt idx="19">
                  <c:v>37965</c:v>
                </c:pt>
                <c:pt idx="20">
                  <c:v>37966</c:v>
                </c:pt>
                <c:pt idx="21">
                  <c:v>37967</c:v>
                </c:pt>
                <c:pt idx="22">
                  <c:v>37968</c:v>
                </c:pt>
                <c:pt idx="23">
                  <c:v>37969</c:v>
                </c:pt>
                <c:pt idx="24">
                  <c:v>37970</c:v>
                </c:pt>
                <c:pt idx="25">
                  <c:v>37971</c:v>
                </c:pt>
                <c:pt idx="26">
                  <c:v>37972</c:v>
                </c:pt>
                <c:pt idx="27">
                  <c:v>37973</c:v>
                </c:pt>
                <c:pt idx="28">
                  <c:v>37974</c:v>
                </c:pt>
                <c:pt idx="29">
                  <c:v>37975</c:v>
                </c:pt>
                <c:pt idx="30">
                  <c:v>37976</c:v>
                </c:pt>
                <c:pt idx="31">
                  <c:v>37977</c:v>
                </c:pt>
                <c:pt idx="32">
                  <c:v>37978</c:v>
                </c:pt>
                <c:pt idx="33">
                  <c:v>37979</c:v>
                </c:pt>
                <c:pt idx="34">
                  <c:v>37980</c:v>
                </c:pt>
                <c:pt idx="35">
                  <c:v>37981</c:v>
                </c:pt>
                <c:pt idx="36">
                  <c:v>37982</c:v>
                </c:pt>
                <c:pt idx="37">
                  <c:v>37983</c:v>
                </c:pt>
                <c:pt idx="38">
                  <c:v>37984</c:v>
                </c:pt>
                <c:pt idx="39">
                  <c:v>37985</c:v>
                </c:pt>
                <c:pt idx="40">
                  <c:v>37986</c:v>
                </c:pt>
                <c:pt idx="41">
                  <c:v>37987</c:v>
                </c:pt>
                <c:pt idx="42">
                  <c:v>37988</c:v>
                </c:pt>
                <c:pt idx="43">
                  <c:v>37989</c:v>
                </c:pt>
                <c:pt idx="44">
                  <c:v>37990</c:v>
                </c:pt>
                <c:pt idx="45">
                  <c:v>37991</c:v>
                </c:pt>
                <c:pt idx="46">
                  <c:v>37992</c:v>
                </c:pt>
                <c:pt idx="47">
                  <c:v>37993</c:v>
                </c:pt>
                <c:pt idx="48">
                  <c:v>37994</c:v>
                </c:pt>
                <c:pt idx="49">
                  <c:v>37995</c:v>
                </c:pt>
                <c:pt idx="50">
                  <c:v>37996</c:v>
                </c:pt>
                <c:pt idx="51">
                  <c:v>37997</c:v>
                </c:pt>
                <c:pt idx="52">
                  <c:v>37998</c:v>
                </c:pt>
                <c:pt idx="53">
                  <c:v>37999</c:v>
                </c:pt>
                <c:pt idx="54">
                  <c:v>38000</c:v>
                </c:pt>
                <c:pt idx="55">
                  <c:v>38001</c:v>
                </c:pt>
                <c:pt idx="56">
                  <c:v>38002</c:v>
                </c:pt>
                <c:pt idx="57">
                  <c:v>38003</c:v>
                </c:pt>
                <c:pt idx="58">
                  <c:v>38004</c:v>
                </c:pt>
                <c:pt idx="59">
                  <c:v>38005</c:v>
                </c:pt>
                <c:pt idx="60">
                  <c:v>38006</c:v>
                </c:pt>
                <c:pt idx="61">
                  <c:v>38007</c:v>
                </c:pt>
                <c:pt idx="62">
                  <c:v>38008</c:v>
                </c:pt>
                <c:pt idx="63">
                  <c:v>38009</c:v>
                </c:pt>
                <c:pt idx="64">
                  <c:v>38010</c:v>
                </c:pt>
                <c:pt idx="65">
                  <c:v>38011</c:v>
                </c:pt>
                <c:pt idx="66">
                  <c:v>38012</c:v>
                </c:pt>
                <c:pt idx="67">
                  <c:v>38013</c:v>
                </c:pt>
                <c:pt idx="68">
                  <c:v>38014</c:v>
                </c:pt>
                <c:pt idx="69">
                  <c:v>38015</c:v>
                </c:pt>
                <c:pt idx="70">
                  <c:v>38016</c:v>
                </c:pt>
                <c:pt idx="71">
                  <c:v>38017</c:v>
                </c:pt>
                <c:pt idx="72">
                  <c:v>38018</c:v>
                </c:pt>
                <c:pt idx="73">
                  <c:v>38019</c:v>
                </c:pt>
                <c:pt idx="74">
                  <c:v>38020</c:v>
                </c:pt>
                <c:pt idx="75">
                  <c:v>38021</c:v>
                </c:pt>
                <c:pt idx="76">
                  <c:v>38022</c:v>
                </c:pt>
                <c:pt idx="77">
                  <c:v>38023</c:v>
                </c:pt>
                <c:pt idx="78">
                  <c:v>38024</c:v>
                </c:pt>
                <c:pt idx="79">
                  <c:v>38025</c:v>
                </c:pt>
                <c:pt idx="80">
                  <c:v>38026</c:v>
                </c:pt>
                <c:pt idx="81">
                  <c:v>38027</c:v>
                </c:pt>
                <c:pt idx="82">
                  <c:v>38028</c:v>
                </c:pt>
                <c:pt idx="83">
                  <c:v>38029</c:v>
                </c:pt>
                <c:pt idx="84">
                  <c:v>38030</c:v>
                </c:pt>
                <c:pt idx="85">
                  <c:v>38031</c:v>
                </c:pt>
                <c:pt idx="86">
                  <c:v>38032</c:v>
                </c:pt>
                <c:pt idx="87">
                  <c:v>38033</c:v>
                </c:pt>
                <c:pt idx="88">
                  <c:v>38034</c:v>
                </c:pt>
                <c:pt idx="89">
                  <c:v>38035</c:v>
                </c:pt>
                <c:pt idx="90">
                  <c:v>38036</c:v>
                </c:pt>
                <c:pt idx="91">
                  <c:v>38037</c:v>
                </c:pt>
                <c:pt idx="92">
                  <c:v>38038</c:v>
                </c:pt>
                <c:pt idx="93">
                  <c:v>38039</c:v>
                </c:pt>
                <c:pt idx="94">
                  <c:v>38040</c:v>
                </c:pt>
                <c:pt idx="95">
                  <c:v>38041</c:v>
                </c:pt>
                <c:pt idx="96">
                  <c:v>38042</c:v>
                </c:pt>
                <c:pt idx="97">
                  <c:v>38043</c:v>
                </c:pt>
                <c:pt idx="98">
                  <c:v>38044</c:v>
                </c:pt>
                <c:pt idx="99">
                  <c:v>38045</c:v>
                </c:pt>
                <c:pt idx="100">
                  <c:v>38046</c:v>
                </c:pt>
                <c:pt idx="101">
                  <c:v>38047</c:v>
                </c:pt>
                <c:pt idx="102">
                  <c:v>38048</c:v>
                </c:pt>
                <c:pt idx="103">
                  <c:v>38049</c:v>
                </c:pt>
                <c:pt idx="104">
                  <c:v>38050</c:v>
                </c:pt>
                <c:pt idx="105">
                  <c:v>38051</c:v>
                </c:pt>
                <c:pt idx="106">
                  <c:v>38052</c:v>
                </c:pt>
                <c:pt idx="107">
                  <c:v>38053</c:v>
                </c:pt>
                <c:pt idx="108">
                  <c:v>38054</c:v>
                </c:pt>
                <c:pt idx="109">
                  <c:v>38055</c:v>
                </c:pt>
                <c:pt idx="110">
                  <c:v>38056</c:v>
                </c:pt>
                <c:pt idx="111">
                  <c:v>38057</c:v>
                </c:pt>
                <c:pt idx="112">
                  <c:v>38058</c:v>
                </c:pt>
                <c:pt idx="113">
                  <c:v>38059</c:v>
                </c:pt>
                <c:pt idx="114">
                  <c:v>38060</c:v>
                </c:pt>
                <c:pt idx="115">
                  <c:v>38061</c:v>
                </c:pt>
                <c:pt idx="116">
                  <c:v>38062</c:v>
                </c:pt>
                <c:pt idx="117">
                  <c:v>38063</c:v>
                </c:pt>
                <c:pt idx="118">
                  <c:v>38064</c:v>
                </c:pt>
                <c:pt idx="119">
                  <c:v>38065</c:v>
                </c:pt>
                <c:pt idx="120">
                  <c:v>38066</c:v>
                </c:pt>
                <c:pt idx="121">
                  <c:v>38067</c:v>
                </c:pt>
                <c:pt idx="122">
                  <c:v>38068</c:v>
                </c:pt>
                <c:pt idx="123">
                  <c:v>38069</c:v>
                </c:pt>
                <c:pt idx="124">
                  <c:v>38070</c:v>
                </c:pt>
                <c:pt idx="125">
                  <c:v>38071</c:v>
                </c:pt>
                <c:pt idx="126">
                  <c:v>38072</c:v>
                </c:pt>
                <c:pt idx="127">
                  <c:v>38073</c:v>
                </c:pt>
                <c:pt idx="128">
                  <c:v>38074</c:v>
                </c:pt>
                <c:pt idx="129">
                  <c:v>38075</c:v>
                </c:pt>
                <c:pt idx="130">
                  <c:v>38076</c:v>
                </c:pt>
                <c:pt idx="131">
                  <c:v>38077</c:v>
                </c:pt>
                <c:pt idx="132">
                  <c:v>38078</c:v>
                </c:pt>
                <c:pt idx="133">
                  <c:v>38079</c:v>
                </c:pt>
                <c:pt idx="134">
                  <c:v>38080</c:v>
                </c:pt>
                <c:pt idx="135">
                  <c:v>38081</c:v>
                </c:pt>
                <c:pt idx="136">
                  <c:v>38082</c:v>
                </c:pt>
                <c:pt idx="137">
                  <c:v>38083</c:v>
                </c:pt>
                <c:pt idx="138">
                  <c:v>38084</c:v>
                </c:pt>
                <c:pt idx="139">
                  <c:v>38085</c:v>
                </c:pt>
                <c:pt idx="140">
                  <c:v>38086</c:v>
                </c:pt>
                <c:pt idx="141">
                  <c:v>38087</c:v>
                </c:pt>
                <c:pt idx="142">
                  <c:v>38088</c:v>
                </c:pt>
                <c:pt idx="143">
                  <c:v>38089</c:v>
                </c:pt>
                <c:pt idx="144">
                  <c:v>38090</c:v>
                </c:pt>
                <c:pt idx="145">
                  <c:v>38091</c:v>
                </c:pt>
                <c:pt idx="146">
                  <c:v>38092</c:v>
                </c:pt>
                <c:pt idx="147">
                  <c:v>38093</c:v>
                </c:pt>
                <c:pt idx="148">
                  <c:v>38094</c:v>
                </c:pt>
                <c:pt idx="149">
                  <c:v>38095</c:v>
                </c:pt>
                <c:pt idx="150">
                  <c:v>38096</c:v>
                </c:pt>
                <c:pt idx="151">
                  <c:v>38097</c:v>
                </c:pt>
                <c:pt idx="152">
                  <c:v>38098</c:v>
                </c:pt>
                <c:pt idx="153">
                  <c:v>38099</c:v>
                </c:pt>
                <c:pt idx="154">
                  <c:v>38100</c:v>
                </c:pt>
                <c:pt idx="155">
                  <c:v>38101</c:v>
                </c:pt>
                <c:pt idx="156">
                  <c:v>38102</c:v>
                </c:pt>
                <c:pt idx="157">
                  <c:v>38103</c:v>
                </c:pt>
                <c:pt idx="158">
                  <c:v>38104</c:v>
                </c:pt>
                <c:pt idx="159">
                  <c:v>38105</c:v>
                </c:pt>
                <c:pt idx="160">
                  <c:v>38106</c:v>
                </c:pt>
                <c:pt idx="161">
                  <c:v>38107</c:v>
                </c:pt>
                <c:pt idx="162">
                  <c:v>38108</c:v>
                </c:pt>
                <c:pt idx="163">
                  <c:v>38109</c:v>
                </c:pt>
                <c:pt idx="164">
                  <c:v>38110</c:v>
                </c:pt>
                <c:pt idx="165">
                  <c:v>38111</c:v>
                </c:pt>
                <c:pt idx="166">
                  <c:v>38112</c:v>
                </c:pt>
                <c:pt idx="167">
                  <c:v>38113</c:v>
                </c:pt>
                <c:pt idx="168">
                  <c:v>38114</c:v>
                </c:pt>
                <c:pt idx="169">
                  <c:v>38115</c:v>
                </c:pt>
                <c:pt idx="170">
                  <c:v>38116</c:v>
                </c:pt>
                <c:pt idx="171">
                  <c:v>38117</c:v>
                </c:pt>
                <c:pt idx="172">
                  <c:v>38118</c:v>
                </c:pt>
                <c:pt idx="173">
                  <c:v>38119</c:v>
                </c:pt>
                <c:pt idx="174">
                  <c:v>38120</c:v>
                </c:pt>
                <c:pt idx="175">
                  <c:v>38121</c:v>
                </c:pt>
                <c:pt idx="176">
                  <c:v>38122</c:v>
                </c:pt>
                <c:pt idx="177">
                  <c:v>38123</c:v>
                </c:pt>
                <c:pt idx="178">
                  <c:v>38124</c:v>
                </c:pt>
                <c:pt idx="179">
                  <c:v>38125</c:v>
                </c:pt>
                <c:pt idx="180">
                  <c:v>38126</c:v>
                </c:pt>
                <c:pt idx="181">
                  <c:v>38127</c:v>
                </c:pt>
                <c:pt idx="182">
                  <c:v>38128</c:v>
                </c:pt>
                <c:pt idx="183">
                  <c:v>38129</c:v>
                </c:pt>
                <c:pt idx="184">
                  <c:v>38130</c:v>
                </c:pt>
                <c:pt idx="185">
                  <c:v>38131</c:v>
                </c:pt>
                <c:pt idx="186">
                  <c:v>38132</c:v>
                </c:pt>
                <c:pt idx="187">
                  <c:v>38133</c:v>
                </c:pt>
                <c:pt idx="188">
                  <c:v>38134</c:v>
                </c:pt>
              </c:numCache>
            </c:numRef>
          </c:xVal>
          <c:yVal>
            <c:numRef>
              <c:f>'V1'!$F$2:$F$190</c:f>
              <c:numCache>
                <c:formatCode>General</c:formatCode>
                <c:ptCount val="189"/>
                <c:pt idx="0">
                  <c:v>6.9186600000000001E-2</c:v>
                </c:pt>
                <c:pt idx="1">
                  <c:v>6.9186600000000001E-2</c:v>
                </c:pt>
                <c:pt idx="2">
                  <c:v>6.9186600000000001E-2</c:v>
                </c:pt>
                <c:pt idx="3">
                  <c:v>6.9186600000000001E-2</c:v>
                </c:pt>
                <c:pt idx="4">
                  <c:v>6.9186600000000001E-2</c:v>
                </c:pt>
                <c:pt idx="5">
                  <c:v>6.9186600000000001E-2</c:v>
                </c:pt>
                <c:pt idx="6">
                  <c:v>6.9186600000000001E-2</c:v>
                </c:pt>
                <c:pt idx="7">
                  <c:v>6.9186600000000001E-2</c:v>
                </c:pt>
                <c:pt idx="8">
                  <c:v>6.9186600000000001E-2</c:v>
                </c:pt>
                <c:pt idx="9">
                  <c:v>6.9186600000000001E-2</c:v>
                </c:pt>
                <c:pt idx="10">
                  <c:v>7.2348552292835128E-2</c:v>
                </c:pt>
                <c:pt idx="11">
                  <c:v>7.3359621972122729E-2</c:v>
                </c:pt>
                <c:pt idx="12">
                  <c:v>7.6808250036624615E-2</c:v>
                </c:pt>
                <c:pt idx="13">
                  <c:v>7.9819270814527332E-2</c:v>
                </c:pt>
                <c:pt idx="14">
                  <c:v>8.1371773550610704E-2</c:v>
                </c:pt>
                <c:pt idx="15">
                  <c:v>8.4348808597783806E-2</c:v>
                </c:pt>
                <c:pt idx="16">
                  <c:v>8.883591749548117E-2</c:v>
                </c:pt>
                <c:pt idx="17">
                  <c:v>9.3474533665066584E-2</c:v>
                </c:pt>
                <c:pt idx="18">
                  <c:v>9.8032729528959028E-2</c:v>
                </c:pt>
                <c:pt idx="19">
                  <c:v>0.10206931441278912</c:v>
                </c:pt>
                <c:pt idx="20">
                  <c:v>0.10658418933449379</c:v>
                </c:pt>
                <c:pt idx="21">
                  <c:v>0.11251353340410107</c:v>
                </c:pt>
                <c:pt idx="22">
                  <c:v>0.11910756730446904</c:v>
                </c:pt>
                <c:pt idx="23">
                  <c:v>0.12620890575442095</c:v>
                </c:pt>
                <c:pt idx="24">
                  <c:v>0.13362830721311195</c:v>
                </c:pt>
                <c:pt idx="25">
                  <c:v>0.1418529041533885</c:v>
                </c:pt>
                <c:pt idx="26">
                  <c:v>0.1506918135919621</c:v>
                </c:pt>
                <c:pt idx="27">
                  <c:v>0.1599724407880416</c:v>
                </c:pt>
                <c:pt idx="28">
                  <c:v>0.17035212818374185</c:v>
                </c:pt>
                <c:pt idx="29">
                  <c:v>0.18160715104115677</c:v>
                </c:pt>
                <c:pt idx="30">
                  <c:v>0.19247940016867324</c:v>
                </c:pt>
                <c:pt idx="31">
                  <c:v>0.20422791497500353</c:v>
                </c:pt>
                <c:pt idx="32">
                  <c:v>0.21735064241125884</c:v>
                </c:pt>
                <c:pt idx="33">
                  <c:v>0.23290498320276265</c:v>
                </c:pt>
                <c:pt idx="34">
                  <c:v>0.24957729974851783</c:v>
                </c:pt>
                <c:pt idx="35">
                  <c:v>0.26638051042883121</c:v>
                </c:pt>
                <c:pt idx="36">
                  <c:v>0.28217614583693834</c:v>
                </c:pt>
                <c:pt idx="37">
                  <c:v>0.29992247876832157</c:v>
                </c:pt>
                <c:pt idx="38">
                  <c:v>0.31727595875888293</c:v>
                </c:pt>
                <c:pt idx="39">
                  <c:v>0.33529111919187032</c:v>
                </c:pt>
                <c:pt idx="40">
                  <c:v>0.35430641625007853</c:v>
                </c:pt>
                <c:pt idx="41">
                  <c:v>0.37435315024673205</c:v>
                </c:pt>
                <c:pt idx="42">
                  <c:v>0.39843664508032034</c:v>
                </c:pt>
                <c:pt idx="43">
                  <c:v>0.42302581079721213</c:v>
                </c:pt>
                <c:pt idx="44">
                  <c:v>0.44756747202668862</c:v>
                </c:pt>
                <c:pt idx="45">
                  <c:v>0.47740680488519616</c:v>
                </c:pt>
                <c:pt idx="46">
                  <c:v>0.50943713513106581</c:v>
                </c:pt>
                <c:pt idx="47">
                  <c:v>0.54304638920970294</c:v>
                </c:pt>
                <c:pt idx="48">
                  <c:v>0.57254125834048342</c:v>
                </c:pt>
                <c:pt idx="49">
                  <c:v>0.6095560856198875</c:v>
                </c:pt>
                <c:pt idx="50">
                  <c:v>0.64808057248468187</c:v>
                </c:pt>
                <c:pt idx="51">
                  <c:v>0.68757035536380784</c:v>
                </c:pt>
                <c:pt idx="52">
                  <c:v>0.72193991303333738</c:v>
                </c:pt>
                <c:pt idx="53">
                  <c:v>0.76462135528490227</c:v>
                </c:pt>
                <c:pt idx="54">
                  <c:v>0.80831679954652602</c:v>
                </c:pt>
                <c:pt idx="55">
                  <c:v>0.85439902081489338</c:v>
                </c:pt>
                <c:pt idx="56">
                  <c:v>0.90200764429638858</c:v>
                </c:pt>
                <c:pt idx="57">
                  <c:v>0.94466474129887856</c:v>
                </c:pt>
                <c:pt idx="58">
                  <c:v>0.99302334343671006</c:v>
                </c:pt>
                <c:pt idx="59">
                  <c:v>1.0371596703283694</c:v>
                </c:pt>
                <c:pt idx="60">
                  <c:v>1.0747063546813422</c:v>
                </c:pt>
                <c:pt idx="61">
                  <c:v>1.0922987316085577</c:v>
                </c:pt>
                <c:pt idx="62">
                  <c:v>1.1437229472939558</c:v>
                </c:pt>
                <c:pt idx="63">
                  <c:v>1.1870809458058198</c:v>
                </c:pt>
                <c:pt idx="64">
                  <c:v>1.2211928632306557</c:v>
                </c:pt>
                <c:pt idx="65">
                  <c:v>1.2458243953712878</c:v>
                </c:pt>
                <c:pt idx="66">
                  <c:v>1.2715361057773873</c:v>
                </c:pt>
                <c:pt idx="67">
                  <c:v>1.2964432393110195</c:v>
                </c:pt>
                <c:pt idx="68">
                  <c:v>1.3442341006260148</c:v>
                </c:pt>
                <c:pt idx="69">
                  <c:v>1.3967580879157855</c:v>
                </c:pt>
                <c:pt idx="70">
                  <c:v>1.4328728596537119</c:v>
                </c:pt>
                <c:pt idx="71">
                  <c:v>1.4791349476824922</c:v>
                </c:pt>
                <c:pt idx="72">
                  <c:v>1.5283982670463989</c:v>
                </c:pt>
                <c:pt idx="73">
                  <c:v>1.5745902935783529</c:v>
                </c:pt>
                <c:pt idx="74">
                  <c:v>1.6161825757234345</c:v>
                </c:pt>
                <c:pt idx="75">
                  <c:v>1.6546128207360336</c:v>
                </c:pt>
                <c:pt idx="76">
                  <c:v>1.6884951185815824</c:v>
                </c:pt>
                <c:pt idx="77">
                  <c:v>1.7179800281042619</c:v>
                </c:pt>
                <c:pt idx="78">
                  <c:v>1.7437738378558447</c:v>
                </c:pt>
                <c:pt idx="79">
                  <c:v>1.7649853444798795</c:v>
                </c:pt>
                <c:pt idx="80">
                  <c:v>1.7815830392885323</c:v>
                </c:pt>
                <c:pt idx="81">
                  <c:v>1.7934309117267757</c:v>
                </c:pt>
                <c:pt idx="82">
                  <c:v>1.7992901523291795</c:v>
                </c:pt>
                <c:pt idx="83">
                  <c:v>1.8030487807005469</c:v>
                </c:pt>
                <c:pt idx="84">
                  <c:v>1.8030487807005469</c:v>
                </c:pt>
                <c:pt idx="85">
                  <c:v>1.8030487807005469</c:v>
                </c:pt>
                <c:pt idx="86">
                  <c:v>1.8030487807005469</c:v>
                </c:pt>
                <c:pt idx="87">
                  <c:v>1.8030487807005469</c:v>
                </c:pt>
                <c:pt idx="88">
                  <c:v>1.8030487807005469</c:v>
                </c:pt>
                <c:pt idx="89">
                  <c:v>1.8030487807005469</c:v>
                </c:pt>
                <c:pt idx="90">
                  <c:v>1.8030487807005469</c:v>
                </c:pt>
                <c:pt idx="91">
                  <c:v>1.8030487807005469</c:v>
                </c:pt>
                <c:pt idx="92">
                  <c:v>1.8030487807005469</c:v>
                </c:pt>
                <c:pt idx="93">
                  <c:v>1.8030487807005469</c:v>
                </c:pt>
                <c:pt idx="94">
                  <c:v>1.7338621807005468</c:v>
                </c:pt>
                <c:pt idx="95">
                  <c:v>1.7307002284077115</c:v>
                </c:pt>
                <c:pt idx="96">
                  <c:v>1.7307002284077115</c:v>
                </c:pt>
                <c:pt idx="97">
                  <c:v>1.729689158728424</c:v>
                </c:pt>
                <c:pt idx="98">
                  <c:v>1.7232295098860195</c:v>
                </c:pt>
                <c:pt idx="99">
                  <c:v>1.7216770071499361</c:v>
                </c:pt>
                <c:pt idx="100">
                  <c:v>1.7216770071499361</c:v>
                </c:pt>
                <c:pt idx="101">
                  <c:v>1.7186999721027629</c:v>
                </c:pt>
                <c:pt idx="102">
                  <c:v>1.7142128632050655</c:v>
                </c:pt>
                <c:pt idx="103">
                  <c:v>1.7142128632050655</c:v>
                </c:pt>
                <c:pt idx="104">
                  <c:v>1.7050160511715875</c:v>
                </c:pt>
                <c:pt idx="105">
                  <c:v>1.7009794662877573</c:v>
                </c:pt>
                <c:pt idx="106">
                  <c:v>1.6964645913660525</c:v>
                </c:pt>
                <c:pt idx="107">
                  <c:v>1.6905352472964452</c:v>
                </c:pt>
                <c:pt idx="108">
                  <c:v>1.6839412133960772</c:v>
                </c:pt>
                <c:pt idx="109">
                  <c:v>1.6694204734874343</c:v>
                </c:pt>
                <c:pt idx="110">
                  <c:v>1.6611958765471577</c:v>
                </c:pt>
                <c:pt idx="111">
                  <c:v>1.6430763399125048</c:v>
                </c:pt>
                <c:pt idx="112">
                  <c:v>1.6326966525168045</c:v>
                </c:pt>
                <c:pt idx="113">
                  <c:v>1.6214416296593896</c:v>
                </c:pt>
                <c:pt idx="114">
                  <c:v>1.6105693805318733</c:v>
                </c:pt>
                <c:pt idx="115">
                  <c:v>1.6105693805318733</c:v>
                </c:pt>
                <c:pt idx="116">
                  <c:v>1.5988208657255429</c:v>
                </c:pt>
                <c:pt idx="117">
                  <c:v>1.5988208657255429</c:v>
                </c:pt>
                <c:pt idx="118">
                  <c:v>1.5856981382892876</c:v>
                </c:pt>
                <c:pt idx="119">
                  <c:v>1.5534714809520287</c:v>
                </c:pt>
                <c:pt idx="120">
                  <c:v>1.5366682702717154</c:v>
                </c:pt>
                <c:pt idx="121">
                  <c:v>1.5208726348636081</c:v>
                </c:pt>
                <c:pt idx="122">
                  <c:v>1.503126301932225</c:v>
                </c:pt>
                <c:pt idx="123">
                  <c:v>1.448742364450468</c:v>
                </c:pt>
                <c:pt idx="124">
                  <c:v>1.4046121356202264</c:v>
                </c:pt>
                <c:pt idx="125">
                  <c:v>1.355481308673858</c:v>
                </c:pt>
                <c:pt idx="126">
                  <c:v>1.2936116455694808</c:v>
                </c:pt>
                <c:pt idx="127">
                  <c:v>1.230507522360063</c:v>
                </c:pt>
                <c:pt idx="128">
                  <c:v>1.1934926950806588</c:v>
                </c:pt>
                <c:pt idx="129">
                  <c:v>1.1549682082158643</c:v>
                </c:pt>
                <c:pt idx="130">
                  <c:v>1.1154784253367387</c:v>
                </c:pt>
                <c:pt idx="131">
                  <c:v>1.0811088676672092</c:v>
                </c:pt>
                <c:pt idx="132">
                  <c:v>1.0384274254156443</c:v>
                </c:pt>
                <c:pt idx="133">
                  <c:v>1.0384274254156443</c:v>
                </c:pt>
                <c:pt idx="134">
                  <c:v>0.99473198115402039</c:v>
                </c:pt>
                <c:pt idx="135">
                  <c:v>0.90104113640415784</c:v>
                </c:pt>
                <c:pt idx="136">
                  <c:v>0.85838403940166796</c:v>
                </c:pt>
                <c:pt idx="137">
                  <c:v>0.65932583340659123</c:v>
                </c:pt>
                <c:pt idx="138">
                  <c:v>0.557224385329259</c:v>
                </c:pt>
                <c:pt idx="139">
                  <c:v>0.45881468007453236</c:v>
                </c:pt>
                <c:pt idx="140">
                  <c:v>0.37017592104683489</c:v>
                </c:pt>
                <c:pt idx="141">
                  <c:v>0.274650513654148</c:v>
                </c:pt>
                <c:pt idx="142">
                  <c:v>0.22845848712219435</c:v>
                </c:pt>
                <c:pt idx="143">
                  <c:v>0.22845848712219435</c:v>
                </c:pt>
                <c:pt idx="144">
                  <c:v>0.1868662049771127</c:v>
                </c:pt>
                <c:pt idx="145">
                  <c:v>0.1484359599645135</c:v>
                </c:pt>
                <c:pt idx="146">
                  <c:v>0.11455366211896471</c:v>
                </c:pt>
                <c:pt idx="147">
                  <c:v>0.11455366211896471</c:v>
                </c:pt>
                <c:pt idx="148">
                  <c:v>8.5068752596285269E-2</c:v>
                </c:pt>
                <c:pt idx="149">
                  <c:v>5.9274942844702319E-2</c:v>
                </c:pt>
                <c:pt idx="150">
                  <c:v>5.9274942844702319E-2</c:v>
                </c:pt>
                <c:pt idx="151">
                  <c:v>2.1465741412014683E-2</c:v>
                </c:pt>
                <c:pt idx="152">
                  <c:v>9.6178689737714297E-3</c:v>
                </c:pt>
                <c:pt idx="153">
                  <c:v>3.7586283713674125E-3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E-F140-AE8D-D754EC3A1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14559"/>
        <c:axId val="1256516959"/>
      </c:scatterChart>
      <c:valAx>
        <c:axId val="124081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6516959"/>
        <c:crosses val="autoZero"/>
        <c:crossBetween val="midCat"/>
      </c:valAx>
      <c:valAx>
        <c:axId val="12565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081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'V2'!$F$1</c:f>
              <c:strCache>
                <c:ptCount val="1"/>
                <c:pt idx="0">
                  <c:v>LAI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'V2'!$A$2:$A$190</c:f>
              <c:numCache>
                <c:formatCode>yyyy\-mm\-dd</c:formatCode>
                <c:ptCount val="189"/>
                <c:pt idx="0">
                  <c:v>37946</c:v>
                </c:pt>
                <c:pt idx="1">
                  <c:v>37947</c:v>
                </c:pt>
                <c:pt idx="2">
                  <c:v>37948</c:v>
                </c:pt>
                <c:pt idx="3">
                  <c:v>37949</c:v>
                </c:pt>
                <c:pt idx="4">
                  <c:v>37950</c:v>
                </c:pt>
                <c:pt idx="5">
                  <c:v>37951</c:v>
                </c:pt>
                <c:pt idx="6">
                  <c:v>37952</c:v>
                </c:pt>
                <c:pt idx="7">
                  <c:v>37953</c:v>
                </c:pt>
                <c:pt idx="8">
                  <c:v>37954</c:v>
                </c:pt>
                <c:pt idx="9">
                  <c:v>37955</c:v>
                </c:pt>
                <c:pt idx="10">
                  <c:v>37956</c:v>
                </c:pt>
                <c:pt idx="11">
                  <c:v>37957</c:v>
                </c:pt>
                <c:pt idx="12">
                  <c:v>37958</c:v>
                </c:pt>
                <c:pt idx="13">
                  <c:v>37959</c:v>
                </c:pt>
                <c:pt idx="14">
                  <c:v>37960</c:v>
                </c:pt>
                <c:pt idx="15">
                  <c:v>37961</c:v>
                </c:pt>
                <c:pt idx="16">
                  <c:v>37962</c:v>
                </c:pt>
                <c:pt idx="17">
                  <c:v>37963</c:v>
                </c:pt>
                <c:pt idx="18">
                  <c:v>37964</c:v>
                </c:pt>
                <c:pt idx="19">
                  <c:v>37965</c:v>
                </c:pt>
                <c:pt idx="20">
                  <c:v>37966</c:v>
                </c:pt>
                <c:pt idx="21">
                  <c:v>37967</c:v>
                </c:pt>
                <c:pt idx="22">
                  <c:v>37968</c:v>
                </c:pt>
                <c:pt idx="23">
                  <c:v>37969</c:v>
                </c:pt>
                <c:pt idx="24">
                  <c:v>37970</c:v>
                </c:pt>
                <c:pt idx="25">
                  <c:v>37971</c:v>
                </c:pt>
                <c:pt idx="26">
                  <c:v>37972</c:v>
                </c:pt>
                <c:pt idx="27">
                  <c:v>37973</c:v>
                </c:pt>
                <c:pt idx="28">
                  <c:v>37974</c:v>
                </c:pt>
                <c:pt idx="29">
                  <c:v>37975</c:v>
                </c:pt>
                <c:pt idx="30">
                  <c:v>37976</c:v>
                </c:pt>
                <c:pt idx="31">
                  <c:v>37977</c:v>
                </c:pt>
                <c:pt idx="32">
                  <c:v>37978</c:v>
                </c:pt>
                <c:pt idx="33">
                  <c:v>37979</c:v>
                </c:pt>
                <c:pt idx="34">
                  <c:v>37980</c:v>
                </c:pt>
                <c:pt idx="35">
                  <c:v>37981</c:v>
                </c:pt>
                <c:pt idx="36">
                  <c:v>37982</c:v>
                </c:pt>
                <c:pt idx="37">
                  <c:v>37983</c:v>
                </c:pt>
                <c:pt idx="38">
                  <c:v>37984</c:v>
                </c:pt>
                <c:pt idx="39">
                  <c:v>37985</c:v>
                </c:pt>
                <c:pt idx="40">
                  <c:v>37986</c:v>
                </c:pt>
                <c:pt idx="41">
                  <c:v>37987</c:v>
                </c:pt>
                <c:pt idx="42">
                  <c:v>37988</c:v>
                </c:pt>
                <c:pt idx="43">
                  <c:v>37989</c:v>
                </c:pt>
                <c:pt idx="44">
                  <c:v>37990</c:v>
                </c:pt>
                <c:pt idx="45">
                  <c:v>37991</c:v>
                </c:pt>
                <c:pt idx="46">
                  <c:v>37992</c:v>
                </c:pt>
                <c:pt idx="47">
                  <c:v>37993</c:v>
                </c:pt>
                <c:pt idx="48">
                  <c:v>37994</c:v>
                </c:pt>
                <c:pt idx="49">
                  <c:v>37995</c:v>
                </c:pt>
                <c:pt idx="50">
                  <c:v>37996</c:v>
                </c:pt>
                <c:pt idx="51">
                  <c:v>37997</c:v>
                </c:pt>
                <c:pt idx="52">
                  <c:v>37998</c:v>
                </c:pt>
                <c:pt idx="53">
                  <c:v>37999</c:v>
                </c:pt>
                <c:pt idx="54">
                  <c:v>38000</c:v>
                </c:pt>
                <c:pt idx="55">
                  <c:v>38001</c:v>
                </c:pt>
                <c:pt idx="56">
                  <c:v>38002</c:v>
                </c:pt>
                <c:pt idx="57">
                  <c:v>38003</c:v>
                </c:pt>
                <c:pt idx="58">
                  <c:v>38004</c:v>
                </c:pt>
                <c:pt idx="59">
                  <c:v>38005</c:v>
                </c:pt>
                <c:pt idx="60">
                  <c:v>38006</c:v>
                </c:pt>
                <c:pt idx="61">
                  <c:v>38007</c:v>
                </c:pt>
                <c:pt idx="62">
                  <c:v>38008</c:v>
                </c:pt>
                <c:pt idx="63">
                  <c:v>38009</c:v>
                </c:pt>
                <c:pt idx="64">
                  <c:v>38010</c:v>
                </c:pt>
                <c:pt idx="65">
                  <c:v>38011</c:v>
                </c:pt>
                <c:pt idx="66">
                  <c:v>38012</c:v>
                </c:pt>
                <c:pt idx="67">
                  <c:v>38013</c:v>
                </c:pt>
                <c:pt idx="68">
                  <c:v>38014</c:v>
                </c:pt>
                <c:pt idx="69">
                  <c:v>38015</c:v>
                </c:pt>
                <c:pt idx="70">
                  <c:v>38016</c:v>
                </c:pt>
                <c:pt idx="71">
                  <c:v>38017</c:v>
                </c:pt>
                <c:pt idx="72">
                  <c:v>38018</c:v>
                </c:pt>
                <c:pt idx="73">
                  <c:v>38019</c:v>
                </c:pt>
                <c:pt idx="74">
                  <c:v>38020</c:v>
                </c:pt>
                <c:pt idx="75">
                  <c:v>38021</c:v>
                </c:pt>
                <c:pt idx="76">
                  <c:v>38022</c:v>
                </c:pt>
                <c:pt idx="77">
                  <c:v>38023</c:v>
                </c:pt>
                <c:pt idx="78">
                  <c:v>38024</c:v>
                </c:pt>
                <c:pt idx="79">
                  <c:v>38025</c:v>
                </c:pt>
                <c:pt idx="80">
                  <c:v>38026</c:v>
                </c:pt>
                <c:pt idx="81">
                  <c:v>38027</c:v>
                </c:pt>
                <c:pt idx="82">
                  <c:v>38028</c:v>
                </c:pt>
                <c:pt idx="83">
                  <c:v>38029</c:v>
                </c:pt>
                <c:pt idx="84">
                  <c:v>38030</c:v>
                </c:pt>
                <c:pt idx="85">
                  <c:v>38031</c:v>
                </c:pt>
                <c:pt idx="86">
                  <c:v>38032</c:v>
                </c:pt>
                <c:pt idx="87">
                  <c:v>38033</c:v>
                </c:pt>
                <c:pt idx="88">
                  <c:v>38034</c:v>
                </c:pt>
                <c:pt idx="89">
                  <c:v>38035</c:v>
                </c:pt>
                <c:pt idx="90">
                  <c:v>38036</c:v>
                </c:pt>
                <c:pt idx="91">
                  <c:v>38037</c:v>
                </c:pt>
                <c:pt idx="92">
                  <c:v>38038</c:v>
                </c:pt>
                <c:pt idx="93">
                  <c:v>38039</c:v>
                </c:pt>
                <c:pt idx="94">
                  <c:v>38040</c:v>
                </c:pt>
                <c:pt idx="95">
                  <c:v>38041</c:v>
                </c:pt>
                <c:pt idx="96">
                  <c:v>38042</c:v>
                </c:pt>
                <c:pt idx="97">
                  <c:v>38043</c:v>
                </c:pt>
                <c:pt idx="98">
                  <c:v>38044</c:v>
                </c:pt>
                <c:pt idx="99">
                  <c:v>38045</c:v>
                </c:pt>
                <c:pt idx="100">
                  <c:v>38046</c:v>
                </c:pt>
                <c:pt idx="101">
                  <c:v>38047</c:v>
                </c:pt>
                <c:pt idx="102">
                  <c:v>38048</c:v>
                </c:pt>
                <c:pt idx="103">
                  <c:v>38049</c:v>
                </c:pt>
                <c:pt idx="104">
                  <c:v>38050</c:v>
                </c:pt>
                <c:pt idx="105">
                  <c:v>38051</c:v>
                </c:pt>
                <c:pt idx="106">
                  <c:v>38052</c:v>
                </c:pt>
                <c:pt idx="107">
                  <c:v>38053</c:v>
                </c:pt>
                <c:pt idx="108">
                  <c:v>38054</c:v>
                </c:pt>
                <c:pt idx="109">
                  <c:v>38055</c:v>
                </c:pt>
                <c:pt idx="110">
                  <c:v>38056</c:v>
                </c:pt>
                <c:pt idx="111">
                  <c:v>38057</c:v>
                </c:pt>
                <c:pt idx="112">
                  <c:v>38058</c:v>
                </c:pt>
                <c:pt idx="113">
                  <c:v>38059</c:v>
                </c:pt>
                <c:pt idx="114">
                  <c:v>38060</c:v>
                </c:pt>
                <c:pt idx="115">
                  <c:v>38061</c:v>
                </c:pt>
                <c:pt idx="116">
                  <c:v>38062</c:v>
                </c:pt>
                <c:pt idx="117">
                  <c:v>38063</c:v>
                </c:pt>
                <c:pt idx="118">
                  <c:v>38064</c:v>
                </c:pt>
                <c:pt idx="119">
                  <c:v>38065</c:v>
                </c:pt>
                <c:pt idx="120">
                  <c:v>38066</c:v>
                </c:pt>
                <c:pt idx="121">
                  <c:v>38067</c:v>
                </c:pt>
                <c:pt idx="122">
                  <c:v>38068</c:v>
                </c:pt>
                <c:pt idx="123">
                  <c:v>38069</c:v>
                </c:pt>
                <c:pt idx="124">
                  <c:v>38070</c:v>
                </c:pt>
                <c:pt idx="125">
                  <c:v>38071</c:v>
                </c:pt>
                <c:pt idx="126">
                  <c:v>38072</c:v>
                </c:pt>
                <c:pt idx="127">
                  <c:v>38073</c:v>
                </c:pt>
                <c:pt idx="128">
                  <c:v>38074</c:v>
                </c:pt>
                <c:pt idx="129">
                  <c:v>38075</c:v>
                </c:pt>
                <c:pt idx="130">
                  <c:v>38076</c:v>
                </c:pt>
                <c:pt idx="131">
                  <c:v>38077</c:v>
                </c:pt>
                <c:pt idx="132">
                  <c:v>38078</c:v>
                </c:pt>
                <c:pt idx="133">
                  <c:v>38079</c:v>
                </c:pt>
                <c:pt idx="134">
                  <c:v>38080</c:v>
                </c:pt>
                <c:pt idx="135">
                  <c:v>38081</c:v>
                </c:pt>
                <c:pt idx="136">
                  <c:v>38082</c:v>
                </c:pt>
                <c:pt idx="137">
                  <c:v>38083</c:v>
                </c:pt>
                <c:pt idx="138">
                  <c:v>38084</c:v>
                </c:pt>
                <c:pt idx="139">
                  <c:v>38085</c:v>
                </c:pt>
                <c:pt idx="140">
                  <c:v>38086</c:v>
                </c:pt>
                <c:pt idx="141">
                  <c:v>38087</c:v>
                </c:pt>
                <c:pt idx="142">
                  <c:v>38088</c:v>
                </c:pt>
                <c:pt idx="143">
                  <c:v>38089</c:v>
                </c:pt>
                <c:pt idx="144">
                  <c:v>38090</c:v>
                </c:pt>
                <c:pt idx="145">
                  <c:v>38091</c:v>
                </c:pt>
                <c:pt idx="146">
                  <c:v>38092</c:v>
                </c:pt>
                <c:pt idx="147">
                  <c:v>38093</c:v>
                </c:pt>
                <c:pt idx="148">
                  <c:v>38094</c:v>
                </c:pt>
                <c:pt idx="149">
                  <c:v>38095</c:v>
                </c:pt>
                <c:pt idx="150">
                  <c:v>38096</c:v>
                </c:pt>
                <c:pt idx="151">
                  <c:v>38097</c:v>
                </c:pt>
                <c:pt idx="152">
                  <c:v>38098</c:v>
                </c:pt>
                <c:pt idx="153">
                  <c:v>38099</c:v>
                </c:pt>
                <c:pt idx="154">
                  <c:v>38100</c:v>
                </c:pt>
                <c:pt idx="155">
                  <c:v>38101</c:v>
                </c:pt>
                <c:pt idx="156">
                  <c:v>38102</c:v>
                </c:pt>
                <c:pt idx="157">
                  <c:v>38103</c:v>
                </c:pt>
                <c:pt idx="158">
                  <c:v>38104</c:v>
                </c:pt>
                <c:pt idx="159">
                  <c:v>38105</c:v>
                </c:pt>
                <c:pt idx="160">
                  <c:v>38106</c:v>
                </c:pt>
                <c:pt idx="161">
                  <c:v>38107</c:v>
                </c:pt>
                <c:pt idx="162">
                  <c:v>38108</c:v>
                </c:pt>
                <c:pt idx="163">
                  <c:v>38109</c:v>
                </c:pt>
                <c:pt idx="164">
                  <c:v>38110</c:v>
                </c:pt>
                <c:pt idx="165">
                  <c:v>38111</c:v>
                </c:pt>
                <c:pt idx="166">
                  <c:v>38112</c:v>
                </c:pt>
                <c:pt idx="167">
                  <c:v>38113</c:v>
                </c:pt>
                <c:pt idx="168">
                  <c:v>38114</c:v>
                </c:pt>
                <c:pt idx="169">
                  <c:v>38115</c:v>
                </c:pt>
                <c:pt idx="170">
                  <c:v>38116</c:v>
                </c:pt>
                <c:pt idx="171">
                  <c:v>38117</c:v>
                </c:pt>
                <c:pt idx="172">
                  <c:v>38118</c:v>
                </c:pt>
                <c:pt idx="173">
                  <c:v>38119</c:v>
                </c:pt>
                <c:pt idx="174">
                  <c:v>38120</c:v>
                </c:pt>
                <c:pt idx="175">
                  <c:v>38121</c:v>
                </c:pt>
                <c:pt idx="176">
                  <c:v>38122</c:v>
                </c:pt>
                <c:pt idx="177">
                  <c:v>38123</c:v>
                </c:pt>
                <c:pt idx="178">
                  <c:v>38124</c:v>
                </c:pt>
                <c:pt idx="179">
                  <c:v>38125</c:v>
                </c:pt>
                <c:pt idx="180">
                  <c:v>38126</c:v>
                </c:pt>
                <c:pt idx="181">
                  <c:v>38127</c:v>
                </c:pt>
                <c:pt idx="182">
                  <c:v>38128</c:v>
                </c:pt>
                <c:pt idx="183">
                  <c:v>38129</c:v>
                </c:pt>
                <c:pt idx="184">
                  <c:v>38130</c:v>
                </c:pt>
                <c:pt idx="185">
                  <c:v>38131</c:v>
                </c:pt>
                <c:pt idx="186">
                  <c:v>38132</c:v>
                </c:pt>
                <c:pt idx="187">
                  <c:v>38133</c:v>
                </c:pt>
                <c:pt idx="188">
                  <c:v>38134</c:v>
                </c:pt>
              </c:numCache>
            </c:numRef>
          </c:xVal>
          <c:yVal>
            <c:numRef>
              <c:f>'V2'!$F$2:$F$190</c:f>
              <c:numCache>
                <c:formatCode>General</c:formatCode>
                <c:ptCount val="189"/>
                <c:pt idx="32">
                  <c:v>0.16312147560897922</c:v>
                </c:pt>
                <c:pt idx="40">
                  <c:v>0.40286443346468359</c:v>
                </c:pt>
                <c:pt idx="46">
                  <c:v>0.48331187319604696</c:v>
                </c:pt>
                <c:pt idx="53">
                  <c:v>0.64381950621360706</c:v>
                </c:pt>
                <c:pt idx="60">
                  <c:v>0.75795918699361498</c:v>
                </c:pt>
                <c:pt idx="67">
                  <c:v>1.1123791977572044</c:v>
                </c:pt>
                <c:pt idx="75">
                  <c:v>1.1522636204935053</c:v>
                </c:pt>
                <c:pt idx="81">
                  <c:v>1.3871499448986253</c:v>
                </c:pt>
                <c:pt idx="101">
                  <c:v>1.6160924656940094</c:v>
                </c:pt>
                <c:pt idx="108">
                  <c:v>1.3652106497594498</c:v>
                </c:pt>
                <c:pt idx="115">
                  <c:v>1.2436040591081656</c:v>
                </c:pt>
                <c:pt idx="122">
                  <c:v>0.86976898036124672</c:v>
                </c:pt>
                <c:pt idx="132">
                  <c:v>0.68304230650377495</c:v>
                </c:pt>
                <c:pt idx="144">
                  <c:v>0.3686851438493568</c:v>
                </c:pt>
                <c:pt idx="151">
                  <c:v>8.7302903073774613E-2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1-1545-BDD5-2619CAF4FE62}"/>
            </c:ext>
          </c:extLst>
        </c:ser>
        <c:ser>
          <c:idx val="1"/>
          <c:order val="1"/>
          <c:tx>
            <c:strRef>
              <c:f>'V2'!$G$1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'V2'!$A$2:$A$190</c:f>
              <c:numCache>
                <c:formatCode>yyyy\-mm\-dd</c:formatCode>
                <c:ptCount val="189"/>
                <c:pt idx="0">
                  <c:v>37946</c:v>
                </c:pt>
                <c:pt idx="1">
                  <c:v>37947</c:v>
                </c:pt>
                <c:pt idx="2">
                  <c:v>37948</c:v>
                </c:pt>
                <c:pt idx="3">
                  <c:v>37949</c:v>
                </c:pt>
                <c:pt idx="4">
                  <c:v>37950</c:v>
                </c:pt>
                <c:pt idx="5">
                  <c:v>37951</c:v>
                </c:pt>
                <c:pt idx="6">
                  <c:v>37952</c:v>
                </c:pt>
                <c:pt idx="7">
                  <c:v>37953</c:v>
                </c:pt>
                <c:pt idx="8">
                  <c:v>37954</c:v>
                </c:pt>
                <c:pt idx="9">
                  <c:v>37955</c:v>
                </c:pt>
                <c:pt idx="10">
                  <c:v>37956</c:v>
                </c:pt>
                <c:pt idx="11">
                  <c:v>37957</c:v>
                </c:pt>
                <c:pt idx="12">
                  <c:v>37958</c:v>
                </c:pt>
                <c:pt idx="13">
                  <c:v>37959</c:v>
                </c:pt>
                <c:pt idx="14">
                  <c:v>37960</c:v>
                </c:pt>
                <c:pt idx="15">
                  <c:v>37961</c:v>
                </c:pt>
                <c:pt idx="16">
                  <c:v>37962</c:v>
                </c:pt>
                <c:pt idx="17">
                  <c:v>37963</c:v>
                </c:pt>
                <c:pt idx="18">
                  <c:v>37964</c:v>
                </c:pt>
                <c:pt idx="19">
                  <c:v>37965</c:v>
                </c:pt>
                <c:pt idx="20">
                  <c:v>37966</c:v>
                </c:pt>
                <c:pt idx="21">
                  <c:v>37967</c:v>
                </c:pt>
                <c:pt idx="22">
                  <c:v>37968</c:v>
                </c:pt>
                <c:pt idx="23">
                  <c:v>37969</c:v>
                </c:pt>
                <c:pt idx="24">
                  <c:v>37970</c:v>
                </c:pt>
                <c:pt idx="25">
                  <c:v>37971</c:v>
                </c:pt>
                <c:pt idx="26">
                  <c:v>37972</c:v>
                </c:pt>
                <c:pt idx="27">
                  <c:v>37973</c:v>
                </c:pt>
                <c:pt idx="28">
                  <c:v>37974</c:v>
                </c:pt>
                <c:pt idx="29">
                  <c:v>37975</c:v>
                </c:pt>
                <c:pt idx="30">
                  <c:v>37976</c:v>
                </c:pt>
                <c:pt idx="31">
                  <c:v>37977</c:v>
                </c:pt>
                <c:pt idx="32">
                  <c:v>37978</c:v>
                </c:pt>
                <c:pt idx="33">
                  <c:v>37979</c:v>
                </c:pt>
                <c:pt idx="34">
                  <c:v>37980</c:v>
                </c:pt>
                <c:pt idx="35">
                  <c:v>37981</c:v>
                </c:pt>
                <c:pt idx="36">
                  <c:v>37982</c:v>
                </c:pt>
                <c:pt idx="37">
                  <c:v>37983</c:v>
                </c:pt>
                <c:pt idx="38">
                  <c:v>37984</c:v>
                </c:pt>
                <c:pt idx="39">
                  <c:v>37985</c:v>
                </c:pt>
                <c:pt idx="40">
                  <c:v>37986</c:v>
                </c:pt>
                <c:pt idx="41">
                  <c:v>37987</c:v>
                </c:pt>
                <c:pt idx="42">
                  <c:v>37988</c:v>
                </c:pt>
                <c:pt idx="43">
                  <c:v>37989</c:v>
                </c:pt>
                <c:pt idx="44">
                  <c:v>37990</c:v>
                </c:pt>
                <c:pt idx="45">
                  <c:v>37991</c:v>
                </c:pt>
                <c:pt idx="46">
                  <c:v>37992</c:v>
                </c:pt>
                <c:pt idx="47">
                  <c:v>37993</c:v>
                </c:pt>
                <c:pt idx="48">
                  <c:v>37994</c:v>
                </c:pt>
                <c:pt idx="49">
                  <c:v>37995</c:v>
                </c:pt>
                <c:pt idx="50">
                  <c:v>37996</c:v>
                </c:pt>
                <c:pt idx="51">
                  <c:v>37997</c:v>
                </c:pt>
                <c:pt idx="52">
                  <c:v>37998</c:v>
                </c:pt>
                <c:pt idx="53">
                  <c:v>37999</c:v>
                </c:pt>
                <c:pt idx="54">
                  <c:v>38000</c:v>
                </c:pt>
                <c:pt idx="55">
                  <c:v>38001</c:v>
                </c:pt>
                <c:pt idx="56">
                  <c:v>38002</c:v>
                </c:pt>
                <c:pt idx="57">
                  <c:v>38003</c:v>
                </c:pt>
                <c:pt idx="58">
                  <c:v>38004</c:v>
                </c:pt>
                <c:pt idx="59">
                  <c:v>38005</c:v>
                </c:pt>
                <c:pt idx="60">
                  <c:v>38006</c:v>
                </c:pt>
                <c:pt idx="61">
                  <c:v>38007</c:v>
                </c:pt>
                <c:pt idx="62">
                  <c:v>38008</c:v>
                </c:pt>
                <c:pt idx="63">
                  <c:v>38009</c:v>
                </c:pt>
                <c:pt idx="64">
                  <c:v>38010</c:v>
                </c:pt>
                <c:pt idx="65">
                  <c:v>38011</c:v>
                </c:pt>
                <c:pt idx="66">
                  <c:v>38012</c:v>
                </c:pt>
                <c:pt idx="67">
                  <c:v>38013</c:v>
                </c:pt>
                <c:pt idx="68">
                  <c:v>38014</c:v>
                </c:pt>
                <c:pt idx="69">
                  <c:v>38015</c:v>
                </c:pt>
                <c:pt idx="70">
                  <c:v>38016</c:v>
                </c:pt>
                <c:pt idx="71">
                  <c:v>38017</c:v>
                </c:pt>
                <c:pt idx="72">
                  <c:v>38018</c:v>
                </c:pt>
                <c:pt idx="73">
                  <c:v>38019</c:v>
                </c:pt>
                <c:pt idx="74">
                  <c:v>38020</c:v>
                </c:pt>
                <c:pt idx="75">
                  <c:v>38021</c:v>
                </c:pt>
                <c:pt idx="76">
                  <c:v>38022</c:v>
                </c:pt>
                <c:pt idx="77">
                  <c:v>38023</c:v>
                </c:pt>
                <c:pt idx="78">
                  <c:v>38024</c:v>
                </c:pt>
                <c:pt idx="79">
                  <c:v>38025</c:v>
                </c:pt>
                <c:pt idx="80">
                  <c:v>38026</c:v>
                </c:pt>
                <c:pt idx="81">
                  <c:v>38027</c:v>
                </c:pt>
                <c:pt idx="82">
                  <c:v>38028</c:v>
                </c:pt>
                <c:pt idx="83">
                  <c:v>38029</c:v>
                </c:pt>
                <c:pt idx="84">
                  <c:v>38030</c:v>
                </c:pt>
                <c:pt idx="85">
                  <c:v>38031</c:v>
                </c:pt>
                <c:pt idx="86">
                  <c:v>38032</c:v>
                </c:pt>
                <c:pt idx="87">
                  <c:v>38033</c:v>
                </c:pt>
                <c:pt idx="88">
                  <c:v>38034</c:v>
                </c:pt>
                <c:pt idx="89">
                  <c:v>38035</c:v>
                </c:pt>
                <c:pt idx="90">
                  <c:v>38036</c:v>
                </c:pt>
                <c:pt idx="91">
                  <c:v>38037</c:v>
                </c:pt>
                <c:pt idx="92">
                  <c:v>38038</c:v>
                </c:pt>
                <c:pt idx="93">
                  <c:v>38039</c:v>
                </c:pt>
                <c:pt idx="94">
                  <c:v>38040</c:v>
                </c:pt>
                <c:pt idx="95">
                  <c:v>38041</c:v>
                </c:pt>
                <c:pt idx="96">
                  <c:v>38042</c:v>
                </c:pt>
                <c:pt idx="97">
                  <c:v>38043</c:v>
                </c:pt>
                <c:pt idx="98">
                  <c:v>38044</c:v>
                </c:pt>
                <c:pt idx="99">
                  <c:v>38045</c:v>
                </c:pt>
                <c:pt idx="100">
                  <c:v>38046</c:v>
                </c:pt>
                <c:pt idx="101">
                  <c:v>38047</c:v>
                </c:pt>
                <c:pt idx="102">
                  <c:v>38048</c:v>
                </c:pt>
                <c:pt idx="103">
                  <c:v>38049</c:v>
                </c:pt>
                <c:pt idx="104">
                  <c:v>38050</c:v>
                </c:pt>
                <c:pt idx="105">
                  <c:v>38051</c:v>
                </c:pt>
                <c:pt idx="106">
                  <c:v>38052</c:v>
                </c:pt>
                <c:pt idx="107">
                  <c:v>38053</c:v>
                </c:pt>
                <c:pt idx="108">
                  <c:v>38054</c:v>
                </c:pt>
                <c:pt idx="109">
                  <c:v>38055</c:v>
                </c:pt>
                <c:pt idx="110">
                  <c:v>38056</c:v>
                </c:pt>
                <c:pt idx="111">
                  <c:v>38057</c:v>
                </c:pt>
                <c:pt idx="112">
                  <c:v>38058</c:v>
                </c:pt>
                <c:pt idx="113">
                  <c:v>38059</c:v>
                </c:pt>
                <c:pt idx="114">
                  <c:v>38060</c:v>
                </c:pt>
                <c:pt idx="115">
                  <c:v>38061</c:v>
                </c:pt>
                <c:pt idx="116">
                  <c:v>38062</c:v>
                </c:pt>
                <c:pt idx="117">
                  <c:v>38063</c:v>
                </c:pt>
                <c:pt idx="118">
                  <c:v>38064</c:v>
                </c:pt>
                <c:pt idx="119">
                  <c:v>38065</c:v>
                </c:pt>
                <c:pt idx="120">
                  <c:v>38066</c:v>
                </c:pt>
                <c:pt idx="121">
                  <c:v>38067</c:v>
                </c:pt>
                <c:pt idx="122">
                  <c:v>38068</c:v>
                </c:pt>
                <c:pt idx="123">
                  <c:v>38069</c:v>
                </c:pt>
                <c:pt idx="124">
                  <c:v>38070</c:v>
                </c:pt>
                <c:pt idx="125">
                  <c:v>38071</c:v>
                </c:pt>
                <c:pt idx="126">
                  <c:v>38072</c:v>
                </c:pt>
                <c:pt idx="127">
                  <c:v>38073</c:v>
                </c:pt>
                <c:pt idx="128">
                  <c:v>38074</c:v>
                </c:pt>
                <c:pt idx="129">
                  <c:v>38075</c:v>
                </c:pt>
                <c:pt idx="130">
                  <c:v>38076</c:v>
                </c:pt>
                <c:pt idx="131">
                  <c:v>38077</c:v>
                </c:pt>
                <c:pt idx="132">
                  <c:v>38078</c:v>
                </c:pt>
                <c:pt idx="133">
                  <c:v>38079</c:v>
                </c:pt>
                <c:pt idx="134">
                  <c:v>38080</c:v>
                </c:pt>
                <c:pt idx="135">
                  <c:v>38081</c:v>
                </c:pt>
                <c:pt idx="136">
                  <c:v>38082</c:v>
                </c:pt>
                <c:pt idx="137">
                  <c:v>38083</c:v>
                </c:pt>
                <c:pt idx="138">
                  <c:v>38084</c:v>
                </c:pt>
                <c:pt idx="139">
                  <c:v>38085</c:v>
                </c:pt>
                <c:pt idx="140">
                  <c:v>38086</c:v>
                </c:pt>
                <c:pt idx="141">
                  <c:v>38087</c:v>
                </c:pt>
                <c:pt idx="142">
                  <c:v>38088</c:v>
                </c:pt>
                <c:pt idx="143">
                  <c:v>38089</c:v>
                </c:pt>
                <c:pt idx="144">
                  <c:v>38090</c:v>
                </c:pt>
                <c:pt idx="145">
                  <c:v>38091</c:v>
                </c:pt>
                <c:pt idx="146">
                  <c:v>38092</c:v>
                </c:pt>
                <c:pt idx="147">
                  <c:v>38093</c:v>
                </c:pt>
                <c:pt idx="148">
                  <c:v>38094</c:v>
                </c:pt>
                <c:pt idx="149">
                  <c:v>38095</c:v>
                </c:pt>
                <c:pt idx="150">
                  <c:v>38096</c:v>
                </c:pt>
                <c:pt idx="151">
                  <c:v>38097</c:v>
                </c:pt>
                <c:pt idx="152">
                  <c:v>38098</c:v>
                </c:pt>
                <c:pt idx="153">
                  <c:v>38099</c:v>
                </c:pt>
                <c:pt idx="154">
                  <c:v>38100</c:v>
                </c:pt>
                <c:pt idx="155">
                  <c:v>38101</c:v>
                </c:pt>
                <c:pt idx="156">
                  <c:v>38102</c:v>
                </c:pt>
                <c:pt idx="157">
                  <c:v>38103</c:v>
                </c:pt>
                <c:pt idx="158">
                  <c:v>38104</c:v>
                </c:pt>
                <c:pt idx="159">
                  <c:v>38105</c:v>
                </c:pt>
                <c:pt idx="160">
                  <c:v>38106</c:v>
                </c:pt>
                <c:pt idx="161">
                  <c:v>38107</c:v>
                </c:pt>
                <c:pt idx="162">
                  <c:v>38108</c:v>
                </c:pt>
                <c:pt idx="163">
                  <c:v>38109</c:v>
                </c:pt>
                <c:pt idx="164">
                  <c:v>38110</c:v>
                </c:pt>
                <c:pt idx="165">
                  <c:v>38111</c:v>
                </c:pt>
                <c:pt idx="166">
                  <c:v>38112</c:v>
                </c:pt>
                <c:pt idx="167">
                  <c:v>38113</c:v>
                </c:pt>
                <c:pt idx="168">
                  <c:v>38114</c:v>
                </c:pt>
                <c:pt idx="169">
                  <c:v>38115</c:v>
                </c:pt>
                <c:pt idx="170">
                  <c:v>38116</c:v>
                </c:pt>
                <c:pt idx="171">
                  <c:v>38117</c:v>
                </c:pt>
                <c:pt idx="172">
                  <c:v>38118</c:v>
                </c:pt>
                <c:pt idx="173">
                  <c:v>38119</c:v>
                </c:pt>
                <c:pt idx="174">
                  <c:v>38120</c:v>
                </c:pt>
                <c:pt idx="175">
                  <c:v>38121</c:v>
                </c:pt>
                <c:pt idx="176">
                  <c:v>38122</c:v>
                </c:pt>
                <c:pt idx="177">
                  <c:v>38123</c:v>
                </c:pt>
                <c:pt idx="178">
                  <c:v>38124</c:v>
                </c:pt>
                <c:pt idx="179">
                  <c:v>38125</c:v>
                </c:pt>
                <c:pt idx="180">
                  <c:v>38126</c:v>
                </c:pt>
                <c:pt idx="181">
                  <c:v>38127</c:v>
                </c:pt>
                <c:pt idx="182">
                  <c:v>38128</c:v>
                </c:pt>
                <c:pt idx="183">
                  <c:v>38129</c:v>
                </c:pt>
                <c:pt idx="184">
                  <c:v>38130</c:v>
                </c:pt>
                <c:pt idx="185">
                  <c:v>38131</c:v>
                </c:pt>
                <c:pt idx="186">
                  <c:v>38132</c:v>
                </c:pt>
                <c:pt idx="187">
                  <c:v>38133</c:v>
                </c:pt>
                <c:pt idx="188">
                  <c:v>38134</c:v>
                </c:pt>
              </c:numCache>
            </c:numRef>
          </c:xVal>
          <c:yVal>
            <c:numRef>
              <c:f>'V2'!$G$2:$G$190</c:f>
              <c:numCache>
                <c:formatCode>General</c:formatCode>
                <c:ptCount val="189"/>
                <c:pt idx="0">
                  <c:v>6.9186600000000001E-2</c:v>
                </c:pt>
                <c:pt idx="1">
                  <c:v>6.9186600000000001E-2</c:v>
                </c:pt>
                <c:pt idx="2">
                  <c:v>6.9186600000000001E-2</c:v>
                </c:pt>
                <c:pt idx="3">
                  <c:v>6.9186600000000001E-2</c:v>
                </c:pt>
                <c:pt idx="4">
                  <c:v>6.9186600000000001E-2</c:v>
                </c:pt>
                <c:pt idx="5">
                  <c:v>6.9186600000000001E-2</c:v>
                </c:pt>
                <c:pt idx="6">
                  <c:v>6.9186600000000001E-2</c:v>
                </c:pt>
                <c:pt idx="7">
                  <c:v>6.9186600000000001E-2</c:v>
                </c:pt>
                <c:pt idx="8">
                  <c:v>6.9186600000000001E-2</c:v>
                </c:pt>
                <c:pt idx="9">
                  <c:v>6.9186600000000001E-2</c:v>
                </c:pt>
                <c:pt idx="10">
                  <c:v>7.2348552292835128E-2</c:v>
                </c:pt>
                <c:pt idx="11">
                  <c:v>7.3359621972122729E-2</c:v>
                </c:pt>
                <c:pt idx="12">
                  <c:v>7.6808250036624615E-2</c:v>
                </c:pt>
                <c:pt idx="13">
                  <c:v>7.9819270814527332E-2</c:v>
                </c:pt>
                <c:pt idx="14">
                  <c:v>8.1371773550610704E-2</c:v>
                </c:pt>
                <c:pt idx="15">
                  <c:v>8.4348808597783806E-2</c:v>
                </c:pt>
                <c:pt idx="16">
                  <c:v>8.883591749548117E-2</c:v>
                </c:pt>
                <c:pt idx="17">
                  <c:v>9.3474533665066584E-2</c:v>
                </c:pt>
                <c:pt idx="18">
                  <c:v>9.8032729528959028E-2</c:v>
                </c:pt>
                <c:pt idx="19">
                  <c:v>0.10206931441278912</c:v>
                </c:pt>
                <c:pt idx="20">
                  <c:v>0.10658418933449379</c:v>
                </c:pt>
                <c:pt idx="21">
                  <c:v>0.11251353340410107</c:v>
                </c:pt>
                <c:pt idx="22">
                  <c:v>0.11910756730446904</c:v>
                </c:pt>
                <c:pt idx="23">
                  <c:v>0.12620890575442095</c:v>
                </c:pt>
                <c:pt idx="24">
                  <c:v>0.13362830721311195</c:v>
                </c:pt>
                <c:pt idx="25">
                  <c:v>0.1418529041533885</c:v>
                </c:pt>
                <c:pt idx="26">
                  <c:v>0.1506918135919621</c:v>
                </c:pt>
                <c:pt idx="27">
                  <c:v>0.1599724407880416</c:v>
                </c:pt>
                <c:pt idx="28">
                  <c:v>0.17035212818374185</c:v>
                </c:pt>
                <c:pt idx="29">
                  <c:v>0.18160715104115677</c:v>
                </c:pt>
                <c:pt idx="30">
                  <c:v>0.19247940016867324</c:v>
                </c:pt>
                <c:pt idx="31">
                  <c:v>0.20422791497500353</c:v>
                </c:pt>
                <c:pt idx="32">
                  <c:v>0.21735064241125884</c:v>
                </c:pt>
                <c:pt idx="33">
                  <c:v>0.23290498320276265</c:v>
                </c:pt>
                <c:pt idx="34">
                  <c:v>0.24957729974851783</c:v>
                </c:pt>
                <c:pt idx="35">
                  <c:v>0.26638051042883121</c:v>
                </c:pt>
                <c:pt idx="36">
                  <c:v>0.28217614583693834</c:v>
                </c:pt>
                <c:pt idx="37">
                  <c:v>0.29992247876832157</c:v>
                </c:pt>
                <c:pt idx="38">
                  <c:v>0.31727595875888293</c:v>
                </c:pt>
                <c:pt idx="39">
                  <c:v>0.33529111919187032</c:v>
                </c:pt>
                <c:pt idx="40">
                  <c:v>0.35430641625007853</c:v>
                </c:pt>
                <c:pt idx="41">
                  <c:v>0.37435315024673205</c:v>
                </c:pt>
                <c:pt idx="42">
                  <c:v>0.39843664508032034</c:v>
                </c:pt>
                <c:pt idx="43">
                  <c:v>0.42302581079721213</c:v>
                </c:pt>
                <c:pt idx="44">
                  <c:v>0.44756747202668862</c:v>
                </c:pt>
                <c:pt idx="45">
                  <c:v>0.47740680488519616</c:v>
                </c:pt>
                <c:pt idx="46">
                  <c:v>0.50943713513106581</c:v>
                </c:pt>
                <c:pt idx="47">
                  <c:v>0.54304638920970294</c:v>
                </c:pt>
                <c:pt idx="48">
                  <c:v>0.57254125834048342</c:v>
                </c:pt>
                <c:pt idx="49">
                  <c:v>0.6095560856198875</c:v>
                </c:pt>
                <c:pt idx="50">
                  <c:v>0.64808057248468187</c:v>
                </c:pt>
                <c:pt idx="51">
                  <c:v>0.68757035536380784</c:v>
                </c:pt>
                <c:pt idx="52">
                  <c:v>0.72193991303333738</c:v>
                </c:pt>
                <c:pt idx="53">
                  <c:v>0.76462135528490227</c:v>
                </c:pt>
                <c:pt idx="54">
                  <c:v>0.80831679954652602</c:v>
                </c:pt>
                <c:pt idx="55">
                  <c:v>0.85439902081489338</c:v>
                </c:pt>
                <c:pt idx="56">
                  <c:v>0.90200764429638858</c:v>
                </c:pt>
                <c:pt idx="57">
                  <c:v>0.94466474129887856</c:v>
                </c:pt>
                <c:pt idx="58">
                  <c:v>0.99302334343671006</c:v>
                </c:pt>
                <c:pt idx="59">
                  <c:v>1.0371596703283694</c:v>
                </c:pt>
                <c:pt idx="60">
                  <c:v>1.0747063546813422</c:v>
                </c:pt>
                <c:pt idx="61">
                  <c:v>1.0922987316085577</c:v>
                </c:pt>
                <c:pt idx="62">
                  <c:v>1.1437229472939558</c:v>
                </c:pt>
                <c:pt idx="63">
                  <c:v>1.1870809458058198</c:v>
                </c:pt>
                <c:pt idx="64">
                  <c:v>1.2211928632306557</c:v>
                </c:pt>
                <c:pt idx="65">
                  <c:v>1.2458243953712878</c:v>
                </c:pt>
                <c:pt idx="66">
                  <c:v>1.2715361057773873</c:v>
                </c:pt>
                <c:pt idx="67">
                  <c:v>1.2964432393110195</c:v>
                </c:pt>
                <c:pt idx="68">
                  <c:v>1.3442341006260148</c:v>
                </c:pt>
                <c:pt idx="69">
                  <c:v>1.3967580879157855</c:v>
                </c:pt>
                <c:pt idx="70">
                  <c:v>1.4328728596537119</c:v>
                </c:pt>
                <c:pt idx="71">
                  <c:v>1.4791349476824922</c:v>
                </c:pt>
                <c:pt idx="72">
                  <c:v>1.5283982670463989</c:v>
                </c:pt>
                <c:pt idx="73">
                  <c:v>1.5745902935783529</c:v>
                </c:pt>
                <c:pt idx="74">
                  <c:v>1.6161825757234345</c:v>
                </c:pt>
                <c:pt idx="75">
                  <c:v>1.6546128207360336</c:v>
                </c:pt>
                <c:pt idx="76">
                  <c:v>1.6884951185815824</c:v>
                </c:pt>
                <c:pt idx="77">
                  <c:v>1.7179800281042619</c:v>
                </c:pt>
                <c:pt idx="78">
                  <c:v>1.7437738378558447</c:v>
                </c:pt>
                <c:pt idx="79">
                  <c:v>1.7649853444798795</c:v>
                </c:pt>
                <c:pt idx="80">
                  <c:v>1.7815830392885323</c:v>
                </c:pt>
                <c:pt idx="81">
                  <c:v>1.7934309117267757</c:v>
                </c:pt>
                <c:pt idx="82">
                  <c:v>1.7992901523291795</c:v>
                </c:pt>
                <c:pt idx="83">
                  <c:v>1.8030487807005469</c:v>
                </c:pt>
                <c:pt idx="84">
                  <c:v>1.8030487807005469</c:v>
                </c:pt>
                <c:pt idx="85">
                  <c:v>1.8030487807005469</c:v>
                </c:pt>
                <c:pt idx="86">
                  <c:v>1.8030487807005469</c:v>
                </c:pt>
                <c:pt idx="87">
                  <c:v>1.8030487807005469</c:v>
                </c:pt>
                <c:pt idx="88">
                  <c:v>1.8030487807005469</c:v>
                </c:pt>
                <c:pt idx="89">
                  <c:v>1.8030487807005469</c:v>
                </c:pt>
                <c:pt idx="90">
                  <c:v>1.8030487807005469</c:v>
                </c:pt>
                <c:pt idx="91">
                  <c:v>1.8030487807005469</c:v>
                </c:pt>
                <c:pt idx="92">
                  <c:v>1.8030487807005469</c:v>
                </c:pt>
                <c:pt idx="93">
                  <c:v>1.8030487807005469</c:v>
                </c:pt>
                <c:pt idx="94">
                  <c:v>1.7338621807005468</c:v>
                </c:pt>
                <c:pt idx="95">
                  <c:v>1.7307002284077115</c:v>
                </c:pt>
                <c:pt idx="96">
                  <c:v>1.7307002284077115</c:v>
                </c:pt>
                <c:pt idx="97">
                  <c:v>1.729689158728424</c:v>
                </c:pt>
                <c:pt idx="98">
                  <c:v>1.7232295098860195</c:v>
                </c:pt>
                <c:pt idx="99">
                  <c:v>1.7216770071499361</c:v>
                </c:pt>
                <c:pt idx="100">
                  <c:v>1.7216770071499361</c:v>
                </c:pt>
                <c:pt idx="101">
                  <c:v>1.7186999721027629</c:v>
                </c:pt>
                <c:pt idx="102">
                  <c:v>1.7142128632050655</c:v>
                </c:pt>
                <c:pt idx="103">
                  <c:v>1.7142128632050655</c:v>
                </c:pt>
                <c:pt idx="104">
                  <c:v>1.7050160511715875</c:v>
                </c:pt>
                <c:pt idx="105">
                  <c:v>1.7009794662877573</c:v>
                </c:pt>
                <c:pt idx="106">
                  <c:v>1.6964645913660525</c:v>
                </c:pt>
                <c:pt idx="107">
                  <c:v>1.6905352472964452</c:v>
                </c:pt>
                <c:pt idx="108">
                  <c:v>1.6839412133960772</c:v>
                </c:pt>
                <c:pt idx="109">
                  <c:v>1.6694204734874343</c:v>
                </c:pt>
                <c:pt idx="110">
                  <c:v>1.6611958765471577</c:v>
                </c:pt>
                <c:pt idx="111">
                  <c:v>1.6430763399125048</c:v>
                </c:pt>
                <c:pt idx="112">
                  <c:v>1.6326966525168045</c:v>
                </c:pt>
                <c:pt idx="113">
                  <c:v>1.6214416296593896</c:v>
                </c:pt>
                <c:pt idx="114">
                  <c:v>1.6105693805318733</c:v>
                </c:pt>
                <c:pt idx="115">
                  <c:v>1.6105693805318733</c:v>
                </c:pt>
                <c:pt idx="116">
                  <c:v>1.5988208657255429</c:v>
                </c:pt>
                <c:pt idx="117">
                  <c:v>1.5988208657255429</c:v>
                </c:pt>
                <c:pt idx="118">
                  <c:v>1.5856981382892876</c:v>
                </c:pt>
                <c:pt idx="119">
                  <c:v>1.5534714809520287</c:v>
                </c:pt>
                <c:pt idx="120">
                  <c:v>1.5366682702717154</c:v>
                </c:pt>
                <c:pt idx="121">
                  <c:v>1.5208726348636081</c:v>
                </c:pt>
                <c:pt idx="122">
                  <c:v>1.503126301932225</c:v>
                </c:pt>
                <c:pt idx="123">
                  <c:v>1.448742364450468</c:v>
                </c:pt>
                <c:pt idx="124">
                  <c:v>1.4046121356202264</c:v>
                </c:pt>
                <c:pt idx="125">
                  <c:v>1.355481308673858</c:v>
                </c:pt>
                <c:pt idx="126">
                  <c:v>1.2936116455694808</c:v>
                </c:pt>
                <c:pt idx="127">
                  <c:v>1.230507522360063</c:v>
                </c:pt>
                <c:pt idx="128">
                  <c:v>1.1934926950806588</c:v>
                </c:pt>
                <c:pt idx="129">
                  <c:v>1.1549682082158643</c:v>
                </c:pt>
                <c:pt idx="130">
                  <c:v>1.1154784253367387</c:v>
                </c:pt>
                <c:pt idx="131">
                  <c:v>1.0811088676672092</c:v>
                </c:pt>
                <c:pt idx="132">
                  <c:v>1.0384274254156443</c:v>
                </c:pt>
                <c:pt idx="133">
                  <c:v>1.0384274254156443</c:v>
                </c:pt>
                <c:pt idx="134">
                  <c:v>0.99473198115402039</c:v>
                </c:pt>
                <c:pt idx="135">
                  <c:v>0.90104113640415784</c:v>
                </c:pt>
                <c:pt idx="136">
                  <c:v>0.85838403940166796</c:v>
                </c:pt>
                <c:pt idx="137">
                  <c:v>0.65932583340659123</c:v>
                </c:pt>
                <c:pt idx="138">
                  <c:v>0.557224385329259</c:v>
                </c:pt>
                <c:pt idx="139">
                  <c:v>0.45881468007453236</c:v>
                </c:pt>
                <c:pt idx="140">
                  <c:v>0.37017592104683489</c:v>
                </c:pt>
                <c:pt idx="141">
                  <c:v>0.274650513654148</c:v>
                </c:pt>
                <c:pt idx="142">
                  <c:v>0.22845848712219435</c:v>
                </c:pt>
                <c:pt idx="143">
                  <c:v>0.22845848712219435</c:v>
                </c:pt>
                <c:pt idx="144">
                  <c:v>0.1868662049771127</c:v>
                </c:pt>
                <c:pt idx="145">
                  <c:v>0.1484359599645135</c:v>
                </c:pt>
                <c:pt idx="146">
                  <c:v>0.11455366211896471</c:v>
                </c:pt>
                <c:pt idx="147">
                  <c:v>0.11455366211896471</c:v>
                </c:pt>
                <c:pt idx="148">
                  <c:v>8.5068752596285269E-2</c:v>
                </c:pt>
                <c:pt idx="149">
                  <c:v>5.9274942844702319E-2</c:v>
                </c:pt>
                <c:pt idx="150">
                  <c:v>5.9274942844702319E-2</c:v>
                </c:pt>
                <c:pt idx="151">
                  <c:v>2.1465741412014683E-2</c:v>
                </c:pt>
                <c:pt idx="152">
                  <c:v>9.6178689737714297E-3</c:v>
                </c:pt>
                <c:pt idx="153">
                  <c:v>3.7586283713674125E-3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1-1545-BDD5-2619CAF4F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95199"/>
        <c:axId val="1228029535"/>
      </c:scatterChart>
      <c:valAx>
        <c:axId val="114659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8029535"/>
        <c:crosses val="autoZero"/>
        <c:crossBetween val="midCat"/>
      </c:valAx>
      <c:valAx>
        <c:axId val="12280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659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'V3'!$F$1</c:f>
              <c:strCache>
                <c:ptCount val="1"/>
                <c:pt idx="0">
                  <c:v>LAI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'V3'!$A$2:$A$166</c:f>
              <c:numCache>
                <c:formatCode>yyyy\-mm\-dd</c:formatCode>
                <c:ptCount val="165"/>
                <c:pt idx="0">
                  <c:v>37970</c:v>
                </c:pt>
                <c:pt idx="1">
                  <c:v>37971</c:v>
                </c:pt>
                <c:pt idx="2">
                  <c:v>37972</c:v>
                </c:pt>
                <c:pt idx="3">
                  <c:v>37973</c:v>
                </c:pt>
                <c:pt idx="4">
                  <c:v>37974</c:v>
                </c:pt>
                <c:pt idx="5">
                  <c:v>37975</c:v>
                </c:pt>
                <c:pt idx="6">
                  <c:v>37976</c:v>
                </c:pt>
                <c:pt idx="7">
                  <c:v>37977</c:v>
                </c:pt>
                <c:pt idx="8">
                  <c:v>37978</c:v>
                </c:pt>
                <c:pt idx="9">
                  <c:v>37979</c:v>
                </c:pt>
                <c:pt idx="10">
                  <c:v>37980</c:v>
                </c:pt>
                <c:pt idx="11">
                  <c:v>37981</c:v>
                </c:pt>
                <c:pt idx="12">
                  <c:v>37982</c:v>
                </c:pt>
                <c:pt idx="13">
                  <c:v>37983</c:v>
                </c:pt>
                <c:pt idx="14">
                  <c:v>37984</c:v>
                </c:pt>
                <c:pt idx="15">
                  <c:v>37985</c:v>
                </c:pt>
                <c:pt idx="16">
                  <c:v>37986</c:v>
                </c:pt>
                <c:pt idx="17">
                  <c:v>37987</c:v>
                </c:pt>
                <c:pt idx="18">
                  <c:v>37988</c:v>
                </c:pt>
                <c:pt idx="19">
                  <c:v>37989</c:v>
                </c:pt>
                <c:pt idx="20">
                  <c:v>37990</c:v>
                </c:pt>
                <c:pt idx="21">
                  <c:v>37991</c:v>
                </c:pt>
                <c:pt idx="22">
                  <c:v>37992</c:v>
                </c:pt>
                <c:pt idx="23">
                  <c:v>37993</c:v>
                </c:pt>
                <c:pt idx="24">
                  <c:v>37994</c:v>
                </c:pt>
                <c:pt idx="25">
                  <c:v>37995</c:v>
                </c:pt>
                <c:pt idx="26">
                  <c:v>37996</c:v>
                </c:pt>
                <c:pt idx="27">
                  <c:v>37997</c:v>
                </c:pt>
                <c:pt idx="28">
                  <c:v>37998</c:v>
                </c:pt>
                <c:pt idx="29">
                  <c:v>37999</c:v>
                </c:pt>
                <c:pt idx="30">
                  <c:v>38000</c:v>
                </c:pt>
                <c:pt idx="31">
                  <c:v>38001</c:v>
                </c:pt>
                <c:pt idx="32">
                  <c:v>38002</c:v>
                </c:pt>
                <c:pt idx="33">
                  <c:v>38003</c:v>
                </c:pt>
                <c:pt idx="34">
                  <c:v>38004</c:v>
                </c:pt>
                <c:pt idx="35">
                  <c:v>38005</c:v>
                </c:pt>
                <c:pt idx="36">
                  <c:v>38006</c:v>
                </c:pt>
                <c:pt idx="37">
                  <c:v>38007</c:v>
                </c:pt>
                <c:pt idx="38">
                  <c:v>38008</c:v>
                </c:pt>
                <c:pt idx="39">
                  <c:v>38009</c:v>
                </c:pt>
                <c:pt idx="40">
                  <c:v>38010</c:v>
                </c:pt>
                <c:pt idx="41">
                  <c:v>38011</c:v>
                </c:pt>
                <c:pt idx="42">
                  <c:v>38012</c:v>
                </c:pt>
                <c:pt idx="43">
                  <c:v>38013</c:v>
                </c:pt>
                <c:pt idx="44">
                  <c:v>38014</c:v>
                </c:pt>
                <c:pt idx="45">
                  <c:v>38015</c:v>
                </c:pt>
                <c:pt idx="46">
                  <c:v>38016</c:v>
                </c:pt>
                <c:pt idx="47">
                  <c:v>38017</c:v>
                </c:pt>
                <c:pt idx="48">
                  <c:v>38018</c:v>
                </c:pt>
                <c:pt idx="49">
                  <c:v>38019</c:v>
                </c:pt>
                <c:pt idx="50">
                  <c:v>38020</c:v>
                </c:pt>
                <c:pt idx="51">
                  <c:v>38021</c:v>
                </c:pt>
                <c:pt idx="52">
                  <c:v>38022</c:v>
                </c:pt>
                <c:pt idx="53">
                  <c:v>38023</c:v>
                </c:pt>
                <c:pt idx="54">
                  <c:v>38024</c:v>
                </c:pt>
                <c:pt idx="55">
                  <c:v>38025</c:v>
                </c:pt>
                <c:pt idx="56">
                  <c:v>38026</c:v>
                </c:pt>
                <c:pt idx="57">
                  <c:v>38027</c:v>
                </c:pt>
                <c:pt idx="58">
                  <c:v>38028</c:v>
                </c:pt>
                <c:pt idx="59">
                  <c:v>38029</c:v>
                </c:pt>
                <c:pt idx="60">
                  <c:v>38030</c:v>
                </c:pt>
                <c:pt idx="61">
                  <c:v>38031</c:v>
                </c:pt>
                <c:pt idx="62">
                  <c:v>38032</c:v>
                </c:pt>
                <c:pt idx="63">
                  <c:v>38033</c:v>
                </c:pt>
                <c:pt idx="64">
                  <c:v>38034</c:v>
                </c:pt>
                <c:pt idx="65">
                  <c:v>38035</c:v>
                </c:pt>
                <c:pt idx="66">
                  <c:v>38036</c:v>
                </c:pt>
                <c:pt idx="67">
                  <c:v>38037</c:v>
                </c:pt>
                <c:pt idx="68">
                  <c:v>38038</c:v>
                </c:pt>
                <c:pt idx="69">
                  <c:v>38039</c:v>
                </c:pt>
                <c:pt idx="70">
                  <c:v>38040</c:v>
                </c:pt>
                <c:pt idx="71">
                  <c:v>38041</c:v>
                </c:pt>
                <c:pt idx="72">
                  <c:v>38042</c:v>
                </c:pt>
                <c:pt idx="73">
                  <c:v>38043</c:v>
                </c:pt>
                <c:pt idx="74">
                  <c:v>38044</c:v>
                </c:pt>
                <c:pt idx="75">
                  <c:v>38045</c:v>
                </c:pt>
                <c:pt idx="76">
                  <c:v>38046</c:v>
                </c:pt>
                <c:pt idx="77">
                  <c:v>38047</c:v>
                </c:pt>
                <c:pt idx="78">
                  <c:v>38048</c:v>
                </c:pt>
                <c:pt idx="79">
                  <c:v>38049</c:v>
                </c:pt>
                <c:pt idx="80">
                  <c:v>38050</c:v>
                </c:pt>
                <c:pt idx="81">
                  <c:v>38051</c:v>
                </c:pt>
                <c:pt idx="82">
                  <c:v>38052</c:v>
                </c:pt>
                <c:pt idx="83">
                  <c:v>38053</c:v>
                </c:pt>
                <c:pt idx="84">
                  <c:v>38054</c:v>
                </c:pt>
                <c:pt idx="85">
                  <c:v>38055</c:v>
                </c:pt>
                <c:pt idx="86">
                  <c:v>38056</c:v>
                </c:pt>
                <c:pt idx="87">
                  <c:v>38057</c:v>
                </c:pt>
                <c:pt idx="88">
                  <c:v>38058</c:v>
                </c:pt>
                <c:pt idx="89">
                  <c:v>38059</c:v>
                </c:pt>
                <c:pt idx="90">
                  <c:v>38060</c:v>
                </c:pt>
                <c:pt idx="91">
                  <c:v>38061</c:v>
                </c:pt>
                <c:pt idx="92">
                  <c:v>38062</c:v>
                </c:pt>
                <c:pt idx="93">
                  <c:v>38063</c:v>
                </c:pt>
                <c:pt idx="94">
                  <c:v>38064</c:v>
                </c:pt>
                <c:pt idx="95">
                  <c:v>38065</c:v>
                </c:pt>
                <c:pt idx="96">
                  <c:v>38066</c:v>
                </c:pt>
                <c:pt idx="97">
                  <c:v>38067</c:v>
                </c:pt>
                <c:pt idx="98">
                  <c:v>38068</c:v>
                </c:pt>
                <c:pt idx="99">
                  <c:v>38069</c:v>
                </c:pt>
                <c:pt idx="100">
                  <c:v>38070</c:v>
                </c:pt>
                <c:pt idx="101">
                  <c:v>38071</c:v>
                </c:pt>
                <c:pt idx="102">
                  <c:v>38072</c:v>
                </c:pt>
                <c:pt idx="103">
                  <c:v>38073</c:v>
                </c:pt>
                <c:pt idx="104">
                  <c:v>38074</c:v>
                </c:pt>
                <c:pt idx="105">
                  <c:v>38075</c:v>
                </c:pt>
                <c:pt idx="106">
                  <c:v>38076</c:v>
                </c:pt>
                <c:pt idx="107">
                  <c:v>38077</c:v>
                </c:pt>
                <c:pt idx="108">
                  <c:v>38078</c:v>
                </c:pt>
                <c:pt idx="109">
                  <c:v>38079</c:v>
                </c:pt>
                <c:pt idx="110">
                  <c:v>38080</c:v>
                </c:pt>
                <c:pt idx="111">
                  <c:v>38081</c:v>
                </c:pt>
                <c:pt idx="112">
                  <c:v>38082</c:v>
                </c:pt>
                <c:pt idx="113">
                  <c:v>38083</c:v>
                </c:pt>
                <c:pt idx="114">
                  <c:v>38084</c:v>
                </c:pt>
                <c:pt idx="115">
                  <c:v>38085</c:v>
                </c:pt>
                <c:pt idx="116">
                  <c:v>38086</c:v>
                </c:pt>
                <c:pt idx="117">
                  <c:v>38087</c:v>
                </c:pt>
                <c:pt idx="118">
                  <c:v>38088</c:v>
                </c:pt>
                <c:pt idx="119">
                  <c:v>38089</c:v>
                </c:pt>
                <c:pt idx="120">
                  <c:v>38090</c:v>
                </c:pt>
                <c:pt idx="121">
                  <c:v>38091</c:v>
                </c:pt>
                <c:pt idx="122">
                  <c:v>38092</c:v>
                </c:pt>
                <c:pt idx="123">
                  <c:v>38093</c:v>
                </c:pt>
                <c:pt idx="124">
                  <c:v>38094</c:v>
                </c:pt>
                <c:pt idx="125">
                  <c:v>38095</c:v>
                </c:pt>
                <c:pt idx="126">
                  <c:v>38096</c:v>
                </c:pt>
                <c:pt idx="127">
                  <c:v>38097</c:v>
                </c:pt>
                <c:pt idx="128">
                  <c:v>38098</c:v>
                </c:pt>
                <c:pt idx="129">
                  <c:v>38099</c:v>
                </c:pt>
                <c:pt idx="130">
                  <c:v>38100</c:v>
                </c:pt>
                <c:pt idx="131">
                  <c:v>38101</c:v>
                </c:pt>
                <c:pt idx="132">
                  <c:v>38102</c:v>
                </c:pt>
                <c:pt idx="133">
                  <c:v>38103</c:v>
                </c:pt>
                <c:pt idx="134">
                  <c:v>38104</c:v>
                </c:pt>
                <c:pt idx="135">
                  <c:v>38105</c:v>
                </c:pt>
                <c:pt idx="136">
                  <c:v>38106</c:v>
                </c:pt>
                <c:pt idx="137">
                  <c:v>38107</c:v>
                </c:pt>
                <c:pt idx="138">
                  <c:v>38108</c:v>
                </c:pt>
                <c:pt idx="139">
                  <c:v>38109</c:v>
                </c:pt>
                <c:pt idx="140">
                  <c:v>38110</c:v>
                </c:pt>
                <c:pt idx="141">
                  <c:v>38111</c:v>
                </c:pt>
                <c:pt idx="142">
                  <c:v>38112</c:v>
                </c:pt>
                <c:pt idx="143">
                  <c:v>38113</c:v>
                </c:pt>
                <c:pt idx="144">
                  <c:v>38114</c:v>
                </c:pt>
                <c:pt idx="145">
                  <c:v>38115</c:v>
                </c:pt>
                <c:pt idx="146">
                  <c:v>38116</c:v>
                </c:pt>
                <c:pt idx="147">
                  <c:v>38117</c:v>
                </c:pt>
                <c:pt idx="148">
                  <c:v>38118</c:v>
                </c:pt>
                <c:pt idx="149">
                  <c:v>38119</c:v>
                </c:pt>
                <c:pt idx="150">
                  <c:v>38120</c:v>
                </c:pt>
                <c:pt idx="151">
                  <c:v>38121</c:v>
                </c:pt>
                <c:pt idx="152">
                  <c:v>38122</c:v>
                </c:pt>
                <c:pt idx="153">
                  <c:v>38123</c:v>
                </c:pt>
                <c:pt idx="154">
                  <c:v>38124</c:v>
                </c:pt>
                <c:pt idx="155">
                  <c:v>38125</c:v>
                </c:pt>
                <c:pt idx="156">
                  <c:v>38126</c:v>
                </c:pt>
                <c:pt idx="157">
                  <c:v>38127</c:v>
                </c:pt>
                <c:pt idx="158">
                  <c:v>38128</c:v>
                </c:pt>
                <c:pt idx="159">
                  <c:v>38129</c:v>
                </c:pt>
                <c:pt idx="160">
                  <c:v>38130</c:v>
                </c:pt>
                <c:pt idx="161">
                  <c:v>38131</c:v>
                </c:pt>
                <c:pt idx="162">
                  <c:v>38132</c:v>
                </c:pt>
                <c:pt idx="163">
                  <c:v>38133</c:v>
                </c:pt>
                <c:pt idx="164">
                  <c:v>38134</c:v>
                </c:pt>
              </c:numCache>
            </c:numRef>
          </c:xVal>
          <c:yVal>
            <c:numRef>
              <c:f>'V3'!$F$2:$F$166</c:f>
              <c:numCache>
                <c:formatCode>General</c:formatCode>
                <c:ptCount val="165"/>
                <c:pt idx="22">
                  <c:v>4.3645359548015038E-2</c:v>
                </c:pt>
                <c:pt idx="29">
                  <c:v>2.8415302237915725E-2</c:v>
                </c:pt>
                <c:pt idx="36">
                  <c:v>2.5560645654107109E-2</c:v>
                </c:pt>
                <c:pt idx="43">
                  <c:v>5.2712763143912073E-2</c:v>
                </c:pt>
                <c:pt idx="51">
                  <c:v>0.1100284651485528</c:v>
                </c:pt>
                <c:pt idx="57">
                  <c:v>0.17270072631647654</c:v>
                </c:pt>
                <c:pt idx="64">
                  <c:v>0.29021034953907981</c:v>
                </c:pt>
                <c:pt idx="70">
                  <c:v>0.45785443355761052</c:v>
                </c:pt>
                <c:pt idx="77">
                  <c:v>0.71380560161001827</c:v>
                </c:pt>
                <c:pt idx="91">
                  <c:v>1.1461320718561905</c:v>
                </c:pt>
                <c:pt idx="98">
                  <c:v>1.8376655705730547</c:v>
                </c:pt>
                <c:pt idx="108">
                  <c:v>1.9753380888397065</c:v>
                </c:pt>
                <c:pt idx="127">
                  <c:v>0.82442097505439826</c:v>
                </c:pt>
                <c:pt idx="133">
                  <c:v>0.37440048584754332</c:v>
                </c:pt>
                <c:pt idx="147">
                  <c:v>5.1759895080491371E-2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B-2F4D-9942-3A70FD1E0322}"/>
            </c:ext>
          </c:extLst>
        </c:ser>
        <c:ser>
          <c:idx val="1"/>
          <c:order val="1"/>
          <c:tx>
            <c:strRef>
              <c:f>'V3'!$G$1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'V3'!$A$2:$A$166</c:f>
              <c:numCache>
                <c:formatCode>yyyy\-mm\-dd</c:formatCode>
                <c:ptCount val="165"/>
                <c:pt idx="0">
                  <c:v>37970</c:v>
                </c:pt>
                <c:pt idx="1">
                  <c:v>37971</c:v>
                </c:pt>
                <c:pt idx="2">
                  <c:v>37972</c:v>
                </c:pt>
                <c:pt idx="3">
                  <c:v>37973</c:v>
                </c:pt>
                <c:pt idx="4">
                  <c:v>37974</c:v>
                </c:pt>
                <c:pt idx="5">
                  <c:v>37975</c:v>
                </c:pt>
                <c:pt idx="6">
                  <c:v>37976</c:v>
                </c:pt>
                <c:pt idx="7">
                  <c:v>37977</c:v>
                </c:pt>
                <c:pt idx="8">
                  <c:v>37978</c:v>
                </c:pt>
                <c:pt idx="9">
                  <c:v>37979</c:v>
                </c:pt>
                <c:pt idx="10">
                  <c:v>37980</c:v>
                </c:pt>
                <c:pt idx="11">
                  <c:v>37981</c:v>
                </c:pt>
                <c:pt idx="12">
                  <c:v>37982</c:v>
                </c:pt>
                <c:pt idx="13">
                  <c:v>37983</c:v>
                </c:pt>
                <c:pt idx="14">
                  <c:v>37984</c:v>
                </c:pt>
                <c:pt idx="15">
                  <c:v>37985</c:v>
                </c:pt>
                <c:pt idx="16">
                  <c:v>37986</c:v>
                </c:pt>
                <c:pt idx="17">
                  <c:v>37987</c:v>
                </c:pt>
                <c:pt idx="18">
                  <c:v>37988</c:v>
                </c:pt>
                <c:pt idx="19">
                  <c:v>37989</c:v>
                </c:pt>
                <c:pt idx="20">
                  <c:v>37990</c:v>
                </c:pt>
                <c:pt idx="21">
                  <c:v>37991</c:v>
                </c:pt>
                <c:pt idx="22">
                  <c:v>37992</c:v>
                </c:pt>
                <c:pt idx="23">
                  <c:v>37993</c:v>
                </c:pt>
                <c:pt idx="24">
                  <c:v>37994</c:v>
                </c:pt>
                <c:pt idx="25">
                  <c:v>37995</c:v>
                </c:pt>
                <c:pt idx="26">
                  <c:v>37996</c:v>
                </c:pt>
                <c:pt idx="27">
                  <c:v>37997</c:v>
                </c:pt>
                <c:pt idx="28">
                  <c:v>37998</c:v>
                </c:pt>
                <c:pt idx="29">
                  <c:v>37999</c:v>
                </c:pt>
                <c:pt idx="30">
                  <c:v>38000</c:v>
                </c:pt>
                <c:pt idx="31">
                  <c:v>38001</c:v>
                </c:pt>
                <c:pt idx="32">
                  <c:v>38002</c:v>
                </c:pt>
                <c:pt idx="33">
                  <c:v>38003</c:v>
                </c:pt>
                <c:pt idx="34">
                  <c:v>38004</c:v>
                </c:pt>
                <c:pt idx="35">
                  <c:v>38005</c:v>
                </c:pt>
                <c:pt idx="36">
                  <c:v>38006</c:v>
                </c:pt>
                <c:pt idx="37">
                  <c:v>38007</c:v>
                </c:pt>
                <c:pt idx="38">
                  <c:v>38008</c:v>
                </c:pt>
                <c:pt idx="39">
                  <c:v>38009</c:v>
                </c:pt>
                <c:pt idx="40">
                  <c:v>38010</c:v>
                </c:pt>
                <c:pt idx="41">
                  <c:v>38011</c:v>
                </c:pt>
                <c:pt idx="42">
                  <c:v>38012</c:v>
                </c:pt>
                <c:pt idx="43">
                  <c:v>38013</c:v>
                </c:pt>
                <c:pt idx="44">
                  <c:v>38014</c:v>
                </c:pt>
                <c:pt idx="45">
                  <c:v>38015</c:v>
                </c:pt>
                <c:pt idx="46">
                  <c:v>38016</c:v>
                </c:pt>
                <c:pt idx="47">
                  <c:v>38017</c:v>
                </c:pt>
                <c:pt idx="48">
                  <c:v>38018</c:v>
                </c:pt>
                <c:pt idx="49">
                  <c:v>38019</c:v>
                </c:pt>
                <c:pt idx="50">
                  <c:v>38020</c:v>
                </c:pt>
                <c:pt idx="51">
                  <c:v>38021</c:v>
                </c:pt>
                <c:pt idx="52">
                  <c:v>38022</c:v>
                </c:pt>
                <c:pt idx="53">
                  <c:v>38023</c:v>
                </c:pt>
                <c:pt idx="54">
                  <c:v>38024</c:v>
                </c:pt>
                <c:pt idx="55">
                  <c:v>38025</c:v>
                </c:pt>
                <c:pt idx="56">
                  <c:v>38026</c:v>
                </c:pt>
                <c:pt idx="57">
                  <c:v>38027</c:v>
                </c:pt>
                <c:pt idx="58">
                  <c:v>38028</c:v>
                </c:pt>
                <c:pt idx="59">
                  <c:v>38029</c:v>
                </c:pt>
                <c:pt idx="60">
                  <c:v>38030</c:v>
                </c:pt>
                <c:pt idx="61">
                  <c:v>38031</c:v>
                </c:pt>
                <c:pt idx="62">
                  <c:v>38032</c:v>
                </c:pt>
                <c:pt idx="63">
                  <c:v>38033</c:v>
                </c:pt>
                <c:pt idx="64">
                  <c:v>38034</c:v>
                </c:pt>
                <c:pt idx="65">
                  <c:v>38035</c:v>
                </c:pt>
                <c:pt idx="66">
                  <c:v>38036</c:v>
                </c:pt>
                <c:pt idx="67">
                  <c:v>38037</c:v>
                </c:pt>
                <c:pt idx="68">
                  <c:v>38038</c:v>
                </c:pt>
                <c:pt idx="69">
                  <c:v>38039</c:v>
                </c:pt>
                <c:pt idx="70">
                  <c:v>38040</c:v>
                </c:pt>
                <c:pt idx="71">
                  <c:v>38041</c:v>
                </c:pt>
                <c:pt idx="72">
                  <c:v>38042</c:v>
                </c:pt>
                <c:pt idx="73">
                  <c:v>38043</c:v>
                </c:pt>
                <c:pt idx="74">
                  <c:v>38044</c:v>
                </c:pt>
                <c:pt idx="75">
                  <c:v>38045</c:v>
                </c:pt>
                <c:pt idx="76">
                  <c:v>38046</c:v>
                </c:pt>
                <c:pt idx="77">
                  <c:v>38047</c:v>
                </c:pt>
                <c:pt idx="78">
                  <c:v>38048</c:v>
                </c:pt>
                <c:pt idx="79">
                  <c:v>38049</c:v>
                </c:pt>
                <c:pt idx="80">
                  <c:v>38050</c:v>
                </c:pt>
                <c:pt idx="81">
                  <c:v>38051</c:v>
                </c:pt>
                <c:pt idx="82">
                  <c:v>38052</c:v>
                </c:pt>
                <c:pt idx="83">
                  <c:v>38053</c:v>
                </c:pt>
                <c:pt idx="84">
                  <c:v>38054</c:v>
                </c:pt>
                <c:pt idx="85">
                  <c:v>38055</c:v>
                </c:pt>
                <c:pt idx="86">
                  <c:v>38056</c:v>
                </c:pt>
                <c:pt idx="87">
                  <c:v>38057</c:v>
                </c:pt>
                <c:pt idx="88">
                  <c:v>38058</c:v>
                </c:pt>
                <c:pt idx="89">
                  <c:v>38059</c:v>
                </c:pt>
                <c:pt idx="90">
                  <c:v>38060</c:v>
                </c:pt>
                <c:pt idx="91">
                  <c:v>38061</c:v>
                </c:pt>
                <c:pt idx="92">
                  <c:v>38062</c:v>
                </c:pt>
                <c:pt idx="93">
                  <c:v>38063</c:v>
                </c:pt>
                <c:pt idx="94">
                  <c:v>38064</c:v>
                </c:pt>
                <c:pt idx="95">
                  <c:v>38065</c:v>
                </c:pt>
                <c:pt idx="96">
                  <c:v>38066</c:v>
                </c:pt>
                <c:pt idx="97">
                  <c:v>38067</c:v>
                </c:pt>
                <c:pt idx="98">
                  <c:v>38068</c:v>
                </c:pt>
                <c:pt idx="99">
                  <c:v>38069</c:v>
                </c:pt>
                <c:pt idx="100">
                  <c:v>38070</c:v>
                </c:pt>
                <c:pt idx="101">
                  <c:v>38071</c:v>
                </c:pt>
                <c:pt idx="102">
                  <c:v>38072</c:v>
                </c:pt>
                <c:pt idx="103">
                  <c:v>38073</c:v>
                </c:pt>
                <c:pt idx="104">
                  <c:v>38074</c:v>
                </c:pt>
                <c:pt idx="105">
                  <c:v>38075</c:v>
                </c:pt>
                <c:pt idx="106">
                  <c:v>38076</c:v>
                </c:pt>
                <c:pt idx="107">
                  <c:v>38077</c:v>
                </c:pt>
                <c:pt idx="108">
                  <c:v>38078</c:v>
                </c:pt>
                <c:pt idx="109">
                  <c:v>38079</c:v>
                </c:pt>
                <c:pt idx="110">
                  <c:v>38080</c:v>
                </c:pt>
                <c:pt idx="111">
                  <c:v>38081</c:v>
                </c:pt>
                <c:pt idx="112">
                  <c:v>38082</c:v>
                </c:pt>
                <c:pt idx="113">
                  <c:v>38083</c:v>
                </c:pt>
                <c:pt idx="114">
                  <c:v>38084</c:v>
                </c:pt>
                <c:pt idx="115">
                  <c:v>38085</c:v>
                </c:pt>
                <c:pt idx="116">
                  <c:v>38086</c:v>
                </c:pt>
                <c:pt idx="117">
                  <c:v>38087</c:v>
                </c:pt>
                <c:pt idx="118">
                  <c:v>38088</c:v>
                </c:pt>
                <c:pt idx="119">
                  <c:v>38089</c:v>
                </c:pt>
                <c:pt idx="120">
                  <c:v>38090</c:v>
                </c:pt>
                <c:pt idx="121">
                  <c:v>38091</c:v>
                </c:pt>
                <c:pt idx="122">
                  <c:v>38092</c:v>
                </c:pt>
                <c:pt idx="123">
                  <c:v>38093</c:v>
                </c:pt>
                <c:pt idx="124">
                  <c:v>38094</c:v>
                </c:pt>
                <c:pt idx="125">
                  <c:v>38095</c:v>
                </c:pt>
                <c:pt idx="126">
                  <c:v>38096</c:v>
                </c:pt>
                <c:pt idx="127">
                  <c:v>38097</c:v>
                </c:pt>
                <c:pt idx="128">
                  <c:v>38098</c:v>
                </c:pt>
                <c:pt idx="129">
                  <c:v>38099</c:v>
                </c:pt>
                <c:pt idx="130">
                  <c:v>38100</c:v>
                </c:pt>
                <c:pt idx="131">
                  <c:v>38101</c:v>
                </c:pt>
                <c:pt idx="132">
                  <c:v>38102</c:v>
                </c:pt>
                <c:pt idx="133">
                  <c:v>38103</c:v>
                </c:pt>
                <c:pt idx="134">
                  <c:v>38104</c:v>
                </c:pt>
                <c:pt idx="135">
                  <c:v>38105</c:v>
                </c:pt>
                <c:pt idx="136">
                  <c:v>38106</c:v>
                </c:pt>
                <c:pt idx="137">
                  <c:v>38107</c:v>
                </c:pt>
                <c:pt idx="138">
                  <c:v>38108</c:v>
                </c:pt>
                <c:pt idx="139">
                  <c:v>38109</c:v>
                </c:pt>
                <c:pt idx="140">
                  <c:v>38110</c:v>
                </c:pt>
                <c:pt idx="141">
                  <c:v>38111</c:v>
                </c:pt>
                <c:pt idx="142">
                  <c:v>38112</c:v>
                </c:pt>
                <c:pt idx="143">
                  <c:v>38113</c:v>
                </c:pt>
                <c:pt idx="144">
                  <c:v>38114</c:v>
                </c:pt>
                <c:pt idx="145">
                  <c:v>38115</c:v>
                </c:pt>
                <c:pt idx="146">
                  <c:v>38116</c:v>
                </c:pt>
                <c:pt idx="147">
                  <c:v>38117</c:v>
                </c:pt>
                <c:pt idx="148">
                  <c:v>38118</c:v>
                </c:pt>
                <c:pt idx="149">
                  <c:v>38119</c:v>
                </c:pt>
                <c:pt idx="150">
                  <c:v>38120</c:v>
                </c:pt>
                <c:pt idx="151">
                  <c:v>38121</c:v>
                </c:pt>
                <c:pt idx="152">
                  <c:v>38122</c:v>
                </c:pt>
                <c:pt idx="153">
                  <c:v>38123</c:v>
                </c:pt>
                <c:pt idx="154">
                  <c:v>38124</c:v>
                </c:pt>
                <c:pt idx="155">
                  <c:v>38125</c:v>
                </c:pt>
                <c:pt idx="156">
                  <c:v>38126</c:v>
                </c:pt>
                <c:pt idx="157">
                  <c:v>38127</c:v>
                </c:pt>
                <c:pt idx="158">
                  <c:v>38128</c:v>
                </c:pt>
                <c:pt idx="159">
                  <c:v>38129</c:v>
                </c:pt>
                <c:pt idx="160">
                  <c:v>38130</c:v>
                </c:pt>
                <c:pt idx="161">
                  <c:v>38131</c:v>
                </c:pt>
                <c:pt idx="162">
                  <c:v>38132</c:v>
                </c:pt>
                <c:pt idx="163">
                  <c:v>38133</c:v>
                </c:pt>
                <c:pt idx="164">
                  <c:v>38134</c:v>
                </c:pt>
              </c:numCache>
            </c:numRef>
          </c:xVal>
          <c:yVal>
            <c:numRef>
              <c:f>'V3'!$G$2:$G$166</c:f>
              <c:numCache>
                <c:formatCode>General</c:formatCode>
                <c:ptCount val="165"/>
                <c:pt idx="0">
                  <c:v>6.9186600000000001E-2</c:v>
                </c:pt>
                <c:pt idx="1">
                  <c:v>6.9186600000000001E-2</c:v>
                </c:pt>
                <c:pt idx="2">
                  <c:v>6.9186600000000001E-2</c:v>
                </c:pt>
                <c:pt idx="3">
                  <c:v>6.9186600000000001E-2</c:v>
                </c:pt>
                <c:pt idx="4">
                  <c:v>6.9186600000000001E-2</c:v>
                </c:pt>
                <c:pt idx="5">
                  <c:v>6.9186600000000001E-2</c:v>
                </c:pt>
                <c:pt idx="6">
                  <c:v>6.9186600000000001E-2</c:v>
                </c:pt>
                <c:pt idx="7">
                  <c:v>6.9186600000000001E-2</c:v>
                </c:pt>
                <c:pt idx="8">
                  <c:v>6.9186600000000001E-2</c:v>
                </c:pt>
                <c:pt idx="9">
                  <c:v>6.9186600000000001E-2</c:v>
                </c:pt>
                <c:pt idx="10">
                  <c:v>7.2504928302905045E-2</c:v>
                </c:pt>
                <c:pt idx="11">
                  <c:v>7.5813469272886527E-2</c:v>
                </c:pt>
                <c:pt idx="12">
                  <c:v>7.8961384755862521E-2</c:v>
                </c:pt>
                <c:pt idx="13">
                  <c:v>8.2311367400638907E-2</c:v>
                </c:pt>
                <c:pt idx="14">
                  <c:v>8.4909242214142144E-2</c:v>
                </c:pt>
                <c:pt idx="15">
                  <c:v>8.8237402325555811E-2</c:v>
                </c:pt>
                <c:pt idx="16">
                  <c:v>9.1650959237431606E-2</c:v>
                </c:pt>
                <c:pt idx="17">
                  <c:v>9.5181906038794034E-2</c:v>
                </c:pt>
                <c:pt idx="18">
                  <c:v>9.9567671317520035E-2</c:v>
                </c:pt>
                <c:pt idx="19">
                  <c:v>0.10414328910013584</c:v>
                </c:pt>
                <c:pt idx="20">
                  <c:v>0.10888274447063953</c:v>
                </c:pt>
                <c:pt idx="21">
                  <c:v>0.11466059633272947</c:v>
                </c:pt>
                <c:pt idx="22">
                  <c:v>0.12104476897143088</c:v>
                </c:pt>
                <c:pt idx="23">
                  <c:v>0.12796968642149048</c:v>
                </c:pt>
                <c:pt idx="24">
                  <c:v>0.13425974693695847</c:v>
                </c:pt>
                <c:pt idx="25">
                  <c:v>0.14147331369059191</c:v>
                </c:pt>
                <c:pt idx="26">
                  <c:v>0.14806342563774078</c:v>
                </c:pt>
                <c:pt idx="27">
                  <c:v>0.15390829741286191</c:v>
                </c:pt>
                <c:pt idx="28">
                  <c:v>0.15838370793257925</c:v>
                </c:pt>
                <c:pt idx="29">
                  <c:v>0.16354642165316652</c:v>
                </c:pt>
                <c:pt idx="30">
                  <c:v>0.16790134956252667</c:v>
                </c:pt>
                <c:pt idx="31">
                  <c:v>0.17159556477363638</c:v>
                </c:pt>
                <c:pt idx="32">
                  <c:v>0.17458784446252068</c:v>
                </c:pt>
                <c:pt idx="33">
                  <c:v>0.17621022909331485</c:v>
                </c:pt>
                <c:pt idx="34">
                  <c:v>0.17791208064650441</c:v>
                </c:pt>
                <c:pt idx="35">
                  <c:v>0.17852485100472776</c:v>
                </c:pt>
                <c:pt idx="36">
                  <c:v>0.17793157596028245</c:v>
                </c:pt>
                <c:pt idx="37">
                  <c:v>0.17708685206867725</c:v>
                </c:pt>
                <c:pt idx="38">
                  <c:v>0.18766222844362088</c:v>
                </c:pt>
                <c:pt idx="39">
                  <c:v>0.19877359608710521</c:v>
                </c:pt>
                <c:pt idx="40">
                  <c:v>0.20816207316969043</c:v>
                </c:pt>
                <c:pt idx="41">
                  <c:v>0.21548539103732589</c:v>
                </c:pt>
                <c:pt idx="42">
                  <c:v>0.22387803244921151</c:v>
                </c:pt>
                <c:pt idx="43">
                  <c:v>0.23265779492512056</c:v>
                </c:pt>
                <c:pt idx="44">
                  <c:v>0.25010234181091762</c:v>
                </c:pt>
                <c:pt idx="45">
                  <c:v>0.27143750725419408</c:v>
                </c:pt>
                <c:pt idx="46">
                  <c:v>0.28989772525144836</c:v>
                </c:pt>
                <c:pt idx="47">
                  <c:v>0.31413621251203272</c:v>
                </c:pt>
                <c:pt idx="48">
                  <c:v>0.34182298792869492</c:v>
                </c:pt>
                <c:pt idx="49">
                  <c:v>0.37118867146012924</c:v>
                </c:pt>
                <c:pt idx="50">
                  <c:v>0.40195081712251512</c:v>
                </c:pt>
                <c:pt idx="51">
                  <c:v>0.43514675416611681</c:v>
                </c:pt>
                <c:pt idx="52">
                  <c:v>0.47039189704934348</c:v>
                </c:pt>
                <c:pt idx="53">
                  <c:v>0.50813934808707006</c:v>
                </c:pt>
                <c:pt idx="54">
                  <c:v>0.54914937545198761</c:v>
                </c:pt>
                <c:pt idx="55">
                  <c:v>0.59249373237628522</c:v>
                </c:pt>
                <c:pt idx="56">
                  <c:v>0.63811649816449389</c:v>
                </c:pt>
                <c:pt idx="57">
                  <c:v>0.68449118888308058</c:v>
                </c:pt>
                <c:pt idx="58">
                  <c:v>0.7191207755719643</c:v>
                </c:pt>
                <c:pt idx="59">
                  <c:v>0.77284116814243886</c:v>
                </c:pt>
                <c:pt idx="60">
                  <c:v>0.82969320779974809</c:v>
                </c:pt>
                <c:pt idx="61">
                  <c:v>0.8882307731139556</c:v>
                </c:pt>
                <c:pt idx="62">
                  <c:v>0.95037881451199979</c:v>
                </c:pt>
                <c:pt idx="63">
                  <c:v>1.0116363862539326</c:v>
                </c:pt>
                <c:pt idx="64">
                  <c:v>1.0776801771065547</c:v>
                </c:pt>
                <c:pt idx="65">
                  <c:v>1.1391059241948727</c:v>
                </c:pt>
                <c:pt idx="66">
                  <c:v>1.1874436759229192</c:v>
                </c:pt>
                <c:pt idx="67">
                  <c:v>1.2391235804790564</c:v>
                </c:pt>
                <c:pt idx="68">
                  <c:v>1.2859434923327926</c:v>
                </c:pt>
                <c:pt idx="69">
                  <c:v>1.3035714231217865</c:v>
                </c:pt>
                <c:pt idx="70">
                  <c:v>1.3552721411245943</c:v>
                </c:pt>
                <c:pt idx="71">
                  <c:v>1.406213240131682</c:v>
                </c:pt>
                <c:pt idx="72">
                  <c:v>1.4521883275809147</c:v>
                </c:pt>
                <c:pt idx="73">
                  <c:v>1.4709211378396347</c:v>
                </c:pt>
                <c:pt idx="74">
                  <c:v>1.504077383577721</c:v>
                </c:pt>
                <c:pt idx="75">
                  <c:v>1.5327751576885615</c:v>
                </c:pt>
                <c:pt idx="76">
                  <c:v>1.5613460612892067</c:v>
                </c:pt>
                <c:pt idx="77">
                  <c:v>1.5897096687985297</c:v>
                </c:pt>
                <c:pt idx="78">
                  <c:v>1.6153616114593283</c:v>
                </c:pt>
                <c:pt idx="79">
                  <c:v>1.6360231808983683</c:v>
                </c:pt>
                <c:pt idx="80">
                  <c:v>1.6583188820073744</c:v>
                </c:pt>
                <c:pt idx="81">
                  <c:v>1.6757231507004133</c:v>
                </c:pt>
                <c:pt idx="82">
                  <c:v>1.6881374613276081</c:v>
                </c:pt>
                <c:pt idx="83">
                  <c:v>1.6951289284331967</c:v>
                </c:pt>
                <c:pt idx="84">
                  <c:v>1.6965172102120445</c:v>
                </c:pt>
                <c:pt idx="85">
                  <c:v>1.6965172102120445</c:v>
                </c:pt>
                <c:pt idx="86">
                  <c:v>1.6965172102120445</c:v>
                </c:pt>
                <c:pt idx="87">
                  <c:v>1.6965172102120445</c:v>
                </c:pt>
                <c:pt idx="88">
                  <c:v>1.6965172102120445</c:v>
                </c:pt>
                <c:pt idx="89">
                  <c:v>1.6965172102120445</c:v>
                </c:pt>
                <c:pt idx="90">
                  <c:v>1.6965172102120445</c:v>
                </c:pt>
                <c:pt idx="91">
                  <c:v>1.6965172102120445</c:v>
                </c:pt>
                <c:pt idx="92">
                  <c:v>1.6965172102120445</c:v>
                </c:pt>
                <c:pt idx="93">
                  <c:v>1.6965172102120445</c:v>
                </c:pt>
                <c:pt idx="94">
                  <c:v>1.6965172102120445</c:v>
                </c:pt>
                <c:pt idx="95">
                  <c:v>1.6459993332106637</c:v>
                </c:pt>
                <c:pt idx="96">
                  <c:v>1.6426907922406822</c:v>
                </c:pt>
                <c:pt idx="97">
                  <c:v>1.6395428767577063</c:v>
                </c:pt>
                <c:pt idx="98">
                  <c:v>1.636160077147061</c:v>
                </c:pt>
                <c:pt idx="99">
                  <c:v>1.6265687406863618</c:v>
                </c:pt>
                <c:pt idx="100">
                  <c:v>1.6186520286062733</c:v>
                </c:pt>
                <c:pt idx="101">
                  <c:v>1.6093369554531538</c:v>
                </c:pt>
                <c:pt idx="102">
                  <c:v>1.5971749309523624</c:v>
                </c:pt>
                <c:pt idx="103">
                  <c:v>1.5838700946063742</c:v>
                </c:pt>
                <c:pt idx="104">
                  <c:v>1.5764366889010941</c:v>
                </c:pt>
                <c:pt idx="105">
                  <c:v>1.5693382508651668</c:v>
                </c:pt>
                <c:pt idx="106">
                  <c:v>1.5627032294016081</c:v>
                </c:pt>
                <c:pt idx="107">
                  <c:v>1.5571610841776293</c:v>
                </c:pt>
                <c:pt idx="108">
                  <c:v>1.5508136591533792</c:v>
                </c:pt>
                <c:pt idx="109">
                  <c:v>1.5508136591533792</c:v>
                </c:pt>
                <c:pt idx="110">
                  <c:v>1.5450078944450691</c:v>
                </c:pt>
                <c:pt idx="111">
                  <c:v>1.5346143529984584</c:v>
                </c:pt>
                <c:pt idx="112">
                  <c:v>1.530845492390853</c:v>
                </c:pt>
                <c:pt idx="113">
                  <c:v>1.5095296920692964</c:v>
                </c:pt>
                <c:pt idx="114">
                  <c:v>1.4817065294755911</c:v>
                </c:pt>
                <c:pt idx="115">
                  <c:v>1.4470895787019993</c:v>
                </c:pt>
                <c:pt idx="116">
                  <c:v>1.4072941952614686</c:v>
                </c:pt>
                <c:pt idx="117">
                  <c:v>1.355368932584222</c:v>
                </c:pt>
                <c:pt idx="118">
                  <c:v>1.3260032490527878</c:v>
                </c:pt>
                <c:pt idx="119">
                  <c:v>1.3260032490527878</c:v>
                </c:pt>
                <c:pt idx="120">
                  <c:v>1.2952411033904019</c:v>
                </c:pt>
                <c:pt idx="121">
                  <c:v>1.2620451663468002</c:v>
                </c:pt>
                <c:pt idx="122">
                  <c:v>1.2268000234635734</c:v>
                </c:pt>
                <c:pt idx="123">
                  <c:v>1.2268000234635734</c:v>
                </c:pt>
                <c:pt idx="124">
                  <c:v>1.1890525724258469</c:v>
                </c:pt>
                <c:pt idx="125">
                  <c:v>1.1480425450609293</c:v>
                </c:pt>
                <c:pt idx="126">
                  <c:v>1.1452123270058743</c:v>
                </c:pt>
                <c:pt idx="127">
                  <c:v>1.0590754223484231</c:v>
                </c:pt>
                <c:pt idx="128">
                  <c:v>1.0127007316298364</c:v>
                </c:pt>
                <c:pt idx="129">
                  <c:v>0.97739643464007908</c:v>
                </c:pt>
                <c:pt idx="130">
                  <c:v>0.92367604206960452</c:v>
                </c:pt>
                <c:pt idx="131">
                  <c:v>0.86682400241229529</c:v>
                </c:pt>
                <c:pt idx="132">
                  <c:v>0.7461383957000437</c:v>
                </c:pt>
                <c:pt idx="133">
                  <c:v>0.61883703310548877</c:v>
                </c:pt>
                <c:pt idx="134">
                  <c:v>0.55741128601717072</c:v>
                </c:pt>
                <c:pt idx="135">
                  <c:v>0.50907353428912439</c:v>
                </c:pt>
                <c:pt idx="136">
                  <c:v>0.45739362973298764</c:v>
                </c:pt>
                <c:pt idx="137">
                  <c:v>0.41057371787925157</c:v>
                </c:pt>
                <c:pt idx="138">
                  <c:v>0.34124506908745011</c:v>
                </c:pt>
                <c:pt idx="139">
                  <c:v>0.29030397008036252</c:v>
                </c:pt>
                <c:pt idx="140">
                  <c:v>0.24432888263112981</c:v>
                </c:pt>
                <c:pt idx="141">
                  <c:v>0.22559607237240958</c:v>
                </c:pt>
                <c:pt idx="142">
                  <c:v>0.16374205252348295</c:v>
                </c:pt>
                <c:pt idx="143">
                  <c:v>0.13517114892283763</c:v>
                </c:pt>
                <c:pt idx="144">
                  <c:v>8.115559875271583E-2</c:v>
                </c:pt>
                <c:pt idx="145">
                  <c:v>6.0494029313675889E-2</c:v>
                </c:pt>
                <c:pt idx="146">
                  <c:v>3.8198328204669875E-2</c:v>
                </c:pt>
                <c:pt idx="147">
                  <c:v>2.0794059511631283E-2</c:v>
                </c:pt>
                <c:pt idx="148">
                  <c:v>8.3797488844366413E-3</c:v>
                </c:pt>
                <c:pt idx="149">
                  <c:v>1.3882817788477453E-3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B-2F4D-9942-3A70FD1E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30655"/>
        <c:axId val="1234041183"/>
      </c:scatterChart>
      <c:valAx>
        <c:axId val="123753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4041183"/>
        <c:crosses val="autoZero"/>
        <c:crossBetween val="midCat"/>
      </c:valAx>
      <c:valAx>
        <c:axId val="12340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53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'V4'!$F$1</c:f>
              <c:strCache>
                <c:ptCount val="1"/>
                <c:pt idx="0">
                  <c:v>LAI4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'V4'!$A$2:$A$162</c:f>
              <c:numCache>
                <c:formatCode>yyyy\-mm\-dd</c:formatCode>
                <c:ptCount val="161"/>
                <c:pt idx="0">
                  <c:v>37974</c:v>
                </c:pt>
                <c:pt idx="1">
                  <c:v>37975</c:v>
                </c:pt>
                <c:pt idx="2">
                  <c:v>37976</c:v>
                </c:pt>
                <c:pt idx="3">
                  <c:v>37977</c:v>
                </c:pt>
                <c:pt idx="4">
                  <c:v>37978</c:v>
                </c:pt>
                <c:pt idx="5">
                  <c:v>37979</c:v>
                </c:pt>
                <c:pt idx="6">
                  <c:v>37980</c:v>
                </c:pt>
                <c:pt idx="7">
                  <c:v>37981</c:v>
                </c:pt>
                <c:pt idx="8">
                  <c:v>37982</c:v>
                </c:pt>
                <c:pt idx="9">
                  <c:v>37983</c:v>
                </c:pt>
                <c:pt idx="10">
                  <c:v>37984</c:v>
                </c:pt>
                <c:pt idx="11">
                  <c:v>37985</c:v>
                </c:pt>
                <c:pt idx="12">
                  <c:v>37986</c:v>
                </c:pt>
                <c:pt idx="13">
                  <c:v>37987</c:v>
                </c:pt>
                <c:pt idx="14">
                  <c:v>37988</c:v>
                </c:pt>
                <c:pt idx="15">
                  <c:v>37989</c:v>
                </c:pt>
                <c:pt idx="16">
                  <c:v>37990</c:v>
                </c:pt>
                <c:pt idx="17">
                  <c:v>37991</c:v>
                </c:pt>
                <c:pt idx="18">
                  <c:v>37992</c:v>
                </c:pt>
                <c:pt idx="19">
                  <c:v>37993</c:v>
                </c:pt>
                <c:pt idx="20">
                  <c:v>37994</c:v>
                </c:pt>
                <c:pt idx="21">
                  <c:v>37995</c:v>
                </c:pt>
                <c:pt idx="22">
                  <c:v>37996</c:v>
                </c:pt>
                <c:pt idx="23">
                  <c:v>37997</c:v>
                </c:pt>
                <c:pt idx="24">
                  <c:v>37998</c:v>
                </c:pt>
                <c:pt idx="25">
                  <c:v>37999</c:v>
                </c:pt>
                <c:pt idx="26">
                  <c:v>38000</c:v>
                </c:pt>
                <c:pt idx="27">
                  <c:v>38001</c:v>
                </c:pt>
                <c:pt idx="28">
                  <c:v>38002</c:v>
                </c:pt>
                <c:pt idx="29">
                  <c:v>38003</c:v>
                </c:pt>
                <c:pt idx="30">
                  <c:v>38004</c:v>
                </c:pt>
                <c:pt idx="31">
                  <c:v>38005</c:v>
                </c:pt>
                <c:pt idx="32">
                  <c:v>38006</c:v>
                </c:pt>
                <c:pt idx="33">
                  <c:v>38007</c:v>
                </c:pt>
                <c:pt idx="34">
                  <c:v>38008</c:v>
                </c:pt>
                <c:pt idx="35">
                  <c:v>38009</c:v>
                </c:pt>
                <c:pt idx="36">
                  <c:v>38010</c:v>
                </c:pt>
                <c:pt idx="37">
                  <c:v>38011</c:v>
                </c:pt>
                <c:pt idx="38">
                  <c:v>38012</c:v>
                </c:pt>
                <c:pt idx="39">
                  <c:v>38013</c:v>
                </c:pt>
                <c:pt idx="40">
                  <c:v>38014</c:v>
                </c:pt>
                <c:pt idx="41">
                  <c:v>38015</c:v>
                </c:pt>
                <c:pt idx="42">
                  <c:v>38016</c:v>
                </c:pt>
                <c:pt idx="43">
                  <c:v>38017</c:v>
                </c:pt>
                <c:pt idx="44">
                  <c:v>38018</c:v>
                </c:pt>
                <c:pt idx="45">
                  <c:v>38019</c:v>
                </c:pt>
                <c:pt idx="46">
                  <c:v>38020</c:v>
                </c:pt>
                <c:pt idx="47">
                  <c:v>38021</c:v>
                </c:pt>
                <c:pt idx="48">
                  <c:v>38022</c:v>
                </c:pt>
                <c:pt idx="49">
                  <c:v>38023</c:v>
                </c:pt>
                <c:pt idx="50">
                  <c:v>38024</c:v>
                </c:pt>
                <c:pt idx="51">
                  <c:v>38025</c:v>
                </c:pt>
                <c:pt idx="52">
                  <c:v>38026</c:v>
                </c:pt>
                <c:pt idx="53">
                  <c:v>38027</c:v>
                </c:pt>
                <c:pt idx="54">
                  <c:v>38028</c:v>
                </c:pt>
                <c:pt idx="55">
                  <c:v>38029</c:v>
                </c:pt>
                <c:pt idx="56">
                  <c:v>38030</c:v>
                </c:pt>
                <c:pt idx="57">
                  <c:v>38031</c:v>
                </c:pt>
                <c:pt idx="58">
                  <c:v>38032</c:v>
                </c:pt>
                <c:pt idx="59">
                  <c:v>38033</c:v>
                </c:pt>
                <c:pt idx="60">
                  <c:v>38034</c:v>
                </c:pt>
                <c:pt idx="61">
                  <c:v>38035</c:v>
                </c:pt>
                <c:pt idx="62">
                  <c:v>38036</c:v>
                </c:pt>
                <c:pt idx="63">
                  <c:v>38037</c:v>
                </c:pt>
                <c:pt idx="64">
                  <c:v>38038</c:v>
                </c:pt>
                <c:pt idx="65">
                  <c:v>38039</c:v>
                </c:pt>
                <c:pt idx="66">
                  <c:v>38040</c:v>
                </c:pt>
                <c:pt idx="67">
                  <c:v>38041</c:v>
                </c:pt>
                <c:pt idx="68">
                  <c:v>38042</c:v>
                </c:pt>
                <c:pt idx="69">
                  <c:v>38043</c:v>
                </c:pt>
                <c:pt idx="70">
                  <c:v>38044</c:v>
                </c:pt>
                <c:pt idx="71">
                  <c:v>38045</c:v>
                </c:pt>
                <c:pt idx="72">
                  <c:v>38046</c:v>
                </c:pt>
                <c:pt idx="73">
                  <c:v>38047</c:v>
                </c:pt>
                <c:pt idx="74">
                  <c:v>38048</c:v>
                </c:pt>
                <c:pt idx="75">
                  <c:v>38049</c:v>
                </c:pt>
                <c:pt idx="76">
                  <c:v>38050</c:v>
                </c:pt>
                <c:pt idx="77">
                  <c:v>38051</c:v>
                </c:pt>
                <c:pt idx="78">
                  <c:v>38052</c:v>
                </c:pt>
                <c:pt idx="79">
                  <c:v>38053</c:v>
                </c:pt>
                <c:pt idx="80">
                  <c:v>38054</c:v>
                </c:pt>
                <c:pt idx="81">
                  <c:v>38055</c:v>
                </c:pt>
                <c:pt idx="82">
                  <c:v>38056</c:v>
                </c:pt>
                <c:pt idx="83">
                  <c:v>38057</c:v>
                </c:pt>
                <c:pt idx="84">
                  <c:v>38058</c:v>
                </c:pt>
                <c:pt idx="85">
                  <c:v>38059</c:v>
                </c:pt>
                <c:pt idx="86">
                  <c:v>38060</c:v>
                </c:pt>
                <c:pt idx="87">
                  <c:v>38061</c:v>
                </c:pt>
                <c:pt idx="88">
                  <c:v>38062</c:v>
                </c:pt>
                <c:pt idx="89">
                  <c:v>38063</c:v>
                </c:pt>
                <c:pt idx="90">
                  <c:v>38064</c:v>
                </c:pt>
                <c:pt idx="91">
                  <c:v>38065</c:v>
                </c:pt>
                <c:pt idx="92">
                  <c:v>38066</c:v>
                </c:pt>
                <c:pt idx="93">
                  <c:v>38067</c:v>
                </c:pt>
                <c:pt idx="94">
                  <c:v>38068</c:v>
                </c:pt>
                <c:pt idx="95">
                  <c:v>38069</c:v>
                </c:pt>
                <c:pt idx="96">
                  <c:v>38070</c:v>
                </c:pt>
                <c:pt idx="97">
                  <c:v>38071</c:v>
                </c:pt>
                <c:pt idx="98">
                  <c:v>38072</c:v>
                </c:pt>
                <c:pt idx="99">
                  <c:v>38073</c:v>
                </c:pt>
                <c:pt idx="100">
                  <c:v>38074</c:v>
                </c:pt>
                <c:pt idx="101">
                  <c:v>38075</c:v>
                </c:pt>
                <c:pt idx="102">
                  <c:v>38076</c:v>
                </c:pt>
                <c:pt idx="103">
                  <c:v>38077</c:v>
                </c:pt>
                <c:pt idx="104">
                  <c:v>38078</c:v>
                </c:pt>
                <c:pt idx="105">
                  <c:v>38079</c:v>
                </c:pt>
                <c:pt idx="106">
                  <c:v>38080</c:v>
                </c:pt>
                <c:pt idx="107">
                  <c:v>38081</c:v>
                </c:pt>
                <c:pt idx="108">
                  <c:v>38082</c:v>
                </c:pt>
                <c:pt idx="109">
                  <c:v>38083</c:v>
                </c:pt>
                <c:pt idx="110">
                  <c:v>38084</c:v>
                </c:pt>
                <c:pt idx="111">
                  <c:v>38085</c:v>
                </c:pt>
                <c:pt idx="112">
                  <c:v>38086</c:v>
                </c:pt>
                <c:pt idx="113">
                  <c:v>38087</c:v>
                </c:pt>
                <c:pt idx="114">
                  <c:v>38088</c:v>
                </c:pt>
                <c:pt idx="115">
                  <c:v>38089</c:v>
                </c:pt>
                <c:pt idx="116">
                  <c:v>38090</c:v>
                </c:pt>
                <c:pt idx="117">
                  <c:v>38091</c:v>
                </c:pt>
                <c:pt idx="118">
                  <c:v>38092</c:v>
                </c:pt>
                <c:pt idx="119">
                  <c:v>38093</c:v>
                </c:pt>
                <c:pt idx="120">
                  <c:v>38094</c:v>
                </c:pt>
                <c:pt idx="121">
                  <c:v>38095</c:v>
                </c:pt>
                <c:pt idx="122">
                  <c:v>38096</c:v>
                </c:pt>
                <c:pt idx="123">
                  <c:v>38097</c:v>
                </c:pt>
                <c:pt idx="124">
                  <c:v>38098</c:v>
                </c:pt>
                <c:pt idx="125">
                  <c:v>38099</c:v>
                </c:pt>
                <c:pt idx="126">
                  <c:v>38100</c:v>
                </c:pt>
                <c:pt idx="127">
                  <c:v>38101</c:v>
                </c:pt>
                <c:pt idx="128">
                  <c:v>38102</c:v>
                </c:pt>
                <c:pt idx="129">
                  <c:v>38103</c:v>
                </c:pt>
                <c:pt idx="130">
                  <c:v>38104</c:v>
                </c:pt>
                <c:pt idx="131">
                  <c:v>38105</c:v>
                </c:pt>
                <c:pt idx="132">
                  <c:v>38106</c:v>
                </c:pt>
                <c:pt idx="133">
                  <c:v>38107</c:v>
                </c:pt>
                <c:pt idx="134">
                  <c:v>38108</c:v>
                </c:pt>
                <c:pt idx="135">
                  <c:v>38109</c:v>
                </c:pt>
                <c:pt idx="136">
                  <c:v>38110</c:v>
                </c:pt>
                <c:pt idx="137">
                  <c:v>38111</c:v>
                </c:pt>
                <c:pt idx="138">
                  <c:v>38112</c:v>
                </c:pt>
                <c:pt idx="139">
                  <c:v>38113</c:v>
                </c:pt>
                <c:pt idx="140">
                  <c:v>38114</c:v>
                </c:pt>
                <c:pt idx="141">
                  <c:v>38115</c:v>
                </c:pt>
                <c:pt idx="142">
                  <c:v>38116</c:v>
                </c:pt>
                <c:pt idx="143">
                  <c:v>38117</c:v>
                </c:pt>
                <c:pt idx="144">
                  <c:v>38118</c:v>
                </c:pt>
                <c:pt idx="145">
                  <c:v>38119</c:v>
                </c:pt>
                <c:pt idx="146">
                  <c:v>38120</c:v>
                </c:pt>
                <c:pt idx="147">
                  <c:v>38121</c:v>
                </c:pt>
                <c:pt idx="148">
                  <c:v>38122</c:v>
                </c:pt>
                <c:pt idx="149">
                  <c:v>38123</c:v>
                </c:pt>
                <c:pt idx="150">
                  <c:v>38124</c:v>
                </c:pt>
                <c:pt idx="151">
                  <c:v>38125</c:v>
                </c:pt>
                <c:pt idx="152">
                  <c:v>38126</c:v>
                </c:pt>
                <c:pt idx="153">
                  <c:v>38127</c:v>
                </c:pt>
                <c:pt idx="154">
                  <c:v>38128</c:v>
                </c:pt>
                <c:pt idx="155">
                  <c:v>38129</c:v>
                </c:pt>
                <c:pt idx="156">
                  <c:v>38130</c:v>
                </c:pt>
                <c:pt idx="157">
                  <c:v>38131</c:v>
                </c:pt>
                <c:pt idx="158">
                  <c:v>38132</c:v>
                </c:pt>
                <c:pt idx="159">
                  <c:v>38133</c:v>
                </c:pt>
                <c:pt idx="160">
                  <c:v>38134</c:v>
                </c:pt>
              </c:numCache>
            </c:numRef>
          </c:xVal>
          <c:yVal>
            <c:numRef>
              <c:f>'V4'!$F$2:$F$162</c:f>
              <c:numCache>
                <c:formatCode>General</c:formatCode>
                <c:ptCount val="161"/>
                <c:pt idx="12">
                  <c:v>3.4953717510931306E-2</c:v>
                </c:pt>
                <c:pt idx="18">
                  <c:v>3.107859717299629E-2</c:v>
                </c:pt>
                <c:pt idx="25">
                  <c:v>3.4021930046858252E-2</c:v>
                </c:pt>
                <c:pt idx="35">
                  <c:v>6.0351228568565805E-2</c:v>
                </c:pt>
                <c:pt idx="41">
                  <c:v>7.6260259199927502E-2</c:v>
                </c:pt>
                <c:pt idx="49">
                  <c:v>0.1574596289803748</c:v>
                </c:pt>
                <c:pt idx="56">
                  <c:v>0.43664719031979182</c:v>
                </c:pt>
                <c:pt idx="62">
                  <c:v>0.68153713424954321</c:v>
                </c:pt>
                <c:pt idx="90">
                  <c:v>1.1557728106063356</c:v>
                </c:pt>
                <c:pt idx="103">
                  <c:v>1.2115520664552641</c:v>
                </c:pt>
                <c:pt idx="118">
                  <c:v>1.087875551090097</c:v>
                </c:pt>
                <c:pt idx="125">
                  <c:v>0.63230357631791134</c:v>
                </c:pt>
                <c:pt idx="132">
                  <c:v>0.34019655541802446</c:v>
                </c:pt>
                <c:pt idx="139">
                  <c:v>0.20172749860174735</c:v>
                </c:pt>
                <c:pt idx="146">
                  <c:v>8.9728491416227338E-2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B-C540-87B2-2AD3D5093665}"/>
            </c:ext>
          </c:extLst>
        </c:ser>
        <c:ser>
          <c:idx val="1"/>
          <c:order val="1"/>
          <c:tx>
            <c:strRef>
              <c:f>'V4'!$G$1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'V4'!$A$2:$A$162</c:f>
              <c:numCache>
                <c:formatCode>yyyy\-mm\-dd</c:formatCode>
                <c:ptCount val="161"/>
                <c:pt idx="0">
                  <c:v>37974</c:v>
                </c:pt>
                <c:pt idx="1">
                  <c:v>37975</c:v>
                </c:pt>
                <c:pt idx="2">
                  <c:v>37976</c:v>
                </c:pt>
                <c:pt idx="3">
                  <c:v>37977</c:v>
                </c:pt>
                <c:pt idx="4">
                  <c:v>37978</c:v>
                </c:pt>
                <c:pt idx="5">
                  <c:v>37979</c:v>
                </c:pt>
                <c:pt idx="6">
                  <c:v>37980</c:v>
                </c:pt>
                <c:pt idx="7">
                  <c:v>37981</c:v>
                </c:pt>
                <c:pt idx="8">
                  <c:v>37982</c:v>
                </c:pt>
                <c:pt idx="9">
                  <c:v>37983</c:v>
                </c:pt>
                <c:pt idx="10">
                  <c:v>37984</c:v>
                </c:pt>
                <c:pt idx="11">
                  <c:v>37985</c:v>
                </c:pt>
                <c:pt idx="12">
                  <c:v>37986</c:v>
                </c:pt>
                <c:pt idx="13">
                  <c:v>37987</c:v>
                </c:pt>
                <c:pt idx="14">
                  <c:v>37988</c:v>
                </c:pt>
                <c:pt idx="15">
                  <c:v>37989</c:v>
                </c:pt>
                <c:pt idx="16">
                  <c:v>37990</c:v>
                </c:pt>
                <c:pt idx="17">
                  <c:v>37991</c:v>
                </c:pt>
                <c:pt idx="18">
                  <c:v>37992</c:v>
                </c:pt>
                <c:pt idx="19">
                  <c:v>37993</c:v>
                </c:pt>
                <c:pt idx="20">
                  <c:v>37994</c:v>
                </c:pt>
                <c:pt idx="21">
                  <c:v>37995</c:v>
                </c:pt>
                <c:pt idx="22">
                  <c:v>37996</c:v>
                </c:pt>
                <c:pt idx="23">
                  <c:v>37997</c:v>
                </c:pt>
                <c:pt idx="24">
                  <c:v>37998</c:v>
                </c:pt>
                <c:pt idx="25">
                  <c:v>37999</c:v>
                </c:pt>
                <c:pt idx="26">
                  <c:v>38000</c:v>
                </c:pt>
                <c:pt idx="27">
                  <c:v>38001</c:v>
                </c:pt>
                <c:pt idx="28">
                  <c:v>38002</c:v>
                </c:pt>
                <c:pt idx="29">
                  <c:v>38003</c:v>
                </c:pt>
                <c:pt idx="30">
                  <c:v>38004</c:v>
                </c:pt>
                <c:pt idx="31">
                  <c:v>38005</c:v>
                </c:pt>
                <c:pt idx="32">
                  <c:v>38006</c:v>
                </c:pt>
                <c:pt idx="33">
                  <c:v>38007</c:v>
                </c:pt>
                <c:pt idx="34">
                  <c:v>38008</c:v>
                </c:pt>
                <c:pt idx="35">
                  <c:v>38009</c:v>
                </c:pt>
                <c:pt idx="36">
                  <c:v>38010</c:v>
                </c:pt>
                <c:pt idx="37">
                  <c:v>38011</c:v>
                </c:pt>
                <c:pt idx="38">
                  <c:v>38012</c:v>
                </c:pt>
                <c:pt idx="39">
                  <c:v>38013</c:v>
                </c:pt>
                <c:pt idx="40">
                  <c:v>38014</c:v>
                </c:pt>
                <c:pt idx="41">
                  <c:v>38015</c:v>
                </c:pt>
                <c:pt idx="42">
                  <c:v>38016</c:v>
                </c:pt>
                <c:pt idx="43">
                  <c:v>38017</c:v>
                </c:pt>
                <c:pt idx="44">
                  <c:v>38018</c:v>
                </c:pt>
                <c:pt idx="45">
                  <c:v>38019</c:v>
                </c:pt>
                <c:pt idx="46">
                  <c:v>38020</c:v>
                </c:pt>
                <c:pt idx="47">
                  <c:v>38021</c:v>
                </c:pt>
                <c:pt idx="48">
                  <c:v>38022</c:v>
                </c:pt>
                <c:pt idx="49">
                  <c:v>38023</c:v>
                </c:pt>
                <c:pt idx="50">
                  <c:v>38024</c:v>
                </c:pt>
                <c:pt idx="51">
                  <c:v>38025</c:v>
                </c:pt>
                <c:pt idx="52">
                  <c:v>38026</c:v>
                </c:pt>
                <c:pt idx="53">
                  <c:v>38027</c:v>
                </c:pt>
                <c:pt idx="54">
                  <c:v>38028</c:v>
                </c:pt>
                <c:pt idx="55">
                  <c:v>38029</c:v>
                </c:pt>
                <c:pt idx="56">
                  <c:v>38030</c:v>
                </c:pt>
                <c:pt idx="57">
                  <c:v>38031</c:v>
                </c:pt>
                <c:pt idx="58">
                  <c:v>38032</c:v>
                </c:pt>
                <c:pt idx="59">
                  <c:v>38033</c:v>
                </c:pt>
                <c:pt idx="60">
                  <c:v>38034</c:v>
                </c:pt>
                <c:pt idx="61">
                  <c:v>38035</c:v>
                </c:pt>
                <c:pt idx="62">
                  <c:v>38036</c:v>
                </c:pt>
                <c:pt idx="63">
                  <c:v>38037</c:v>
                </c:pt>
                <c:pt idx="64">
                  <c:v>38038</c:v>
                </c:pt>
                <c:pt idx="65">
                  <c:v>38039</c:v>
                </c:pt>
                <c:pt idx="66">
                  <c:v>38040</c:v>
                </c:pt>
                <c:pt idx="67">
                  <c:v>38041</c:v>
                </c:pt>
                <c:pt idx="68">
                  <c:v>38042</c:v>
                </c:pt>
                <c:pt idx="69">
                  <c:v>38043</c:v>
                </c:pt>
                <c:pt idx="70">
                  <c:v>38044</c:v>
                </c:pt>
                <c:pt idx="71">
                  <c:v>38045</c:v>
                </c:pt>
                <c:pt idx="72">
                  <c:v>38046</c:v>
                </c:pt>
                <c:pt idx="73">
                  <c:v>38047</c:v>
                </c:pt>
                <c:pt idx="74">
                  <c:v>38048</c:v>
                </c:pt>
                <c:pt idx="75">
                  <c:v>38049</c:v>
                </c:pt>
                <c:pt idx="76">
                  <c:v>38050</c:v>
                </c:pt>
                <c:pt idx="77">
                  <c:v>38051</c:v>
                </c:pt>
                <c:pt idx="78">
                  <c:v>38052</c:v>
                </c:pt>
                <c:pt idx="79">
                  <c:v>38053</c:v>
                </c:pt>
                <c:pt idx="80">
                  <c:v>38054</c:v>
                </c:pt>
                <c:pt idx="81">
                  <c:v>38055</c:v>
                </c:pt>
                <c:pt idx="82">
                  <c:v>38056</c:v>
                </c:pt>
                <c:pt idx="83">
                  <c:v>38057</c:v>
                </c:pt>
                <c:pt idx="84">
                  <c:v>38058</c:v>
                </c:pt>
                <c:pt idx="85">
                  <c:v>38059</c:v>
                </c:pt>
                <c:pt idx="86">
                  <c:v>38060</c:v>
                </c:pt>
                <c:pt idx="87">
                  <c:v>38061</c:v>
                </c:pt>
                <c:pt idx="88">
                  <c:v>38062</c:v>
                </c:pt>
                <c:pt idx="89">
                  <c:v>38063</c:v>
                </c:pt>
                <c:pt idx="90">
                  <c:v>38064</c:v>
                </c:pt>
                <c:pt idx="91">
                  <c:v>38065</c:v>
                </c:pt>
                <c:pt idx="92">
                  <c:v>38066</c:v>
                </c:pt>
                <c:pt idx="93">
                  <c:v>38067</c:v>
                </c:pt>
                <c:pt idx="94">
                  <c:v>38068</c:v>
                </c:pt>
                <c:pt idx="95">
                  <c:v>38069</c:v>
                </c:pt>
                <c:pt idx="96">
                  <c:v>38070</c:v>
                </c:pt>
                <c:pt idx="97">
                  <c:v>38071</c:v>
                </c:pt>
                <c:pt idx="98">
                  <c:v>38072</c:v>
                </c:pt>
                <c:pt idx="99">
                  <c:v>38073</c:v>
                </c:pt>
                <c:pt idx="100">
                  <c:v>38074</c:v>
                </c:pt>
                <c:pt idx="101">
                  <c:v>38075</c:v>
                </c:pt>
                <c:pt idx="102">
                  <c:v>38076</c:v>
                </c:pt>
                <c:pt idx="103">
                  <c:v>38077</c:v>
                </c:pt>
                <c:pt idx="104">
                  <c:v>38078</c:v>
                </c:pt>
                <c:pt idx="105">
                  <c:v>38079</c:v>
                </c:pt>
                <c:pt idx="106">
                  <c:v>38080</c:v>
                </c:pt>
                <c:pt idx="107">
                  <c:v>38081</c:v>
                </c:pt>
                <c:pt idx="108">
                  <c:v>38082</c:v>
                </c:pt>
                <c:pt idx="109">
                  <c:v>38083</c:v>
                </c:pt>
                <c:pt idx="110">
                  <c:v>38084</c:v>
                </c:pt>
                <c:pt idx="111">
                  <c:v>38085</c:v>
                </c:pt>
                <c:pt idx="112">
                  <c:v>38086</c:v>
                </c:pt>
                <c:pt idx="113">
                  <c:v>38087</c:v>
                </c:pt>
                <c:pt idx="114">
                  <c:v>38088</c:v>
                </c:pt>
                <c:pt idx="115">
                  <c:v>38089</c:v>
                </c:pt>
                <c:pt idx="116">
                  <c:v>38090</c:v>
                </c:pt>
                <c:pt idx="117">
                  <c:v>38091</c:v>
                </c:pt>
                <c:pt idx="118">
                  <c:v>38092</c:v>
                </c:pt>
                <c:pt idx="119">
                  <c:v>38093</c:v>
                </c:pt>
                <c:pt idx="120">
                  <c:v>38094</c:v>
                </c:pt>
                <c:pt idx="121">
                  <c:v>38095</c:v>
                </c:pt>
                <c:pt idx="122">
                  <c:v>38096</c:v>
                </c:pt>
                <c:pt idx="123">
                  <c:v>38097</c:v>
                </c:pt>
                <c:pt idx="124">
                  <c:v>38098</c:v>
                </c:pt>
                <c:pt idx="125">
                  <c:v>38099</c:v>
                </c:pt>
                <c:pt idx="126">
                  <c:v>38100</c:v>
                </c:pt>
                <c:pt idx="127">
                  <c:v>38101</c:v>
                </c:pt>
                <c:pt idx="128">
                  <c:v>38102</c:v>
                </c:pt>
                <c:pt idx="129">
                  <c:v>38103</c:v>
                </c:pt>
                <c:pt idx="130">
                  <c:v>38104</c:v>
                </c:pt>
                <c:pt idx="131">
                  <c:v>38105</c:v>
                </c:pt>
                <c:pt idx="132">
                  <c:v>38106</c:v>
                </c:pt>
                <c:pt idx="133">
                  <c:v>38107</c:v>
                </c:pt>
                <c:pt idx="134">
                  <c:v>38108</c:v>
                </c:pt>
                <c:pt idx="135">
                  <c:v>38109</c:v>
                </c:pt>
                <c:pt idx="136">
                  <c:v>38110</c:v>
                </c:pt>
                <c:pt idx="137">
                  <c:v>38111</c:v>
                </c:pt>
                <c:pt idx="138">
                  <c:v>38112</c:v>
                </c:pt>
                <c:pt idx="139">
                  <c:v>38113</c:v>
                </c:pt>
                <c:pt idx="140">
                  <c:v>38114</c:v>
                </c:pt>
                <c:pt idx="141">
                  <c:v>38115</c:v>
                </c:pt>
                <c:pt idx="142">
                  <c:v>38116</c:v>
                </c:pt>
                <c:pt idx="143">
                  <c:v>38117</c:v>
                </c:pt>
                <c:pt idx="144">
                  <c:v>38118</c:v>
                </c:pt>
                <c:pt idx="145">
                  <c:v>38119</c:v>
                </c:pt>
                <c:pt idx="146">
                  <c:v>38120</c:v>
                </c:pt>
                <c:pt idx="147">
                  <c:v>38121</c:v>
                </c:pt>
                <c:pt idx="148">
                  <c:v>38122</c:v>
                </c:pt>
                <c:pt idx="149">
                  <c:v>38123</c:v>
                </c:pt>
                <c:pt idx="150">
                  <c:v>38124</c:v>
                </c:pt>
                <c:pt idx="151">
                  <c:v>38125</c:v>
                </c:pt>
                <c:pt idx="152">
                  <c:v>38126</c:v>
                </c:pt>
                <c:pt idx="153">
                  <c:v>38127</c:v>
                </c:pt>
                <c:pt idx="154">
                  <c:v>38128</c:v>
                </c:pt>
                <c:pt idx="155">
                  <c:v>38129</c:v>
                </c:pt>
                <c:pt idx="156">
                  <c:v>38130</c:v>
                </c:pt>
                <c:pt idx="157">
                  <c:v>38131</c:v>
                </c:pt>
                <c:pt idx="158">
                  <c:v>38132</c:v>
                </c:pt>
                <c:pt idx="159">
                  <c:v>38133</c:v>
                </c:pt>
                <c:pt idx="160">
                  <c:v>38134</c:v>
                </c:pt>
              </c:numCache>
            </c:numRef>
          </c:xVal>
          <c:yVal>
            <c:numRef>
              <c:f>'V4'!$G$2:$G$162</c:f>
              <c:numCache>
                <c:formatCode>General</c:formatCode>
                <c:ptCount val="161"/>
                <c:pt idx="0">
                  <c:v>6.9186600000000001E-2</c:v>
                </c:pt>
                <c:pt idx="1">
                  <c:v>6.9186600000000001E-2</c:v>
                </c:pt>
                <c:pt idx="2">
                  <c:v>6.9186600000000001E-2</c:v>
                </c:pt>
                <c:pt idx="3">
                  <c:v>6.9186600000000001E-2</c:v>
                </c:pt>
                <c:pt idx="4">
                  <c:v>6.9186600000000001E-2</c:v>
                </c:pt>
                <c:pt idx="5">
                  <c:v>6.9186600000000001E-2</c:v>
                </c:pt>
                <c:pt idx="6">
                  <c:v>6.9186600000000001E-2</c:v>
                </c:pt>
                <c:pt idx="7">
                  <c:v>6.9186600000000001E-2</c:v>
                </c:pt>
                <c:pt idx="8">
                  <c:v>6.9186600000000001E-2</c:v>
                </c:pt>
                <c:pt idx="9">
                  <c:v>6.9186600000000001E-2</c:v>
                </c:pt>
                <c:pt idx="10">
                  <c:v>7.198212115032572E-2</c:v>
                </c:pt>
                <c:pt idx="11">
                  <c:v>7.4715917221657754E-2</c:v>
                </c:pt>
                <c:pt idx="12">
                  <c:v>7.7512123258288795E-2</c:v>
                </c:pt>
                <c:pt idx="13">
                  <c:v>8.0069396806042692E-2</c:v>
                </c:pt>
                <c:pt idx="14">
                  <c:v>8.3644169983986841E-2</c:v>
                </c:pt>
                <c:pt idx="15">
                  <c:v>8.7325506388791829E-2</c:v>
                </c:pt>
                <c:pt idx="16">
                  <c:v>9.1067218770833347E-2</c:v>
                </c:pt>
                <c:pt idx="17">
                  <c:v>9.5531512786900766E-2</c:v>
                </c:pt>
                <c:pt idx="18">
                  <c:v>0.10037607222541252</c:v>
                </c:pt>
                <c:pt idx="19">
                  <c:v>0.10551172022007978</c:v>
                </c:pt>
                <c:pt idx="20">
                  <c:v>0.11034979784521599</c:v>
                </c:pt>
                <c:pt idx="21">
                  <c:v>0.1162615534689616</c:v>
                </c:pt>
                <c:pt idx="22">
                  <c:v>0.12264441952937116</c:v>
                </c:pt>
                <c:pt idx="23">
                  <c:v>0.12940803570772969</c:v>
                </c:pt>
                <c:pt idx="24">
                  <c:v>0.13490912883023237</c:v>
                </c:pt>
                <c:pt idx="25">
                  <c:v>0.14108988244205928</c:v>
                </c:pt>
                <c:pt idx="26">
                  <c:v>0.14653903697137755</c:v>
                </c:pt>
                <c:pt idx="27">
                  <c:v>0.15134138932037</c:v>
                </c:pt>
                <c:pt idx="28">
                  <c:v>0.15547737992910018</c:v>
                </c:pt>
                <c:pt idx="29">
                  <c:v>0.1582860545433683</c:v>
                </c:pt>
                <c:pt idx="30">
                  <c:v>0.16121572409544019</c:v>
                </c:pt>
                <c:pt idx="31">
                  <c:v>0.16299687330959123</c:v>
                </c:pt>
                <c:pt idx="32">
                  <c:v>0.1689177006756839</c:v>
                </c:pt>
                <c:pt idx="33">
                  <c:v>0.17115170257079251</c:v>
                </c:pt>
                <c:pt idx="34">
                  <c:v>0.17881087496352011</c:v>
                </c:pt>
                <c:pt idx="35">
                  <c:v>0.18685823680513353</c:v>
                </c:pt>
                <c:pt idx="36">
                  <c:v>0.19495922863233409</c:v>
                </c:pt>
                <c:pt idx="37">
                  <c:v>0.20124235567049684</c:v>
                </c:pt>
                <c:pt idx="38">
                  <c:v>0.20843300659151942</c:v>
                </c:pt>
                <c:pt idx="39">
                  <c:v>0.21596215042802772</c:v>
                </c:pt>
                <c:pt idx="40">
                  <c:v>0.23107439610812194</c:v>
                </c:pt>
                <c:pt idx="41">
                  <c:v>0.24961251384266944</c:v>
                </c:pt>
                <c:pt idx="42">
                  <c:v>0.26570398603587236</c:v>
                </c:pt>
                <c:pt idx="43">
                  <c:v>0.28690741207018078</c:v>
                </c:pt>
                <c:pt idx="44">
                  <c:v>0.31142844485231791</c:v>
                </c:pt>
                <c:pt idx="45">
                  <c:v>0.33764552349359916</c:v>
                </c:pt>
                <c:pt idx="46">
                  <c:v>0.36541230116469259</c:v>
                </c:pt>
                <c:pt idx="47">
                  <c:v>0.39582439401151526</c:v>
                </c:pt>
                <c:pt idx="48">
                  <c:v>0.42833568729847871</c:v>
                </c:pt>
                <c:pt idx="49">
                  <c:v>0.4632888664108894</c:v>
                </c:pt>
                <c:pt idx="50">
                  <c:v>0.50164453078947546</c:v>
                </c:pt>
                <c:pt idx="51">
                  <c:v>0.54262118747155941</c:v>
                </c:pt>
                <c:pt idx="52">
                  <c:v>0.58626579128948531</c:v>
                </c:pt>
                <c:pt idx="53">
                  <c:v>0.63108490116466653</c:v>
                </c:pt>
                <c:pt idx="54">
                  <c:v>0.66596257933744252</c:v>
                </c:pt>
                <c:pt idx="55">
                  <c:v>0.71835752932940078</c:v>
                </c:pt>
                <c:pt idx="56">
                  <c:v>0.77410624616319457</c:v>
                </c:pt>
                <c:pt idx="57">
                  <c:v>0.831826946094955</c:v>
                </c:pt>
                <c:pt idx="58">
                  <c:v>0.89386004814195574</c:v>
                </c:pt>
                <c:pt idx="59">
                  <c:v>0.95738277393200955</c:v>
                </c:pt>
                <c:pt idx="60">
                  <c:v>1.0282514106023128</c:v>
                </c:pt>
                <c:pt idx="61">
                  <c:v>1.0970672040058997</c:v>
                </c:pt>
                <c:pt idx="62">
                  <c:v>1.1546689889430424</c:v>
                </c:pt>
                <c:pt idx="63">
                  <c:v>1.2077622561878112</c:v>
                </c:pt>
                <c:pt idx="64">
                  <c:v>1.2671255169856268</c:v>
                </c:pt>
                <c:pt idx="65">
                  <c:v>1.2903651829377401</c:v>
                </c:pt>
                <c:pt idx="66">
                  <c:v>1.3592403270854156</c:v>
                </c:pt>
                <c:pt idx="67">
                  <c:v>1.4291829335336168</c:v>
                </c:pt>
                <c:pt idx="68">
                  <c:v>1.4945444156698624</c:v>
                </c:pt>
                <c:pt idx="69">
                  <c:v>1.5226810321305866</c:v>
                </c:pt>
                <c:pt idx="70">
                  <c:v>1.5737575837031654</c:v>
                </c:pt>
                <c:pt idx="71">
                  <c:v>1.6199064731031918</c:v>
                </c:pt>
                <c:pt idx="72">
                  <c:v>1.6673565961891477</c:v>
                </c:pt>
                <c:pt idx="73">
                  <c:v>1.7163649752026431</c:v>
                </c:pt>
                <c:pt idx="74">
                  <c:v>1.7623252649370753</c:v>
                </c:pt>
                <c:pt idx="75">
                  <c:v>1.8013033189573298</c:v>
                </c:pt>
                <c:pt idx="76">
                  <c:v>1.8490210899850397</c:v>
                </c:pt>
                <c:pt idx="77">
                  <c:v>1.892270275910767</c:v>
                </c:pt>
                <c:pt idx="78">
                  <c:v>1.9305114241903911</c:v>
                </c:pt>
                <c:pt idx="79">
                  <c:v>1.962943667730942</c:v>
                </c:pt>
                <c:pt idx="80">
                  <c:v>1.9893611876272215</c:v>
                </c:pt>
                <c:pt idx="81">
                  <c:v>2.0070610853070878</c:v>
                </c:pt>
                <c:pt idx="82">
                  <c:v>2.0177007161446765</c:v>
                </c:pt>
                <c:pt idx="83">
                  <c:v>2.0214579719122558</c:v>
                </c:pt>
                <c:pt idx="84">
                  <c:v>2.0214579719122558</c:v>
                </c:pt>
                <c:pt idx="85">
                  <c:v>2.0214579719122558</c:v>
                </c:pt>
                <c:pt idx="86">
                  <c:v>2.0214579719122558</c:v>
                </c:pt>
                <c:pt idx="87">
                  <c:v>2.0214579719122558</c:v>
                </c:pt>
                <c:pt idx="88">
                  <c:v>2.0214579719122558</c:v>
                </c:pt>
                <c:pt idx="89">
                  <c:v>2.0214579719122558</c:v>
                </c:pt>
                <c:pt idx="90">
                  <c:v>2.0214579719122558</c:v>
                </c:pt>
                <c:pt idx="91">
                  <c:v>2.0214579719122558</c:v>
                </c:pt>
                <c:pt idx="92">
                  <c:v>2.0214579719122558</c:v>
                </c:pt>
                <c:pt idx="93">
                  <c:v>2.0214579719122558</c:v>
                </c:pt>
                <c:pt idx="94">
                  <c:v>1.9639277381789055</c:v>
                </c:pt>
                <c:pt idx="95">
                  <c:v>1.9556022149206167</c:v>
                </c:pt>
                <c:pt idx="96">
                  <c:v>1.9494701681949187</c:v>
                </c:pt>
                <c:pt idx="97">
                  <c:v>1.9420471194080722</c:v>
                </c:pt>
                <c:pt idx="98">
                  <c:v>1.9327382659534929</c:v>
                </c:pt>
                <c:pt idx="99">
                  <c:v>1.9227645403336893</c:v>
                </c:pt>
                <c:pt idx="100">
                  <c:v>1.9168527847099437</c:v>
                </c:pt>
                <c:pt idx="101">
                  <c:v>1.9104699186495342</c:v>
                </c:pt>
                <c:pt idx="102">
                  <c:v>1.9036901870189127</c:v>
                </c:pt>
                <c:pt idx="103">
                  <c:v>1.8978832557776975</c:v>
                </c:pt>
                <c:pt idx="104">
                  <c:v>1.8912668369321897</c:v>
                </c:pt>
                <c:pt idx="105">
                  <c:v>1.8912668369321897</c:v>
                </c:pt>
                <c:pt idx="106">
                  <c:v>1.8850940930311997</c:v>
                </c:pt>
                <c:pt idx="107">
                  <c:v>1.8738118427508703</c:v>
                </c:pt>
                <c:pt idx="108">
                  <c:v>1.8598555263832897</c:v>
                </c:pt>
                <c:pt idx="109">
                  <c:v>1.8454600546955842</c:v>
                </c:pt>
                <c:pt idx="110">
                  <c:v>1.8230285739886074</c:v>
                </c:pt>
                <c:pt idx="111">
                  <c:v>1.7931965335509821</c:v>
                </c:pt>
                <c:pt idx="112">
                  <c:v>1.7585669436232316</c:v>
                </c:pt>
                <c:pt idx="113">
                  <c:v>1.712842484806786</c:v>
                </c:pt>
                <c:pt idx="114">
                  <c:v>1.6866254061655048</c:v>
                </c:pt>
                <c:pt idx="115">
                  <c:v>1.6657580463495594</c:v>
                </c:pt>
                <c:pt idx="116">
                  <c:v>1.6444507003114444</c:v>
                </c:pt>
                <c:pt idx="117">
                  <c:v>1.6206755566329241</c:v>
                </c:pt>
                <c:pt idx="118">
                  <c:v>1.5959352423606252</c:v>
                </c:pt>
                <c:pt idx="119">
                  <c:v>1.5732838178526651</c:v>
                </c:pt>
                <c:pt idx="120">
                  <c:v>1.5531456838162501</c:v>
                </c:pt>
                <c:pt idx="121">
                  <c:v>1.5226263988696285</c:v>
                </c:pt>
                <c:pt idx="122">
                  <c:v>1.4998556918279788</c:v>
                </c:pt>
                <c:pt idx="123">
                  <c:v>1.4380051383696186</c:v>
                </c:pt>
                <c:pt idx="124">
                  <c:v>1.3931860284944373</c:v>
                </c:pt>
                <c:pt idx="125">
                  <c:v>1.3579456010931459</c:v>
                </c:pt>
                <c:pt idx="126">
                  <c:v>1.3055506511011881</c:v>
                </c:pt>
                <c:pt idx="127">
                  <c:v>1.2498019342673943</c:v>
                </c:pt>
                <c:pt idx="128">
                  <c:v>1.1300481322886331</c:v>
                </c:pt>
                <c:pt idx="129">
                  <c:v>0.99565676982827611</c:v>
                </c:pt>
                <c:pt idx="130">
                  <c:v>0.92684097642468977</c:v>
                </c:pt>
                <c:pt idx="131">
                  <c:v>0.86923919148754691</c:v>
                </c:pt>
                <c:pt idx="132">
                  <c:v>0.81369571572444521</c:v>
                </c:pt>
                <c:pt idx="133">
                  <c:v>0.7543324549266297</c:v>
                </c:pt>
                <c:pt idx="134">
                  <c:v>0.66221764482684087</c:v>
                </c:pt>
                <c:pt idx="135">
                  <c:v>0.59227503837863971</c:v>
                </c:pt>
                <c:pt idx="136">
                  <c:v>0.52691355624239389</c:v>
                </c:pt>
                <c:pt idx="137">
                  <c:v>0.49877693978166998</c:v>
                </c:pt>
                <c:pt idx="138">
                  <c:v>0.40155149880906471</c:v>
                </c:pt>
                <c:pt idx="139">
                  <c:v>0.35410137572310874</c:v>
                </c:pt>
                <c:pt idx="140">
                  <c:v>0.25913270697518104</c:v>
                </c:pt>
                <c:pt idx="141">
                  <c:v>0.22015465295492664</c:v>
                </c:pt>
                <c:pt idx="142">
                  <c:v>0.17243688192721673</c:v>
                </c:pt>
                <c:pt idx="143">
                  <c:v>0.12918769600148913</c:v>
                </c:pt>
                <c:pt idx="144">
                  <c:v>9.0946547721864959E-2</c:v>
                </c:pt>
                <c:pt idx="145">
                  <c:v>5.8514304181314092E-2</c:v>
                </c:pt>
                <c:pt idx="146">
                  <c:v>3.2096784285034624E-2</c:v>
                </c:pt>
                <c:pt idx="147">
                  <c:v>3.2016103829154811E-2</c:v>
                </c:pt>
                <c:pt idx="148">
                  <c:v>1.439688660516833E-2</c:v>
                </c:pt>
                <c:pt idx="149">
                  <c:v>3.7572557675797195E-3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B-C540-87B2-2AD3D509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022415"/>
        <c:axId val="1240674751"/>
      </c:scatterChart>
      <c:valAx>
        <c:axId val="12570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0674751"/>
        <c:crosses val="autoZero"/>
        <c:crossBetween val="midCat"/>
        <c:majorUnit val="35"/>
      </c:valAx>
      <c:valAx>
        <c:axId val="124067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02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'V5'!$G$1</c:f>
              <c:strCache>
                <c:ptCount val="1"/>
                <c:pt idx="0">
                  <c:v>LAI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'V5'!$A$2:$A$161</c:f>
              <c:numCache>
                <c:formatCode>yyyy\-mm\-dd</c:formatCode>
                <c:ptCount val="160"/>
                <c:pt idx="0">
                  <c:v>37975</c:v>
                </c:pt>
                <c:pt idx="1">
                  <c:v>37976</c:v>
                </c:pt>
                <c:pt idx="2">
                  <c:v>37977</c:v>
                </c:pt>
                <c:pt idx="3">
                  <c:v>37978</c:v>
                </c:pt>
                <c:pt idx="4">
                  <c:v>37979</c:v>
                </c:pt>
                <c:pt idx="5">
                  <c:v>37980</c:v>
                </c:pt>
                <c:pt idx="6">
                  <c:v>37981</c:v>
                </c:pt>
                <c:pt idx="7">
                  <c:v>37982</c:v>
                </c:pt>
                <c:pt idx="8">
                  <c:v>37983</c:v>
                </c:pt>
                <c:pt idx="9">
                  <c:v>37984</c:v>
                </c:pt>
                <c:pt idx="10">
                  <c:v>37985</c:v>
                </c:pt>
                <c:pt idx="11">
                  <c:v>37986</c:v>
                </c:pt>
                <c:pt idx="12">
                  <c:v>37987</c:v>
                </c:pt>
                <c:pt idx="13">
                  <c:v>37988</c:v>
                </c:pt>
                <c:pt idx="14">
                  <c:v>37989</c:v>
                </c:pt>
                <c:pt idx="15">
                  <c:v>37990</c:v>
                </c:pt>
                <c:pt idx="16">
                  <c:v>37991</c:v>
                </c:pt>
                <c:pt idx="17">
                  <c:v>37992</c:v>
                </c:pt>
                <c:pt idx="18">
                  <c:v>37993</c:v>
                </c:pt>
                <c:pt idx="19">
                  <c:v>37994</c:v>
                </c:pt>
                <c:pt idx="20">
                  <c:v>37995</c:v>
                </c:pt>
                <c:pt idx="21">
                  <c:v>37996</c:v>
                </c:pt>
                <c:pt idx="22">
                  <c:v>37997</c:v>
                </c:pt>
                <c:pt idx="23">
                  <c:v>37998</c:v>
                </c:pt>
                <c:pt idx="24">
                  <c:v>37999</c:v>
                </c:pt>
                <c:pt idx="25">
                  <c:v>38000</c:v>
                </c:pt>
                <c:pt idx="26">
                  <c:v>38001</c:v>
                </c:pt>
                <c:pt idx="27">
                  <c:v>38002</c:v>
                </c:pt>
                <c:pt idx="28">
                  <c:v>38003</c:v>
                </c:pt>
                <c:pt idx="29">
                  <c:v>38004</c:v>
                </c:pt>
                <c:pt idx="30">
                  <c:v>38005</c:v>
                </c:pt>
                <c:pt idx="31">
                  <c:v>38006</c:v>
                </c:pt>
                <c:pt idx="32">
                  <c:v>38007</c:v>
                </c:pt>
                <c:pt idx="33">
                  <c:v>38008</c:v>
                </c:pt>
                <c:pt idx="34">
                  <c:v>38009</c:v>
                </c:pt>
                <c:pt idx="35">
                  <c:v>38010</c:v>
                </c:pt>
                <c:pt idx="36">
                  <c:v>38011</c:v>
                </c:pt>
                <c:pt idx="37">
                  <c:v>38012</c:v>
                </c:pt>
                <c:pt idx="38">
                  <c:v>38013</c:v>
                </c:pt>
                <c:pt idx="39">
                  <c:v>38014</c:v>
                </c:pt>
                <c:pt idx="40">
                  <c:v>38015</c:v>
                </c:pt>
                <c:pt idx="41">
                  <c:v>38016</c:v>
                </c:pt>
                <c:pt idx="42">
                  <c:v>38017</c:v>
                </c:pt>
                <c:pt idx="43">
                  <c:v>38018</c:v>
                </c:pt>
                <c:pt idx="44">
                  <c:v>38019</c:v>
                </c:pt>
                <c:pt idx="45">
                  <c:v>38020</c:v>
                </c:pt>
                <c:pt idx="46">
                  <c:v>38021</c:v>
                </c:pt>
                <c:pt idx="47">
                  <c:v>38022</c:v>
                </c:pt>
                <c:pt idx="48">
                  <c:v>38023</c:v>
                </c:pt>
                <c:pt idx="49">
                  <c:v>38024</c:v>
                </c:pt>
                <c:pt idx="50">
                  <c:v>38025</c:v>
                </c:pt>
                <c:pt idx="51">
                  <c:v>38026</c:v>
                </c:pt>
                <c:pt idx="52">
                  <c:v>38027</c:v>
                </c:pt>
                <c:pt idx="53">
                  <c:v>38028</c:v>
                </c:pt>
                <c:pt idx="54">
                  <c:v>38029</c:v>
                </c:pt>
                <c:pt idx="55">
                  <c:v>38030</c:v>
                </c:pt>
                <c:pt idx="56">
                  <c:v>38031</c:v>
                </c:pt>
                <c:pt idx="57">
                  <c:v>38032</c:v>
                </c:pt>
                <c:pt idx="58">
                  <c:v>38033</c:v>
                </c:pt>
                <c:pt idx="59">
                  <c:v>38034</c:v>
                </c:pt>
                <c:pt idx="60">
                  <c:v>38035</c:v>
                </c:pt>
                <c:pt idx="61">
                  <c:v>38036</c:v>
                </c:pt>
                <c:pt idx="62">
                  <c:v>38037</c:v>
                </c:pt>
                <c:pt idx="63">
                  <c:v>38038</c:v>
                </c:pt>
                <c:pt idx="64">
                  <c:v>38039</c:v>
                </c:pt>
                <c:pt idx="65">
                  <c:v>38040</c:v>
                </c:pt>
                <c:pt idx="66">
                  <c:v>38041</c:v>
                </c:pt>
                <c:pt idx="67">
                  <c:v>38042</c:v>
                </c:pt>
                <c:pt idx="68">
                  <c:v>38043</c:v>
                </c:pt>
                <c:pt idx="69">
                  <c:v>38044</c:v>
                </c:pt>
                <c:pt idx="70">
                  <c:v>38045</c:v>
                </c:pt>
                <c:pt idx="71">
                  <c:v>38046</c:v>
                </c:pt>
                <c:pt idx="72">
                  <c:v>38047</c:v>
                </c:pt>
                <c:pt idx="73">
                  <c:v>38048</c:v>
                </c:pt>
                <c:pt idx="74">
                  <c:v>38049</c:v>
                </c:pt>
                <c:pt idx="75">
                  <c:v>38050</c:v>
                </c:pt>
                <c:pt idx="76">
                  <c:v>38051</c:v>
                </c:pt>
                <c:pt idx="77">
                  <c:v>38052</c:v>
                </c:pt>
                <c:pt idx="78">
                  <c:v>38053</c:v>
                </c:pt>
                <c:pt idx="79">
                  <c:v>38054</c:v>
                </c:pt>
                <c:pt idx="80">
                  <c:v>38055</c:v>
                </c:pt>
                <c:pt idx="81">
                  <c:v>38056</c:v>
                </c:pt>
                <c:pt idx="82">
                  <c:v>38057</c:v>
                </c:pt>
                <c:pt idx="83">
                  <c:v>38058</c:v>
                </c:pt>
                <c:pt idx="84">
                  <c:v>38059</c:v>
                </c:pt>
                <c:pt idx="85">
                  <c:v>38060</c:v>
                </c:pt>
                <c:pt idx="86">
                  <c:v>38061</c:v>
                </c:pt>
                <c:pt idx="87">
                  <c:v>38062</c:v>
                </c:pt>
                <c:pt idx="88">
                  <c:v>38063</c:v>
                </c:pt>
                <c:pt idx="89">
                  <c:v>38064</c:v>
                </c:pt>
                <c:pt idx="90">
                  <c:v>38065</c:v>
                </c:pt>
                <c:pt idx="91">
                  <c:v>38066</c:v>
                </c:pt>
                <c:pt idx="92">
                  <c:v>38067</c:v>
                </c:pt>
                <c:pt idx="93">
                  <c:v>38068</c:v>
                </c:pt>
                <c:pt idx="94">
                  <c:v>38069</c:v>
                </c:pt>
                <c:pt idx="95">
                  <c:v>38070</c:v>
                </c:pt>
                <c:pt idx="96">
                  <c:v>38071</c:v>
                </c:pt>
                <c:pt idx="97">
                  <c:v>38072</c:v>
                </c:pt>
                <c:pt idx="98">
                  <c:v>38073</c:v>
                </c:pt>
                <c:pt idx="99">
                  <c:v>38074</c:v>
                </c:pt>
                <c:pt idx="100">
                  <c:v>38075</c:v>
                </c:pt>
                <c:pt idx="101">
                  <c:v>38076</c:v>
                </c:pt>
                <c:pt idx="102">
                  <c:v>38077</c:v>
                </c:pt>
                <c:pt idx="103">
                  <c:v>38078</c:v>
                </c:pt>
                <c:pt idx="104">
                  <c:v>38079</c:v>
                </c:pt>
                <c:pt idx="105">
                  <c:v>38080</c:v>
                </c:pt>
                <c:pt idx="106">
                  <c:v>38081</c:v>
                </c:pt>
                <c:pt idx="107">
                  <c:v>38082</c:v>
                </c:pt>
                <c:pt idx="108">
                  <c:v>38083</c:v>
                </c:pt>
                <c:pt idx="109">
                  <c:v>38084</c:v>
                </c:pt>
                <c:pt idx="110">
                  <c:v>38085</c:v>
                </c:pt>
                <c:pt idx="111">
                  <c:v>38086</c:v>
                </c:pt>
                <c:pt idx="112">
                  <c:v>38087</c:v>
                </c:pt>
                <c:pt idx="113">
                  <c:v>38088</c:v>
                </c:pt>
                <c:pt idx="114">
                  <c:v>38089</c:v>
                </c:pt>
                <c:pt idx="115">
                  <c:v>38090</c:v>
                </c:pt>
                <c:pt idx="116">
                  <c:v>38091</c:v>
                </c:pt>
                <c:pt idx="117">
                  <c:v>38092</c:v>
                </c:pt>
                <c:pt idx="118">
                  <c:v>38093</c:v>
                </c:pt>
                <c:pt idx="119">
                  <c:v>38094</c:v>
                </c:pt>
                <c:pt idx="120">
                  <c:v>38095</c:v>
                </c:pt>
                <c:pt idx="121">
                  <c:v>38096</c:v>
                </c:pt>
                <c:pt idx="122">
                  <c:v>38097</c:v>
                </c:pt>
                <c:pt idx="123">
                  <c:v>38098</c:v>
                </c:pt>
                <c:pt idx="124">
                  <c:v>38099</c:v>
                </c:pt>
                <c:pt idx="125">
                  <c:v>38100</c:v>
                </c:pt>
                <c:pt idx="126">
                  <c:v>38101</c:v>
                </c:pt>
                <c:pt idx="127">
                  <c:v>38102</c:v>
                </c:pt>
                <c:pt idx="128">
                  <c:v>38103</c:v>
                </c:pt>
                <c:pt idx="129">
                  <c:v>38104</c:v>
                </c:pt>
                <c:pt idx="130">
                  <c:v>38105</c:v>
                </c:pt>
                <c:pt idx="131">
                  <c:v>38106</c:v>
                </c:pt>
                <c:pt idx="132">
                  <c:v>38107</c:v>
                </c:pt>
                <c:pt idx="133">
                  <c:v>38108</c:v>
                </c:pt>
                <c:pt idx="134">
                  <c:v>38109</c:v>
                </c:pt>
                <c:pt idx="135">
                  <c:v>38110</c:v>
                </c:pt>
                <c:pt idx="136">
                  <c:v>38111</c:v>
                </c:pt>
                <c:pt idx="137">
                  <c:v>38112</c:v>
                </c:pt>
                <c:pt idx="138">
                  <c:v>38113</c:v>
                </c:pt>
                <c:pt idx="139">
                  <c:v>38114</c:v>
                </c:pt>
                <c:pt idx="140">
                  <c:v>38115</c:v>
                </c:pt>
                <c:pt idx="141">
                  <c:v>38116</c:v>
                </c:pt>
                <c:pt idx="142">
                  <c:v>38117</c:v>
                </c:pt>
                <c:pt idx="143">
                  <c:v>38118</c:v>
                </c:pt>
                <c:pt idx="144">
                  <c:v>38119</c:v>
                </c:pt>
                <c:pt idx="145">
                  <c:v>38120</c:v>
                </c:pt>
                <c:pt idx="146">
                  <c:v>38121</c:v>
                </c:pt>
                <c:pt idx="147">
                  <c:v>38122</c:v>
                </c:pt>
                <c:pt idx="148">
                  <c:v>38123</c:v>
                </c:pt>
                <c:pt idx="149">
                  <c:v>38124</c:v>
                </c:pt>
                <c:pt idx="150">
                  <c:v>38125</c:v>
                </c:pt>
                <c:pt idx="151">
                  <c:v>38126</c:v>
                </c:pt>
                <c:pt idx="152">
                  <c:v>38127</c:v>
                </c:pt>
                <c:pt idx="153">
                  <c:v>38128</c:v>
                </c:pt>
                <c:pt idx="154">
                  <c:v>38129</c:v>
                </c:pt>
                <c:pt idx="155">
                  <c:v>38130</c:v>
                </c:pt>
                <c:pt idx="156">
                  <c:v>38131</c:v>
                </c:pt>
                <c:pt idx="157">
                  <c:v>38132</c:v>
                </c:pt>
                <c:pt idx="158">
                  <c:v>38133</c:v>
                </c:pt>
                <c:pt idx="159">
                  <c:v>38134</c:v>
                </c:pt>
              </c:numCache>
            </c:numRef>
          </c:xVal>
          <c:yVal>
            <c:numRef>
              <c:f>'V5'!$G$2:$G$161</c:f>
              <c:numCache>
                <c:formatCode>General</c:formatCode>
                <c:ptCount val="160"/>
                <c:pt idx="17">
                  <c:v>6.6454817325355704E-3</c:v>
                </c:pt>
                <c:pt idx="24">
                  <c:v>2.0185979888461263E-2</c:v>
                </c:pt>
                <c:pt idx="31">
                  <c:v>2.6769100637572107E-2</c:v>
                </c:pt>
                <c:pt idx="38">
                  <c:v>3.266174363075669E-2</c:v>
                </c:pt>
                <c:pt idx="46">
                  <c:v>5.4424645864405111E-2</c:v>
                </c:pt>
                <c:pt idx="52">
                  <c:v>0.12229035365742373</c:v>
                </c:pt>
                <c:pt idx="59">
                  <c:v>0.16619765375640125</c:v>
                </c:pt>
                <c:pt idx="65">
                  <c:v>0.44482739948005312</c:v>
                </c:pt>
                <c:pt idx="79">
                  <c:v>0.69922951548163081</c:v>
                </c:pt>
                <c:pt idx="103">
                  <c:v>0.99263648915736091</c:v>
                </c:pt>
                <c:pt idx="115">
                  <c:v>0.87512875452375871</c:v>
                </c:pt>
                <c:pt idx="122">
                  <c:v>0.68252758710275285</c:v>
                </c:pt>
                <c:pt idx="142">
                  <c:v>7.7996428658287459E-2</c:v>
                </c:pt>
                <c:pt idx="149">
                  <c:v>3.9603161548425803E-2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5-9242-B97E-EC13F12DCD5D}"/>
            </c:ext>
          </c:extLst>
        </c:ser>
        <c:ser>
          <c:idx val="1"/>
          <c:order val="1"/>
          <c:tx>
            <c:strRef>
              <c:f>'V5'!$H$1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'V5'!$A$2:$A$161</c:f>
              <c:numCache>
                <c:formatCode>yyyy\-mm\-dd</c:formatCode>
                <c:ptCount val="160"/>
                <c:pt idx="0">
                  <c:v>37975</c:v>
                </c:pt>
                <c:pt idx="1">
                  <c:v>37976</c:v>
                </c:pt>
                <c:pt idx="2">
                  <c:v>37977</c:v>
                </c:pt>
                <c:pt idx="3">
                  <c:v>37978</c:v>
                </c:pt>
                <c:pt idx="4">
                  <c:v>37979</c:v>
                </c:pt>
                <c:pt idx="5">
                  <c:v>37980</c:v>
                </c:pt>
                <c:pt idx="6">
                  <c:v>37981</c:v>
                </c:pt>
                <c:pt idx="7">
                  <c:v>37982</c:v>
                </c:pt>
                <c:pt idx="8">
                  <c:v>37983</c:v>
                </c:pt>
                <c:pt idx="9">
                  <c:v>37984</c:v>
                </c:pt>
                <c:pt idx="10">
                  <c:v>37985</c:v>
                </c:pt>
                <c:pt idx="11">
                  <c:v>37986</c:v>
                </c:pt>
                <c:pt idx="12">
                  <c:v>37987</c:v>
                </c:pt>
                <c:pt idx="13">
                  <c:v>37988</c:v>
                </c:pt>
                <c:pt idx="14">
                  <c:v>37989</c:v>
                </c:pt>
                <c:pt idx="15">
                  <c:v>37990</c:v>
                </c:pt>
                <c:pt idx="16">
                  <c:v>37991</c:v>
                </c:pt>
                <c:pt idx="17">
                  <c:v>37992</c:v>
                </c:pt>
                <c:pt idx="18">
                  <c:v>37993</c:v>
                </c:pt>
                <c:pt idx="19">
                  <c:v>37994</c:v>
                </c:pt>
                <c:pt idx="20">
                  <c:v>37995</c:v>
                </c:pt>
                <c:pt idx="21">
                  <c:v>37996</c:v>
                </c:pt>
                <c:pt idx="22">
                  <c:v>37997</c:v>
                </c:pt>
                <c:pt idx="23">
                  <c:v>37998</c:v>
                </c:pt>
                <c:pt idx="24">
                  <c:v>37999</c:v>
                </c:pt>
                <c:pt idx="25">
                  <c:v>38000</c:v>
                </c:pt>
                <c:pt idx="26">
                  <c:v>38001</c:v>
                </c:pt>
                <c:pt idx="27">
                  <c:v>38002</c:v>
                </c:pt>
                <c:pt idx="28">
                  <c:v>38003</c:v>
                </c:pt>
                <c:pt idx="29">
                  <c:v>38004</c:v>
                </c:pt>
                <c:pt idx="30">
                  <c:v>38005</c:v>
                </c:pt>
                <c:pt idx="31">
                  <c:v>38006</c:v>
                </c:pt>
                <c:pt idx="32">
                  <c:v>38007</c:v>
                </c:pt>
                <c:pt idx="33">
                  <c:v>38008</c:v>
                </c:pt>
                <c:pt idx="34">
                  <c:v>38009</c:v>
                </c:pt>
                <c:pt idx="35">
                  <c:v>38010</c:v>
                </c:pt>
                <c:pt idx="36">
                  <c:v>38011</c:v>
                </c:pt>
                <c:pt idx="37">
                  <c:v>38012</c:v>
                </c:pt>
                <c:pt idx="38">
                  <c:v>38013</c:v>
                </c:pt>
                <c:pt idx="39">
                  <c:v>38014</c:v>
                </c:pt>
                <c:pt idx="40">
                  <c:v>38015</c:v>
                </c:pt>
                <c:pt idx="41">
                  <c:v>38016</c:v>
                </c:pt>
                <c:pt idx="42">
                  <c:v>38017</c:v>
                </c:pt>
                <c:pt idx="43">
                  <c:v>38018</c:v>
                </c:pt>
                <c:pt idx="44">
                  <c:v>38019</c:v>
                </c:pt>
                <c:pt idx="45">
                  <c:v>38020</c:v>
                </c:pt>
                <c:pt idx="46">
                  <c:v>38021</c:v>
                </c:pt>
                <c:pt idx="47">
                  <c:v>38022</c:v>
                </c:pt>
                <c:pt idx="48">
                  <c:v>38023</c:v>
                </c:pt>
                <c:pt idx="49">
                  <c:v>38024</c:v>
                </c:pt>
                <c:pt idx="50">
                  <c:v>38025</c:v>
                </c:pt>
                <c:pt idx="51">
                  <c:v>38026</c:v>
                </c:pt>
                <c:pt idx="52">
                  <c:v>38027</c:v>
                </c:pt>
                <c:pt idx="53">
                  <c:v>38028</c:v>
                </c:pt>
                <c:pt idx="54">
                  <c:v>38029</c:v>
                </c:pt>
                <c:pt idx="55">
                  <c:v>38030</c:v>
                </c:pt>
                <c:pt idx="56">
                  <c:v>38031</c:v>
                </c:pt>
                <c:pt idx="57">
                  <c:v>38032</c:v>
                </c:pt>
                <c:pt idx="58">
                  <c:v>38033</c:v>
                </c:pt>
                <c:pt idx="59">
                  <c:v>38034</c:v>
                </c:pt>
                <c:pt idx="60">
                  <c:v>38035</c:v>
                </c:pt>
                <c:pt idx="61">
                  <c:v>38036</c:v>
                </c:pt>
                <c:pt idx="62">
                  <c:v>38037</c:v>
                </c:pt>
                <c:pt idx="63">
                  <c:v>38038</c:v>
                </c:pt>
                <c:pt idx="64">
                  <c:v>38039</c:v>
                </c:pt>
                <c:pt idx="65">
                  <c:v>38040</c:v>
                </c:pt>
                <c:pt idx="66">
                  <c:v>38041</c:v>
                </c:pt>
                <c:pt idx="67">
                  <c:v>38042</c:v>
                </c:pt>
                <c:pt idx="68">
                  <c:v>38043</c:v>
                </c:pt>
                <c:pt idx="69">
                  <c:v>38044</c:v>
                </c:pt>
                <c:pt idx="70">
                  <c:v>38045</c:v>
                </c:pt>
                <c:pt idx="71">
                  <c:v>38046</c:v>
                </c:pt>
                <c:pt idx="72">
                  <c:v>38047</c:v>
                </c:pt>
                <c:pt idx="73">
                  <c:v>38048</c:v>
                </c:pt>
                <c:pt idx="74">
                  <c:v>38049</c:v>
                </c:pt>
                <c:pt idx="75">
                  <c:v>38050</c:v>
                </c:pt>
                <c:pt idx="76">
                  <c:v>38051</c:v>
                </c:pt>
                <c:pt idx="77">
                  <c:v>38052</c:v>
                </c:pt>
                <c:pt idx="78">
                  <c:v>38053</c:v>
                </c:pt>
                <c:pt idx="79">
                  <c:v>38054</c:v>
                </c:pt>
                <c:pt idx="80">
                  <c:v>38055</c:v>
                </c:pt>
                <c:pt idx="81">
                  <c:v>38056</c:v>
                </c:pt>
                <c:pt idx="82">
                  <c:v>38057</c:v>
                </c:pt>
                <c:pt idx="83">
                  <c:v>38058</c:v>
                </c:pt>
                <c:pt idx="84">
                  <c:v>38059</c:v>
                </c:pt>
                <c:pt idx="85">
                  <c:v>38060</c:v>
                </c:pt>
                <c:pt idx="86">
                  <c:v>38061</c:v>
                </c:pt>
                <c:pt idx="87">
                  <c:v>38062</c:v>
                </c:pt>
                <c:pt idx="88">
                  <c:v>38063</c:v>
                </c:pt>
                <c:pt idx="89">
                  <c:v>38064</c:v>
                </c:pt>
                <c:pt idx="90">
                  <c:v>38065</c:v>
                </c:pt>
                <c:pt idx="91">
                  <c:v>38066</c:v>
                </c:pt>
                <c:pt idx="92">
                  <c:v>38067</c:v>
                </c:pt>
                <c:pt idx="93">
                  <c:v>38068</c:v>
                </c:pt>
                <c:pt idx="94">
                  <c:v>38069</c:v>
                </c:pt>
                <c:pt idx="95">
                  <c:v>38070</c:v>
                </c:pt>
                <c:pt idx="96">
                  <c:v>38071</c:v>
                </c:pt>
                <c:pt idx="97">
                  <c:v>38072</c:v>
                </c:pt>
                <c:pt idx="98">
                  <c:v>38073</c:v>
                </c:pt>
                <c:pt idx="99">
                  <c:v>38074</c:v>
                </c:pt>
                <c:pt idx="100">
                  <c:v>38075</c:v>
                </c:pt>
                <c:pt idx="101">
                  <c:v>38076</c:v>
                </c:pt>
                <c:pt idx="102">
                  <c:v>38077</c:v>
                </c:pt>
                <c:pt idx="103">
                  <c:v>38078</c:v>
                </c:pt>
                <c:pt idx="104">
                  <c:v>38079</c:v>
                </c:pt>
                <c:pt idx="105">
                  <c:v>38080</c:v>
                </c:pt>
                <c:pt idx="106">
                  <c:v>38081</c:v>
                </c:pt>
                <c:pt idx="107">
                  <c:v>38082</c:v>
                </c:pt>
                <c:pt idx="108">
                  <c:v>38083</c:v>
                </c:pt>
                <c:pt idx="109">
                  <c:v>38084</c:v>
                </c:pt>
                <c:pt idx="110">
                  <c:v>38085</c:v>
                </c:pt>
                <c:pt idx="111">
                  <c:v>38086</c:v>
                </c:pt>
                <c:pt idx="112">
                  <c:v>38087</c:v>
                </c:pt>
                <c:pt idx="113">
                  <c:v>38088</c:v>
                </c:pt>
                <c:pt idx="114">
                  <c:v>38089</c:v>
                </c:pt>
                <c:pt idx="115">
                  <c:v>38090</c:v>
                </c:pt>
                <c:pt idx="116">
                  <c:v>38091</c:v>
                </c:pt>
                <c:pt idx="117">
                  <c:v>38092</c:v>
                </c:pt>
                <c:pt idx="118">
                  <c:v>38093</c:v>
                </c:pt>
                <c:pt idx="119">
                  <c:v>38094</c:v>
                </c:pt>
                <c:pt idx="120">
                  <c:v>38095</c:v>
                </c:pt>
                <c:pt idx="121">
                  <c:v>38096</c:v>
                </c:pt>
                <c:pt idx="122">
                  <c:v>38097</c:v>
                </c:pt>
                <c:pt idx="123">
                  <c:v>38098</c:v>
                </c:pt>
                <c:pt idx="124">
                  <c:v>38099</c:v>
                </c:pt>
                <c:pt idx="125">
                  <c:v>38100</c:v>
                </c:pt>
                <c:pt idx="126">
                  <c:v>38101</c:v>
                </c:pt>
                <c:pt idx="127">
                  <c:v>38102</c:v>
                </c:pt>
                <c:pt idx="128">
                  <c:v>38103</c:v>
                </c:pt>
                <c:pt idx="129">
                  <c:v>38104</c:v>
                </c:pt>
                <c:pt idx="130">
                  <c:v>38105</c:v>
                </c:pt>
                <c:pt idx="131">
                  <c:v>38106</c:v>
                </c:pt>
                <c:pt idx="132">
                  <c:v>38107</c:v>
                </c:pt>
                <c:pt idx="133">
                  <c:v>38108</c:v>
                </c:pt>
                <c:pt idx="134">
                  <c:v>38109</c:v>
                </c:pt>
                <c:pt idx="135">
                  <c:v>38110</c:v>
                </c:pt>
                <c:pt idx="136">
                  <c:v>38111</c:v>
                </c:pt>
                <c:pt idx="137">
                  <c:v>38112</c:v>
                </c:pt>
                <c:pt idx="138">
                  <c:v>38113</c:v>
                </c:pt>
                <c:pt idx="139">
                  <c:v>38114</c:v>
                </c:pt>
                <c:pt idx="140">
                  <c:v>38115</c:v>
                </c:pt>
                <c:pt idx="141">
                  <c:v>38116</c:v>
                </c:pt>
                <c:pt idx="142">
                  <c:v>38117</c:v>
                </c:pt>
                <c:pt idx="143">
                  <c:v>38118</c:v>
                </c:pt>
                <c:pt idx="144">
                  <c:v>38119</c:v>
                </c:pt>
                <c:pt idx="145">
                  <c:v>38120</c:v>
                </c:pt>
                <c:pt idx="146">
                  <c:v>38121</c:v>
                </c:pt>
                <c:pt idx="147">
                  <c:v>38122</c:v>
                </c:pt>
                <c:pt idx="148">
                  <c:v>38123</c:v>
                </c:pt>
                <c:pt idx="149">
                  <c:v>38124</c:v>
                </c:pt>
                <c:pt idx="150">
                  <c:v>38125</c:v>
                </c:pt>
                <c:pt idx="151">
                  <c:v>38126</c:v>
                </c:pt>
                <c:pt idx="152">
                  <c:v>38127</c:v>
                </c:pt>
                <c:pt idx="153">
                  <c:v>38128</c:v>
                </c:pt>
                <c:pt idx="154">
                  <c:v>38129</c:v>
                </c:pt>
                <c:pt idx="155">
                  <c:v>38130</c:v>
                </c:pt>
                <c:pt idx="156">
                  <c:v>38131</c:v>
                </c:pt>
                <c:pt idx="157">
                  <c:v>38132</c:v>
                </c:pt>
                <c:pt idx="158">
                  <c:v>38133</c:v>
                </c:pt>
                <c:pt idx="159">
                  <c:v>38134</c:v>
                </c:pt>
              </c:numCache>
            </c:numRef>
          </c:xVal>
          <c:yVal>
            <c:numRef>
              <c:f>'V5'!$H$2:$H$161</c:f>
              <c:numCache>
                <c:formatCode>General</c:formatCode>
                <c:ptCount val="160"/>
                <c:pt idx="0">
                  <c:v>6.9186600000000001E-2</c:v>
                </c:pt>
                <c:pt idx="1">
                  <c:v>6.9186600000000001E-2</c:v>
                </c:pt>
                <c:pt idx="2">
                  <c:v>6.9186600000000001E-2</c:v>
                </c:pt>
                <c:pt idx="3">
                  <c:v>6.9186600000000001E-2</c:v>
                </c:pt>
                <c:pt idx="4">
                  <c:v>6.9186600000000001E-2</c:v>
                </c:pt>
                <c:pt idx="5">
                  <c:v>6.9186600000000001E-2</c:v>
                </c:pt>
                <c:pt idx="6">
                  <c:v>6.9186600000000001E-2</c:v>
                </c:pt>
                <c:pt idx="7">
                  <c:v>6.9186600000000001E-2</c:v>
                </c:pt>
                <c:pt idx="8">
                  <c:v>6.9186600000000001E-2</c:v>
                </c:pt>
                <c:pt idx="9">
                  <c:v>6.9186600000000001E-2</c:v>
                </c:pt>
                <c:pt idx="10">
                  <c:v>7.1795727327512368E-2</c:v>
                </c:pt>
                <c:pt idx="11">
                  <c:v>7.4462791391617683E-2</c:v>
                </c:pt>
                <c:pt idx="12">
                  <c:v>7.6842530455833419E-2</c:v>
                </c:pt>
                <c:pt idx="13">
                  <c:v>8.0249030715464451E-2</c:v>
                </c:pt>
                <c:pt idx="14">
                  <c:v>8.3757003462427981E-2</c:v>
                </c:pt>
                <c:pt idx="15">
                  <c:v>8.7322667564318418E-2</c:v>
                </c:pt>
                <c:pt idx="16">
                  <c:v>9.1574808927842227E-2</c:v>
                </c:pt>
                <c:pt idx="17">
                  <c:v>9.618890241649565E-2</c:v>
                </c:pt>
                <c:pt idx="18">
                  <c:v>0.10107966558431644</c:v>
                </c:pt>
                <c:pt idx="19">
                  <c:v>0.10567553870503577</c:v>
                </c:pt>
                <c:pt idx="20">
                  <c:v>0.11117413279203191</c:v>
                </c:pt>
                <c:pt idx="21">
                  <c:v>0.11710675473414187</c:v>
                </c:pt>
                <c:pt idx="22">
                  <c:v>0.12344798583982333</c:v>
                </c:pt>
                <c:pt idx="23">
                  <c:v>0.12963019671221473</c:v>
                </c:pt>
                <c:pt idx="24">
                  <c:v>0.13709889280618481</c:v>
                </c:pt>
                <c:pt idx="25">
                  <c:v>0.14449130969565194</c:v>
                </c:pt>
                <c:pt idx="26">
                  <c:v>0.15132100028785594</c:v>
                </c:pt>
                <c:pt idx="27">
                  <c:v>0.1575005961019636</c:v>
                </c:pt>
                <c:pt idx="28">
                  <c:v>0.16221137811241571</c:v>
                </c:pt>
                <c:pt idx="29">
                  <c:v>0.17235212999158603</c:v>
                </c:pt>
                <c:pt idx="30">
                  <c:v>0.18081535553376227</c:v>
                </c:pt>
                <c:pt idx="31">
                  <c:v>0.18632513925945865</c:v>
                </c:pt>
                <c:pt idx="32">
                  <c:v>0.18840404927047072</c:v>
                </c:pt>
                <c:pt idx="33">
                  <c:v>0.19553149629644323</c:v>
                </c:pt>
                <c:pt idx="34">
                  <c:v>0.20302018336130062</c:v>
                </c:pt>
                <c:pt idx="35">
                  <c:v>0.21153255573117341</c:v>
                </c:pt>
                <c:pt idx="36">
                  <c:v>0.21813516354594792</c:v>
                </c:pt>
                <c:pt idx="37">
                  <c:v>0.22567721852874439</c:v>
                </c:pt>
                <c:pt idx="38">
                  <c:v>0.23356864999957422</c:v>
                </c:pt>
                <c:pt idx="39">
                  <c:v>0.24942093507823304</c:v>
                </c:pt>
                <c:pt idx="40">
                  <c:v>0.26883163037681007</c:v>
                </c:pt>
                <c:pt idx="41">
                  <c:v>0.28559875382754552</c:v>
                </c:pt>
                <c:pt idx="42">
                  <c:v>0.30770459345961987</c:v>
                </c:pt>
                <c:pt idx="43">
                  <c:v>0.33271572209421146</c:v>
                </c:pt>
                <c:pt idx="44">
                  <c:v>0.36000026490224291</c:v>
                </c:pt>
                <c:pt idx="45">
                  <c:v>0.3888395321269924</c:v>
                </c:pt>
                <c:pt idx="46">
                  <c:v>0.42037728138667185</c:v>
                </c:pt>
                <c:pt idx="47">
                  <c:v>0.45433893682370707</c:v>
                </c:pt>
                <c:pt idx="48">
                  <c:v>0.49082924476451362</c:v>
                </c:pt>
                <c:pt idx="49">
                  <c:v>0.53084619801686372</c:v>
                </c:pt>
                <c:pt idx="50">
                  <c:v>0.57354290724074686</c:v>
                </c:pt>
                <c:pt idx="51">
                  <c:v>0.6189629753837389</c:v>
                </c:pt>
                <c:pt idx="52">
                  <c:v>0.66557342443562972</c:v>
                </c:pt>
                <c:pt idx="53">
                  <c:v>0.70279448189450799</c:v>
                </c:pt>
                <c:pt idx="54">
                  <c:v>0.75750684217163045</c:v>
                </c:pt>
                <c:pt idx="55">
                  <c:v>0.81568044409159479</c:v>
                </c:pt>
                <c:pt idx="56">
                  <c:v>0.87583536438479648</c:v>
                </c:pt>
                <c:pt idx="57">
                  <c:v>0.94046537333139346</c:v>
                </c:pt>
                <c:pt idx="58">
                  <c:v>1.0066482962679959</c:v>
                </c:pt>
                <c:pt idx="59">
                  <c:v>1.0804100216062724</c:v>
                </c:pt>
                <c:pt idx="60">
                  <c:v>1.1518542571928785</c:v>
                </c:pt>
                <c:pt idx="61">
                  <c:v>1.211515210784025</c:v>
                </c:pt>
                <c:pt idx="62">
                  <c:v>1.2796236875606901</c:v>
                </c:pt>
                <c:pt idx="63">
                  <c:v>1.3435670357857792</c:v>
                </c:pt>
                <c:pt idx="64">
                  <c:v>1.3687996645747251</c:v>
                </c:pt>
                <c:pt idx="65">
                  <c:v>1.4438636962661411</c:v>
                </c:pt>
                <c:pt idx="66">
                  <c:v>1.5204746298437155</c:v>
                </c:pt>
                <c:pt idx="67">
                  <c:v>1.5922921264825765</c:v>
                </c:pt>
                <c:pt idx="68">
                  <c:v>1.6234062112882679</c:v>
                </c:pt>
                <c:pt idx="69">
                  <c:v>1.6799834932304063</c:v>
                </c:pt>
                <c:pt idx="70">
                  <c:v>1.731574086259366</c:v>
                </c:pt>
                <c:pt idx="71">
                  <c:v>1.7848344405320011</c:v>
                </c:pt>
                <c:pt idx="72">
                  <c:v>1.8401970494478563</c:v>
                </c:pt>
                <c:pt idx="73">
                  <c:v>1.8922270891974597</c:v>
                </c:pt>
                <c:pt idx="74">
                  <c:v>1.9364244025353887</c:v>
                </c:pt>
                <c:pt idx="75">
                  <c:v>1.9914105440999732</c:v>
                </c:pt>
                <c:pt idx="76">
                  <c:v>2.041931694441832</c:v>
                </c:pt>
                <c:pt idx="77">
                  <c:v>2.0873322255904267</c:v>
                </c:pt>
                <c:pt idx="78">
                  <c:v>2.1267196372550079</c:v>
                </c:pt>
                <c:pt idx="79">
                  <c:v>2.1599077451417079</c:v>
                </c:pt>
                <c:pt idx="80">
                  <c:v>2.1833240898450215</c:v>
                </c:pt>
                <c:pt idx="81">
                  <c:v>2.1994349767019146</c:v>
                </c:pt>
                <c:pt idx="82">
                  <c:v>2.2092458603119374</c:v>
                </c:pt>
                <c:pt idx="83">
                  <c:v>2.2127878908452896</c:v>
                </c:pt>
                <c:pt idx="84">
                  <c:v>2.2127878908452896</c:v>
                </c:pt>
                <c:pt idx="85">
                  <c:v>2.2127878908452896</c:v>
                </c:pt>
                <c:pt idx="86">
                  <c:v>2.2127878908452896</c:v>
                </c:pt>
                <c:pt idx="87">
                  <c:v>2.2127878908452896</c:v>
                </c:pt>
                <c:pt idx="88">
                  <c:v>2.2127878908452896</c:v>
                </c:pt>
                <c:pt idx="89">
                  <c:v>2.2127878908452896</c:v>
                </c:pt>
                <c:pt idx="90">
                  <c:v>2.2127878908452896</c:v>
                </c:pt>
                <c:pt idx="91">
                  <c:v>2.2127878908452896</c:v>
                </c:pt>
                <c:pt idx="92">
                  <c:v>2.2127878908452896</c:v>
                </c:pt>
                <c:pt idx="93">
                  <c:v>2.2127878908452896</c:v>
                </c:pt>
                <c:pt idx="94">
                  <c:v>2.1409755941059729</c:v>
                </c:pt>
                <c:pt idx="95">
                  <c:v>2.1351893547821259</c:v>
                </c:pt>
                <c:pt idx="96">
                  <c:v>2.1281157179332721</c:v>
                </c:pt>
                <c:pt idx="97">
                  <c:v>2.1144906934264673</c:v>
                </c:pt>
                <c:pt idx="98">
                  <c:v>2.1044051967300441</c:v>
                </c:pt>
                <c:pt idx="99">
                  <c:v>2.1042642527055584</c:v>
                </c:pt>
                <c:pt idx="100">
                  <c:v>2.0983316307634485</c:v>
                </c:pt>
                <c:pt idx="101">
                  <c:v>2.0919903996577669</c:v>
                </c:pt>
                <c:pt idx="102">
                  <c:v>2.0858081887853754</c:v>
                </c:pt>
                <c:pt idx="103">
                  <c:v>2.0783394926914052</c:v>
                </c:pt>
                <c:pt idx="104">
                  <c:v>2.0783394926914052</c:v>
                </c:pt>
                <c:pt idx="105">
                  <c:v>2.0707874425084714</c:v>
                </c:pt>
                <c:pt idx="106">
                  <c:v>2.0564935722924207</c:v>
                </c:pt>
                <c:pt idx="107">
                  <c:v>2.0507578520448355</c:v>
                </c:pt>
                <c:pt idx="108">
                  <c:v>2.0174377338608083</c:v>
                </c:pt>
                <c:pt idx="109">
                  <c:v>1.9948340666113038</c:v>
                </c:pt>
                <c:pt idx="110">
                  <c:v>1.9635482950790186</c:v>
                </c:pt>
                <c:pt idx="111">
                  <c:v>1.9273704763297062</c:v>
                </c:pt>
                <c:pt idx="112">
                  <c:v>1.88025350806304</c:v>
                </c:pt>
                <c:pt idx="113">
                  <c:v>1.8529689652550088</c:v>
                </c:pt>
                <c:pt idx="114">
                  <c:v>1.8529689652550088</c:v>
                </c:pt>
                <c:pt idx="115">
                  <c:v>1.8241296980302593</c:v>
                </c:pt>
                <c:pt idx="116">
                  <c:v>1.7925919487705797</c:v>
                </c:pt>
                <c:pt idx="117">
                  <c:v>1.7586302933335445</c:v>
                </c:pt>
                <c:pt idx="118">
                  <c:v>1.7578110200327133</c:v>
                </c:pt>
                <c:pt idx="119">
                  <c:v>1.7221399853927379</c:v>
                </c:pt>
                <c:pt idx="120">
                  <c:v>1.6821230321403877</c:v>
                </c:pt>
                <c:pt idx="121">
                  <c:v>1.6743101576217665</c:v>
                </c:pt>
                <c:pt idx="122">
                  <c:v>1.5940062547735125</c:v>
                </c:pt>
                <c:pt idx="123">
                  <c:v>1.5473958057216217</c:v>
                </c:pt>
                <c:pt idx="124">
                  <c:v>1.5099934089507818</c:v>
                </c:pt>
                <c:pt idx="125">
                  <c:v>1.4552810486736594</c:v>
                </c:pt>
                <c:pt idx="126">
                  <c:v>1.3971074467536948</c:v>
                </c:pt>
                <c:pt idx="127">
                  <c:v>1.2723225175138961</c:v>
                </c:pt>
                <c:pt idx="128">
                  <c:v>1.132377869239017</c:v>
                </c:pt>
                <c:pt idx="129">
                  <c:v>1.0609336336524109</c:v>
                </c:pt>
                <c:pt idx="130">
                  <c:v>1.0012726800612641</c:v>
                </c:pt>
                <c:pt idx="131">
                  <c:v>0.93316420328459904</c:v>
                </c:pt>
                <c:pt idx="132">
                  <c:v>0.86922085505950997</c:v>
                </c:pt>
                <c:pt idx="133">
                  <c:v>0.76892419457914807</c:v>
                </c:pt>
                <c:pt idx="134">
                  <c:v>0.69231326100157398</c:v>
                </c:pt>
                <c:pt idx="135">
                  <c:v>0.62049576436271314</c:v>
                </c:pt>
                <c:pt idx="136">
                  <c:v>0.58938167955702159</c:v>
                </c:pt>
                <c:pt idx="137">
                  <c:v>0.48121380458592322</c:v>
                </c:pt>
                <c:pt idx="138">
                  <c:v>0.42795345031328813</c:v>
                </c:pt>
                <c:pt idx="139">
                  <c:v>0.32056080164783007</c:v>
                </c:pt>
                <c:pt idx="140">
                  <c:v>0.27636348830990098</c:v>
                </c:pt>
                <c:pt idx="141">
                  <c:v>0.22137734674531631</c:v>
                </c:pt>
                <c:pt idx="142">
                  <c:v>0.17085619640345745</c:v>
                </c:pt>
                <c:pt idx="143">
                  <c:v>0.1254556652548624</c:v>
                </c:pt>
                <c:pt idx="144">
                  <c:v>8.6068253590281585E-2</c:v>
                </c:pt>
                <c:pt idx="145">
                  <c:v>5.2880145703582154E-2</c:v>
                </c:pt>
                <c:pt idx="146">
                  <c:v>5.2225400152937709E-2</c:v>
                </c:pt>
                <c:pt idx="147">
                  <c:v>2.946380100026913E-2</c:v>
                </c:pt>
                <c:pt idx="148">
                  <c:v>1.3352914143375364E-2</c:v>
                </c:pt>
                <c:pt idx="149">
                  <c:v>4.5392903721567073E-19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5-9242-B97E-EC13F12D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94687"/>
        <c:axId val="1216396831"/>
      </c:scatterChart>
      <c:valAx>
        <c:axId val="121639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396831"/>
        <c:crosses val="autoZero"/>
        <c:crossBetween val="midCat"/>
        <c:majorUnit val="35"/>
      </c:valAx>
      <c:valAx>
        <c:axId val="12163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39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LAI</a:t>
            </a:r>
            <a:r>
              <a:rPr lang="fr-FR" baseline="0"/>
              <a:t> Field V6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'V6'!$E$1</c:f>
              <c:strCache>
                <c:ptCount val="1"/>
                <c:pt idx="0">
                  <c:v>LAI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'V6'!$A$2:$A$157</c:f>
              <c:numCache>
                <c:formatCode>yyyy\-mm\-dd</c:formatCode>
                <c:ptCount val="156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</c:numCache>
            </c:numRef>
          </c:xVal>
          <c:yVal>
            <c:numRef>
              <c:f>'V6'!$E$2:$E$157</c:f>
              <c:numCache>
                <c:formatCode>General</c:formatCode>
                <c:ptCount val="156"/>
                <c:pt idx="20">
                  <c:v>3.5882884731892141E-2</c:v>
                </c:pt>
                <c:pt idx="27">
                  <c:v>3.6665350043549913E-2</c:v>
                </c:pt>
                <c:pt idx="34">
                  <c:v>5.3272241351363971E-2</c:v>
                </c:pt>
                <c:pt idx="42">
                  <c:v>8.0968966746588447E-2</c:v>
                </c:pt>
                <c:pt idx="48">
                  <c:v>0.10921056151047402</c:v>
                </c:pt>
                <c:pt idx="55">
                  <c:v>0.35104541121128607</c:v>
                </c:pt>
                <c:pt idx="61">
                  <c:v>0.47951702064112661</c:v>
                </c:pt>
                <c:pt idx="68">
                  <c:v>0.78887278785900239</c:v>
                </c:pt>
                <c:pt idx="82">
                  <c:v>1.2553913963742238</c:v>
                </c:pt>
                <c:pt idx="118">
                  <c:v>1.786938292355237</c:v>
                </c:pt>
                <c:pt idx="124">
                  <c:v>1.1371759671584212</c:v>
                </c:pt>
                <c:pt idx="138">
                  <c:v>0.51547693641595915</c:v>
                </c:pt>
                <c:pt idx="145">
                  <c:v>0.26375782152169491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7-D944-92EB-ED16A506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17023"/>
        <c:axId val="852318703"/>
      </c:scatterChart>
      <c:scatterChart>
        <c:scatterStyle val="smoothMarker"/>
        <c:varyColors val="0"/>
        <c:ser>
          <c:idx val="1"/>
          <c:order val="1"/>
          <c:tx>
            <c:strRef>
              <c:f>'V6'!$H$1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'V6'!$A$2:$A$157</c:f>
              <c:numCache>
                <c:formatCode>yyyy\-mm\-dd</c:formatCode>
                <c:ptCount val="156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</c:numCache>
            </c:numRef>
          </c:xVal>
          <c:yVal>
            <c:numRef>
              <c:f>'V6'!$H$2:$H$157</c:f>
              <c:numCache>
                <c:formatCode>General</c:formatCode>
                <c:ptCount val="156"/>
                <c:pt idx="0">
                  <c:v>6.9186600000000001E-2</c:v>
                </c:pt>
                <c:pt idx="1">
                  <c:v>6.9186600000000001E-2</c:v>
                </c:pt>
                <c:pt idx="2">
                  <c:v>6.9186600000000001E-2</c:v>
                </c:pt>
                <c:pt idx="3">
                  <c:v>6.9186600000000001E-2</c:v>
                </c:pt>
                <c:pt idx="4">
                  <c:v>6.9186600000000001E-2</c:v>
                </c:pt>
                <c:pt idx="5">
                  <c:v>6.9186600000000001E-2</c:v>
                </c:pt>
                <c:pt idx="6">
                  <c:v>6.9186600000000001E-2</c:v>
                </c:pt>
                <c:pt idx="7">
                  <c:v>6.9186600000000001E-2</c:v>
                </c:pt>
                <c:pt idx="8">
                  <c:v>6.9186600000000001E-2</c:v>
                </c:pt>
                <c:pt idx="9">
                  <c:v>6.9186600000000001E-2</c:v>
                </c:pt>
                <c:pt idx="10">
                  <c:v>6.9186600000000001E-2</c:v>
                </c:pt>
                <c:pt idx="11">
                  <c:v>6.9186600000000001E-2</c:v>
                </c:pt>
                <c:pt idx="12">
                  <c:v>6.9186600000000001E-2</c:v>
                </c:pt>
                <c:pt idx="13">
                  <c:v>7.2596330009804172E-2</c:v>
                </c:pt>
                <c:pt idx="14">
                  <c:v>7.6209828063424773E-2</c:v>
                </c:pt>
                <c:pt idx="15">
                  <c:v>7.9620324749955743E-2</c:v>
                </c:pt>
                <c:pt idx="16">
                  <c:v>8.3679172802969035E-2</c:v>
                </c:pt>
                <c:pt idx="17">
                  <c:v>8.7971418177157881E-2</c:v>
                </c:pt>
                <c:pt idx="18">
                  <c:v>9.2465863410800972E-2</c:v>
                </c:pt>
                <c:pt idx="19">
                  <c:v>9.6769270643353569E-2</c:v>
                </c:pt>
                <c:pt idx="20">
                  <c:v>0.10182289112279702</c:v>
                </c:pt>
                <c:pt idx="21">
                  <c:v>0.10715369209458506</c:v>
                </c:pt>
                <c:pt idx="22">
                  <c:v>0.11309594532932077</c:v>
                </c:pt>
                <c:pt idx="23">
                  <c:v>0.11946945479688167</c:v>
                </c:pt>
                <c:pt idx="24">
                  <c:v>0.12543123235353065</c:v>
                </c:pt>
                <c:pt idx="25">
                  <c:v>0.13244483317689162</c:v>
                </c:pt>
                <c:pt idx="26">
                  <c:v>0.13805643158741149</c:v>
                </c:pt>
                <c:pt idx="27">
                  <c:v>0.14152904840543912</c:v>
                </c:pt>
                <c:pt idx="28">
                  <c:v>0.14228752539815373</c:v>
                </c:pt>
                <c:pt idx="29">
                  <c:v>0.14626405802633896</c:v>
                </c:pt>
                <c:pt idx="30">
                  <c:v>0.14834920275984809</c:v>
                </c:pt>
                <c:pt idx="31">
                  <c:v>0.14907927079836203</c:v>
                </c:pt>
                <c:pt idx="32">
                  <c:v>0.14848096716110906</c:v>
                </c:pt>
                <c:pt idx="33">
                  <c:v>0.14732525493806234</c:v>
                </c:pt>
                <c:pt idx="34">
                  <c:v>0.14570274113033221</c:v>
                </c:pt>
                <c:pt idx="35">
                  <c:v>0.15501945287738231</c:v>
                </c:pt>
                <c:pt idx="36">
                  <c:v>0.16657097692596717</c:v>
                </c:pt>
                <c:pt idx="37">
                  <c:v>0.17680910062380975</c:v>
                </c:pt>
                <c:pt idx="38">
                  <c:v>0.1902945755437454</c:v>
                </c:pt>
                <c:pt idx="39">
                  <c:v>0.20589056745264792</c:v>
                </c:pt>
                <c:pt idx="40">
                  <c:v>0.22267004458625003</c:v>
                </c:pt>
                <c:pt idx="41">
                  <c:v>0.24060040449281284</c:v>
                </c:pt>
                <c:pt idx="42">
                  <c:v>0.26043795374392159</c:v>
                </c:pt>
                <c:pt idx="43">
                  <c:v>0.28209826460940585</c:v>
                </c:pt>
                <c:pt idx="44">
                  <c:v>0.30600027288684861</c:v>
                </c:pt>
                <c:pt idx="45">
                  <c:v>0.33285581106465395</c:v>
                </c:pt>
                <c:pt idx="46">
                  <c:v>0.3622388804440298</c:v>
                </c:pt>
                <c:pt idx="47">
                  <c:v>0.39411704271987041</c:v>
                </c:pt>
                <c:pt idx="48">
                  <c:v>0.42742692948508271</c:v>
                </c:pt>
                <c:pt idx="49">
                  <c:v>0.45501755388476922</c:v>
                </c:pt>
                <c:pt idx="50">
                  <c:v>0.49506335152061393</c:v>
                </c:pt>
                <c:pt idx="51">
                  <c:v>0.53846035960781802</c:v>
                </c:pt>
                <c:pt idx="52">
                  <c:v>0.58432637102586571</c:v>
                </c:pt>
                <c:pt idx="53">
                  <c:v>0.63440247015534434</c:v>
                </c:pt>
                <c:pt idx="54">
                  <c:v>0.68616058076745601</c:v>
                </c:pt>
                <c:pt idx="55">
                  <c:v>0.74470255980360989</c:v>
                </c:pt>
                <c:pt idx="56">
                  <c:v>0.80279076648134229</c:v>
                </c:pt>
                <c:pt idx="57">
                  <c:v>0.85244283017162181</c:v>
                </c:pt>
                <c:pt idx="58">
                  <c:v>0.90928627921321292</c:v>
                </c:pt>
                <c:pt idx="59">
                  <c:v>0.96647148512594494</c:v>
                </c:pt>
                <c:pt idx="60">
                  <c:v>0.98989027144992348</c:v>
                </c:pt>
                <c:pt idx="61">
                  <c:v>1.0627534159772685</c:v>
                </c:pt>
                <c:pt idx="62">
                  <c:v>1.1413753486665552</c:v>
                </c:pt>
                <c:pt idx="63">
                  <c:v>1.2183526621989613</c:v>
                </c:pt>
                <c:pt idx="64">
                  <c:v>1.2531137621768051</c:v>
                </c:pt>
                <c:pt idx="65">
                  <c:v>1.3180442915506307</c:v>
                </c:pt>
                <c:pt idx="66">
                  <c:v>1.3779905432685422</c:v>
                </c:pt>
                <c:pt idx="67">
                  <c:v>1.4411919370878095</c:v>
                </c:pt>
                <c:pt idx="68">
                  <c:v>1.5079984618571087</c:v>
                </c:pt>
                <c:pt idx="69">
                  <c:v>1.572686501863156</c:v>
                </c:pt>
                <c:pt idx="70">
                  <c:v>1.6303725915132556</c:v>
                </c:pt>
                <c:pt idx="71">
                  <c:v>1.7042413086557961</c:v>
                </c:pt>
                <c:pt idx="72">
                  <c:v>1.7753490782220585</c:v>
                </c:pt>
                <c:pt idx="73">
                  <c:v>1.8427445724813842</c:v>
                </c:pt>
                <c:pt idx="74">
                  <c:v>1.9052261193341957</c:v>
                </c:pt>
                <c:pt idx="75">
                  <c:v>1.9625160128041936</c:v>
                </c:pt>
                <c:pt idx="76">
                  <c:v>2.0084561389169631</c:v>
                </c:pt>
                <c:pt idx="77">
                  <c:v>2.0475654918175996</c:v>
                </c:pt>
                <c:pt idx="78">
                  <c:v>2.0838501032658083</c:v>
                </c:pt>
                <c:pt idx="79">
                  <c:v>2.1142579783082356</c:v>
                </c:pt>
                <c:pt idx="80">
                  <c:v>2.1379827997805725</c:v>
                </c:pt>
                <c:pt idx="81">
                  <c:v>2.1483098479782665</c:v>
                </c:pt>
                <c:pt idx="82">
                  <c:v>2.1611205966668536</c:v>
                </c:pt>
                <c:pt idx="83">
                  <c:v>2.170899694031208</c:v>
                </c:pt>
                <c:pt idx="84">
                  <c:v>2.1762009998636747</c:v>
                </c:pt>
                <c:pt idx="85">
                  <c:v>2.1762009998636747</c:v>
                </c:pt>
                <c:pt idx="86">
                  <c:v>2.1762009998636747</c:v>
                </c:pt>
                <c:pt idx="87">
                  <c:v>2.1762009998636747</c:v>
                </c:pt>
                <c:pt idx="88">
                  <c:v>2.1762009998636747</c:v>
                </c:pt>
                <c:pt idx="89">
                  <c:v>2.1762009998636747</c:v>
                </c:pt>
                <c:pt idx="90">
                  <c:v>2.1762009998636747</c:v>
                </c:pt>
                <c:pt idx="91">
                  <c:v>2.1762009998636747</c:v>
                </c:pt>
                <c:pt idx="92">
                  <c:v>2.1762009998636747</c:v>
                </c:pt>
                <c:pt idx="93">
                  <c:v>2.1152670140371042</c:v>
                </c:pt>
                <c:pt idx="94">
                  <c:v>2.1082430192969523</c:v>
                </c:pt>
                <c:pt idx="95">
                  <c:v>2.1041841712439391</c:v>
                </c:pt>
                <c:pt idx="96">
                  <c:v>2.0998919258697502</c:v>
                </c:pt>
                <c:pt idx="97">
                  <c:v>2.0953974806361071</c:v>
                </c:pt>
                <c:pt idx="98">
                  <c:v>2.0910940734035544</c:v>
                </c:pt>
                <c:pt idx="99">
                  <c:v>2.0860404529241108</c:v>
                </c:pt>
                <c:pt idx="100">
                  <c:v>2.0860404529241108</c:v>
                </c:pt>
                <c:pt idx="101">
                  <c:v>2.0807096519523229</c:v>
                </c:pt>
                <c:pt idx="102">
                  <c:v>2.0683938892500264</c:v>
                </c:pt>
                <c:pt idx="103">
                  <c:v>2.0624321116933775</c:v>
                </c:pt>
                <c:pt idx="104">
                  <c:v>2.0391092717106218</c:v>
                </c:pt>
                <c:pt idx="105">
                  <c:v>2.0320670628057909</c:v>
                </c:pt>
                <c:pt idx="106">
                  <c:v>2.0213339503326422</c:v>
                </c:pt>
                <c:pt idx="107">
                  <c:v>1.999544302586215</c:v>
                </c:pt>
                <c:pt idx="108">
                  <c:v>1.9704628357573768</c:v>
                </c:pt>
                <c:pt idx="109">
                  <c:v>1.9536833586237747</c:v>
                </c:pt>
                <c:pt idx="110">
                  <c:v>1.9536833586237747</c:v>
                </c:pt>
                <c:pt idx="111">
                  <c:v>1.935752998717212</c:v>
                </c:pt>
                <c:pt idx="112">
                  <c:v>1.9159154494661033</c:v>
                </c:pt>
                <c:pt idx="113">
                  <c:v>1.894255138600619</c:v>
                </c:pt>
                <c:pt idx="114">
                  <c:v>1.894255138600619</c:v>
                </c:pt>
                <c:pt idx="115">
                  <c:v>1.8703531303231762</c:v>
                </c:pt>
                <c:pt idx="116">
                  <c:v>1.8434975921453709</c:v>
                </c:pt>
                <c:pt idx="117">
                  <c:v>1.8414568964545357</c:v>
                </c:pt>
                <c:pt idx="118">
                  <c:v>1.7822363604901545</c:v>
                </c:pt>
                <c:pt idx="119">
                  <c:v>1.7489264737249421</c:v>
                </c:pt>
                <c:pt idx="120">
                  <c:v>1.7213358493252557</c:v>
                </c:pt>
                <c:pt idx="121">
                  <c:v>1.6812900516894111</c:v>
                </c:pt>
                <c:pt idx="122">
                  <c:v>1.6378930436022072</c:v>
                </c:pt>
                <c:pt idx="123">
                  <c:v>1.5419509330546808</c:v>
                </c:pt>
                <c:pt idx="124">
                  <c:v>1.4316508434064152</c:v>
                </c:pt>
                <c:pt idx="125">
                  <c:v>1.3735626367286828</c:v>
                </c:pt>
                <c:pt idx="126">
                  <c:v>1.3239105730384033</c:v>
                </c:pt>
                <c:pt idx="127">
                  <c:v>1.2669147206504623</c:v>
                </c:pt>
                <c:pt idx="128">
                  <c:v>1.2097295147377303</c:v>
                </c:pt>
                <c:pt idx="129">
                  <c:v>1.1134475838864069</c:v>
                </c:pt>
                <c:pt idx="130">
                  <c:v>1.0348256511971197</c:v>
                </c:pt>
                <c:pt idx="131">
                  <c:v>0.95784833766471367</c:v>
                </c:pt>
                <c:pt idx="132">
                  <c:v>0.92308723768686973</c:v>
                </c:pt>
                <c:pt idx="133">
                  <c:v>0.79821045659513257</c:v>
                </c:pt>
                <c:pt idx="134">
                  <c:v>0.73500906277586542</c:v>
                </c:pt>
                <c:pt idx="135">
                  <c:v>0.60351449800051837</c:v>
                </c:pt>
                <c:pt idx="136">
                  <c:v>0.54582840835041868</c:v>
                </c:pt>
                <c:pt idx="137">
                  <c:v>0.47195969120787806</c:v>
                </c:pt>
                <c:pt idx="138">
                  <c:v>0.40085192164161543</c:v>
                </c:pt>
                <c:pt idx="139">
                  <c:v>0.33345642738228987</c:v>
                </c:pt>
                <c:pt idx="140">
                  <c:v>0.27097488052947843</c:v>
                </c:pt>
                <c:pt idx="141">
                  <c:v>0.21368498705948064</c:v>
                </c:pt>
                <c:pt idx="142">
                  <c:v>0.21092468971713962</c:v>
                </c:pt>
                <c:pt idx="143">
                  <c:v>0.16774486094671098</c:v>
                </c:pt>
                <c:pt idx="144">
                  <c:v>0.12863550804607468</c:v>
                </c:pt>
                <c:pt idx="145">
                  <c:v>6.194302155543855E-2</c:v>
                </c:pt>
                <c:pt idx="146">
                  <c:v>2.7891151885408205E-2</c:v>
                </c:pt>
                <c:pt idx="147">
                  <c:v>5.3013058324666773E-3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7-D944-92EB-ED16A506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17023"/>
        <c:axId val="852318703"/>
      </c:scatterChart>
      <c:valAx>
        <c:axId val="8523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2318703"/>
        <c:crosses val="autoZero"/>
        <c:crossBetween val="midCat"/>
        <c:majorUnit val="35"/>
      </c:valAx>
      <c:valAx>
        <c:axId val="8523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231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'V6'!$B$1</c:f>
              <c:strCache>
                <c:ptCount val="1"/>
                <c:pt idx="0">
                  <c:v>TAGP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'V6'!$A$2:$A$157</c:f>
              <c:numCache>
                <c:formatCode>yyyy\-mm\-dd</c:formatCode>
                <c:ptCount val="156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</c:numCache>
            </c:numRef>
          </c:xVal>
          <c:yVal>
            <c:numRef>
              <c:f>'V6'!$B$2:$B$157</c:f>
              <c:numCache>
                <c:formatCode>General</c:formatCode>
                <c:ptCount val="156"/>
                <c:pt idx="154">
                  <c:v>5010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E-7F41-8F17-8F4DD409490C}"/>
            </c:ext>
          </c:extLst>
        </c:ser>
        <c:ser>
          <c:idx val="1"/>
          <c:order val="1"/>
          <c:tx>
            <c:strRef>
              <c:f>'V6'!$F$1</c:f>
              <c:strCache>
                <c:ptCount val="1"/>
                <c:pt idx="0">
                  <c:v>TAGP_simulated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'V6'!$A$2:$A$157</c:f>
              <c:numCache>
                <c:formatCode>yyyy\-mm\-dd</c:formatCode>
                <c:ptCount val="156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</c:numCache>
            </c:numRef>
          </c:xVal>
          <c:yVal>
            <c:numRef>
              <c:f>'V6'!$F$2:$F$157</c:f>
              <c:numCache>
                <c:formatCode>General</c:formatCode>
                <c:ptCount val="156"/>
                <c:pt idx="0">
                  <c:v>66.5</c:v>
                </c:pt>
                <c:pt idx="1">
                  <c:v>66.5</c:v>
                </c:pt>
                <c:pt idx="2">
                  <c:v>66.5</c:v>
                </c:pt>
                <c:pt idx="3">
                  <c:v>66.5</c:v>
                </c:pt>
                <c:pt idx="4">
                  <c:v>66.5</c:v>
                </c:pt>
                <c:pt idx="5">
                  <c:v>66.5</c:v>
                </c:pt>
                <c:pt idx="6">
                  <c:v>66.5</c:v>
                </c:pt>
                <c:pt idx="7">
                  <c:v>66.5</c:v>
                </c:pt>
                <c:pt idx="8">
                  <c:v>66.5</c:v>
                </c:pt>
                <c:pt idx="9">
                  <c:v>66.5</c:v>
                </c:pt>
                <c:pt idx="10">
                  <c:v>66.5</c:v>
                </c:pt>
                <c:pt idx="11">
                  <c:v>66.5</c:v>
                </c:pt>
                <c:pt idx="12">
                  <c:v>66.5</c:v>
                </c:pt>
                <c:pt idx="13">
                  <c:v>69.777326037874062</c:v>
                </c:pt>
                <c:pt idx="14">
                  <c:v>73.219692362403777</c:v>
                </c:pt>
                <c:pt idx="15">
                  <c:v>76.441259190385338</c:v>
                </c:pt>
                <c:pt idx="16">
                  <c:v>80.242276352086691</c:v>
                </c:pt>
                <c:pt idx="17">
                  <c:v>84.228196691630643</c:v>
                </c:pt>
                <c:pt idx="18">
                  <c:v>88.366295940024742</c:v>
                </c:pt>
                <c:pt idx="19">
                  <c:v>92.291691587356183</c:v>
                </c:pt>
                <c:pt idx="20">
                  <c:v>96.859501520502903</c:v>
                </c:pt>
                <c:pt idx="21">
                  <c:v>101.6339351385441</c:v>
                </c:pt>
                <c:pt idx="22">
                  <c:v>106.92407392670646</c:v>
                </c:pt>
                <c:pt idx="23">
                  <c:v>112.57054209912552</c:v>
                </c:pt>
                <c:pt idx="24">
                  <c:v>117.83145340003298</c:v>
                </c:pt>
                <c:pt idx="25">
                  <c:v>123.99567197585964</c:v>
                </c:pt>
                <c:pt idx="26">
                  <c:v>129.1193814152395</c:v>
                </c:pt>
                <c:pt idx="27">
                  <c:v>132.88899500252717</c:v>
                </c:pt>
                <c:pt idx="28">
                  <c:v>136.44843880187821</c:v>
                </c:pt>
                <c:pt idx="29">
                  <c:v>140.81145406409505</c:v>
                </c:pt>
                <c:pt idx="30">
                  <c:v>143.86012229765745</c:v>
                </c:pt>
                <c:pt idx="31">
                  <c:v>145.87435008733709</c:v>
                </c:pt>
                <c:pt idx="32">
                  <c:v>146.9215352504836</c:v>
                </c:pt>
                <c:pt idx="33">
                  <c:v>147.66302899818282</c:v>
                </c:pt>
                <c:pt idx="34">
                  <c:v>148.14041209626782</c:v>
                </c:pt>
                <c:pt idx="35">
                  <c:v>156.10254251879431</c:v>
                </c:pt>
                <c:pt idx="36">
                  <c:v>165.9287642611672</c:v>
                </c:pt>
                <c:pt idx="37">
                  <c:v>174.59384762988856</c:v>
                </c:pt>
                <c:pt idx="38">
                  <c:v>186.02817037483285</c:v>
                </c:pt>
                <c:pt idx="39">
                  <c:v>199.30730195084399</c:v>
                </c:pt>
                <c:pt idx="40">
                  <c:v>213.64855899419945</c:v>
                </c:pt>
                <c:pt idx="41">
                  <c:v>229.04836819590804</c:v>
                </c:pt>
                <c:pt idx="42">
                  <c:v>246.1910596563151</c:v>
                </c:pt>
                <c:pt idx="43">
                  <c:v>265.03249279700464</c:v>
                </c:pt>
                <c:pt idx="44">
                  <c:v>285.97645107645752</c:v>
                </c:pt>
                <c:pt idx="45">
                  <c:v>309.68900302702309</c:v>
                </c:pt>
                <c:pt idx="46">
                  <c:v>335.81559142685859</c:v>
                </c:pt>
                <c:pt idx="47">
                  <c:v>364.36425818340575</c:v>
                </c:pt>
                <c:pt idx="48">
                  <c:v>394.38774126869902</c:v>
                </c:pt>
                <c:pt idx="49">
                  <c:v>419.41645114444248</c:v>
                </c:pt>
                <c:pt idx="50">
                  <c:v>456.0365592099331</c:v>
                </c:pt>
                <c:pt idx="51">
                  <c:v>496.01677290806583</c:v>
                </c:pt>
                <c:pt idx="52">
                  <c:v>538.58460211821478</c:v>
                </c:pt>
                <c:pt idx="53">
                  <c:v>585.54792918303565</c:v>
                </c:pt>
                <c:pt idx="54">
                  <c:v>634.5727283558856</c:v>
                </c:pt>
                <c:pt idx="55">
                  <c:v>690.45964751647978</c:v>
                </c:pt>
                <c:pt idx="56">
                  <c:v>746.42599293117019</c:v>
                </c:pt>
                <c:pt idx="57">
                  <c:v>794.90062277264224</c:v>
                </c:pt>
                <c:pt idx="58">
                  <c:v>851.31138125608527</c:v>
                </c:pt>
                <c:pt idx="59">
                  <c:v>908.70560605902529</c:v>
                </c:pt>
                <c:pt idx="60">
                  <c:v>932.55529460017601</c:v>
                </c:pt>
                <c:pt idx="61">
                  <c:v>1007.6345315612011</c:v>
                </c:pt>
                <c:pt idx="62">
                  <c:v>1089.5953896373051</c:v>
                </c:pt>
                <c:pt idx="63">
                  <c:v>1172.9859316127365</c:v>
                </c:pt>
                <c:pt idx="64">
                  <c:v>1212.5042345924305</c:v>
                </c:pt>
                <c:pt idx="65">
                  <c:v>1290.3368812177189</c:v>
                </c:pt>
                <c:pt idx="66">
                  <c:v>1365.3238492846299</c:v>
                </c:pt>
                <c:pt idx="67">
                  <c:v>1446.6422893778222</c:v>
                </c:pt>
                <c:pt idx="68">
                  <c:v>1535.4753092082233</c:v>
                </c:pt>
                <c:pt idx="69">
                  <c:v>1623.9748278977468</c:v>
                </c:pt>
                <c:pt idx="70">
                  <c:v>1705.1749115733996</c:v>
                </c:pt>
                <c:pt idx="71">
                  <c:v>1818.8417249892643</c:v>
                </c:pt>
                <c:pt idx="72">
                  <c:v>1936.2302353317036</c:v>
                </c:pt>
                <c:pt idx="73">
                  <c:v>2055.7546983049619</c:v>
                </c:pt>
                <c:pt idx="74">
                  <c:v>2176.3015305361032</c:v>
                </c:pt>
                <c:pt idx="75">
                  <c:v>2298.2594439121522</c:v>
                </c:pt>
                <c:pt idx="76">
                  <c:v>2407.87368684285</c:v>
                </c:pt>
                <c:pt idx="77">
                  <c:v>2518.0500761571066</c:v>
                </c:pt>
                <c:pt idx="78">
                  <c:v>2644.7964014568288</c:v>
                </c:pt>
                <c:pt idx="79">
                  <c:v>2772.52020981643</c:v>
                </c:pt>
                <c:pt idx="80">
                  <c:v>2900.4977004404846</c:v>
                </c:pt>
                <c:pt idx="81">
                  <c:v>2975.4491788487157</c:v>
                </c:pt>
                <c:pt idx="82">
                  <c:v>3096.8309954916394</c:v>
                </c:pt>
                <c:pt idx="83">
                  <c:v>3228.2234650922746</c:v>
                </c:pt>
                <c:pt idx="84">
                  <c:v>3352.9260954975261</c:v>
                </c:pt>
                <c:pt idx="85">
                  <c:v>3477.9977063908641</c:v>
                </c:pt>
                <c:pt idx="86">
                  <c:v>3610.7428235401253</c:v>
                </c:pt>
                <c:pt idx="87">
                  <c:v>3753.7249175092747</c:v>
                </c:pt>
                <c:pt idx="88">
                  <c:v>3900.3161530111024</c:v>
                </c:pt>
                <c:pt idx="89">
                  <c:v>4024.1805593107783</c:v>
                </c:pt>
                <c:pt idx="90">
                  <c:v>4153.221077260504</c:v>
                </c:pt>
                <c:pt idx="91">
                  <c:v>4289.4949324030695</c:v>
                </c:pt>
                <c:pt idx="92">
                  <c:v>4344.8287471642579</c:v>
                </c:pt>
                <c:pt idx="93">
                  <c:v>4420.7429135153898</c:v>
                </c:pt>
                <c:pt idx="94">
                  <c:v>4554.7004326584401</c:v>
                </c:pt>
                <c:pt idx="95">
                  <c:v>4694.2755370521472</c:v>
                </c:pt>
                <c:pt idx="96">
                  <c:v>4771.5932320603615</c:v>
                </c:pt>
                <c:pt idx="97">
                  <c:v>4900.1896359937564</c:v>
                </c:pt>
                <c:pt idx="98">
                  <c:v>5043.0707980470543</c:v>
                </c:pt>
                <c:pt idx="99">
                  <c:v>5193.2097285666896</c:v>
                </c:pt>
                <c:pt idx="100">
                  <c:v>5345.715403326637</c:v>
                </c:pt>
                <c:pt idx="101">
                  <c:v>5484.2908693333775</c:v>
                </c:pt>
                <c:pt idx="102">
                  <c:v>5626.1695352849656</c:v>
                </c:pt>
                <c:pt idx="103">
                  <c:v>5746.6539570920559</c:v>
                </c:pt>
                <c:pt idx="104">
                  <c:v>5832.7188225371392</c:v>
                </c:pt>
                <c:pt idx="105">
                  <c:v>5927.4501985843199</c:v>
                </c:pt>
                <c:pt idx="106">
                  <c:v>6024.8073574042846</c:v>
                </c:pt>
                <c:pt idx="107">
                  <c:v>6111.6560414632095</c:v>
                </c:pt>
                <c:pt idx="108">
                  <c:v>6182.7020699146542</c:v>
                </c:pt>
                <c:pt idx="109">
                  <c:v>6301.1407668056181</c:v>
                </c:pt>
                <c:pt idx="110">
                  <c:v>6420.7156525136452</c:v>
                </c:pt>
                <c:pt idx="111">
                  <c:v>6546.590653154517</c:v>
                </c:pt>
                <c:pt idx="112">
                  <c:v>6658.7468304581371</c:v>
                </c:pt>
                <c:pt idx="113">
                  <c:v>6770.8603197858693</c:v>
                </c:pt>
                <c:pt idx="114">
                  <c:v>6879.5138218668453</c:v>
                </c:pt>
                <c:pt idx="115">
                  <c:v>6984.8850113767003</c:v>
                </c:pt>
                <c:pt idx="116">
                  <c:v>7025.0116761322079</c:v>
                </c:pt>
                <c:pt idx="117">
                  <c:v>7105.1833614297611</c:v>
                </c:pt>
                <c:pt idx="118">
                  <c:v>7157.2736448476307</c:v>
                </c:pt>
                <c:pt idx="119">
                  <c:v>7166.0750685434941</c:v>
                </c:pt>
                <c:pt idx="120">
                  <c:v>7191.7944911202812</c:v>
                </c:pt>
                <c:pt idx="121">
                  <c:v>7191.7944911202812</c:v>
                </c:pt>
                <c:pt idx="122">
                  <c:v>7191.7944911202812</c:v>
                </c:pt>
                <c:pt idx="123">
                  <c:v>7191.7944911202812</c:v>
                </c:pt>
                <c:pt idx="124">
                  <c:v>7191.7944911202812</c:v>
                </c:pt>
                <c:pt idx="125">
                  <c:v>7191.7944911202812</c:v>
                </c:pt>
                <c:pt idx="126">
                  <c:v>7191.7944911202812</c:v>
                </c:pt>
                <c:pt idx="127">
                  <c:v>7191.7944911202812</c:v>
                </c:pt>
                <c:pt idx="128">
                  <c:v>7191.7944911202812</c:v>
                </c:pt>
                <c:pt idx="129">
                  <c:v>7191.7944911202812</c:v>
                </c:pt>
                <c:pt idx="130">
                  <c:v>7191.7944911202812</c:v>
                </c:pt>
                <c:pt idx="131">
                  <c:v>7191.7944911202812</c:v>
                </c:pt>
                <c:pt idx="132">
                  <c:v>7191.7944911202812</c:v>
                </c:pt>
                <c:pt idx="133">
                  <c:v>7191.7944911202812</c:v>
                </c:pt>
                <c:pt idx="134">
                  <c:v>7191.7944911202803</c:v>
                </c:pt>
                <c:pt idx="135">
                  <c:v>7191.7944911202803</c:v>
                </c:pt>
                <c:pt idx="136">
                  <c:v>7191.7944911202803</c:v>
                </c:pt>
                <c:pt idx="137">
                  <c:v>7191.7944911202812</c:v>
                </c:pt>
                <c:pt idx="138">
                  <c:v>7191.7944911202812</c:v>
                </c:pt>
                <c:pt idx="139">
                  <c:v>7191.7944911202812</c:v>
                </c:pt>
                <c:pt idx="140">
                  <c:v>7191.7944911202812</c:v>
                </c:pt>
                <c:pt idx="141">
                  <c:v>7191.7944911202812</c:v>
                </c:pt>
                <c:pt idx="142">
                  <c:v>7191.7944911202812</c:v>
                </c:pt>
                <c:pt idx="143">
                  <c:v>7191.7944911202812</c:v>
                </c:pt>
                <c:pt idx="144">
                  <c:v>7191.7944911202803</c:v>
                </c:pt>
                <c:pt idx="145">
                  <c:v>7191.7944911202803</c:v>
                </c:pt>
                <c:pt idx="146">
                  <c:v>7191.7944911202803</c:v>
                </c:pt>
                <c:pt idx="147">
                  <c:v>7191.7944911202803</c:v>
                </c:pt>
                <c:pt idx="148">
                  <c:v>7191.7944911202803</c:v>
                </c:pt>
                <c:pt idx="149">
                  <c:v>7191.7944911202803</c:v>
                </c:pt>
                <c:pt idx="150">
                  <c:v>7191.7944911202803</c:v>
                </c:pt>
                <c:pt idx="151">
                  <c:v>7191.7944911202803</c:v>
                </c:pt>
                <c:pt idx="152">
                  <c:v>7191.7944911202803</c:v>
                </c:pt>
                <c:pt idx="153">
                  <c:v>7191.7944911202803</c:v>
                </c:pt>
                <c:pt idx="154">
                  <c:v>7191.7944911202803</c:v>
                </c:pt>
                <c:pt idx="155">
                  <c:v>7191.7944911202803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E-7F41-8F17-8F4DD4094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63983"/>
        <c:axId val="867955215"/>
      </c:scatterChart>
      <c:valAx>
        <c:axId val="86426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7955215"/>
        <c:crosses val="autoZero"/>
        <c:crossBetween val="midCat"/>
      </c:valAx>
      <c:valAx>
        <c:axId val="8679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26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2</xdr:row>
      <xdr:rowOff>76200</xdr:rowOff>
    </xdr:from>
    <xdr:to>
      <xdr:col>13</xdr:col>
      <xdr:colOff>641350</xdr:colOff>
      <xdr:row>15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B4518C-D3B5-9543-8ABE-06B276CE6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2</xdr:row>
      <xdr:rowOff>127000</xdr:rowOff>
    </xdr:from>
    <xdr:to>
      <xdr:col>14</xdr:col>
      <xdr:colOff>615950</xdr:colOff>
      <xdr:row>16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1DBD7A-9270-5A46-82CD-A12E1A1BD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1</xdr:row>
      <xdr:rowOff>152400</xdr:rowOff>
    </xdr:from>
    <xdr:to>
      <xdr:col>14</xdr:col>
      <xdr:colOff>514350</xdr:colOff>
      <xdr:row>15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932411-04DF-7245-A6E9-34F5E8CBD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</xdr:row>
      <xdr:rowOff>63500</xdr:rowOff>
    </xdr:from>
    <xdr:to>
      <xdr:col>14</xdr:col>
      <xdr:colOff>501650</xdr:colOff>
      <xdr:row>15</xdr:row>
      <xdr:rowOff>165100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6032F30-D407-904F-99DD-D77EC7C12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0</xdr:row>
      <xdr:rowOff>101600</xdr:rowOff>
    </xdr:from>
    <xdr:to>
      <xdr:col>15</xdr:col>
      <xdr:colOff>603250</xdr:colOff>
      <xdr:row>14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1D81FF-DF7E-9C44-BEB3-D54E13D27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1</xdr:row>
      <xdr:rowOff>25400</xdr:rowOff>
    </xdr:from>
    <xdr:to>
      <xdr:col>16</xdr:col>
      <xdr:colOff>590550</xdr:colOff>
      <xdr:row>14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33CED38-FA4C-114F-A10A-B1E5ECB9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125</xdr:row>
      <xdr:rowOff>12700</xdr:rowOff>
    </xdr:from>
    <xdr:to>
      <xdr:col>16</xdr:col>
      <xdr:colOff>539750</xdr:colOff>
      <xdr:row>138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46A8DC0-D43D-A648-8134-0CE1CA95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CFEE-C88F-8E47-B44F-64568D6B797A}">
  <dimension ref="A1:H190"/>
  <sheetViews>
    <sheetView tabSelected="1" topLeftCell="C1" workbookViewId="0">
      <selection activeCell="H1" sqref="H1:H2"/>
    </sheetView>
  </sheetViews>
  <sheetFormatPr baseColWidth="10" defaultRowHeight="16" x14ac:dyDescent="0.2"/>
  <cols>
    <col min="6" max="6" width="13" bestFit="1" customWidth="1"/>
  </cols>
  <sheetData>
    <row r="1" spans="1:8" x14ac:dyDescent="0.2">
      <c r="A1" s="1" t="s">
        <v>0</v>
      </c>
      <c r="B1" s="1" t="s">
        <v>2</v>
      </c>
      <c r="C1" s="1" t="s">
        <v>3</v>
      </c>
      <c r="D1" s="2" t="s">
        <v>5</v>
      </c>
      <c r="E1" s="2" t="s">
        <v>6</v>
      </c>
      <c r="F1" s="13" t="s">
        <v>13</v>
      </c>
      <c r="G1" s="11" t="s">
        <v>9</v>
      </c>
      <c r="H1" s="14" t="s">
        <v>14</v>
      </c>
    </row>
    <row r="2" spans="1:8" x14ac:dyDescent="0.2">
      <c r="A2" s="9">
        <v>37946</v>
      </c>
      <c r="F2" s="10">
        <v>6.9186600000000001E-2</v>
      </c>
      <c r="G2" s="12">
        <f>RSQ(E2:E166,F2:F166)</f>
        <v>0.9721531371222536</v>
      </c>
      <c r="H2">
        <f>SQRT(SUM(G34,G55,G62,G77,G103,G110,G159)/7)</f>
        <v>0.19388467540751653</v>
      </c>
    </row>
    <row r="3" spans="1:8" x14ac:dyDescent="0.2">
      <c r="A3" s="9">
        <v>37947</v>
      </c>
      <c r="F3" s="10">
        <v>6.9186600000000001E-2</v>
      </c>
    </row>
    <row r="4" spans="1:8" x14ac:dyDescent="0.2">
      <c r="A4" s="9">
        <v>37948</v>
      </c>
      <c r="F4" s="10">
        <v>6.9186600000000001E-2</v>
      </c>
    </row>
    <row r="5" spans="1:8" x14ac:dyDescent="0.2">
      <c r="A5" s="9">
        <v>37949</v>
      </c>
      <c r="F5" s="10">
        <v>6.9186600000000001E-2</v>
      </c>
    </row>
    <row r="6" spans="1:8" x14ac:dyDescent="0.2">
      <c r="A6" s="9">
        <v>37950</v>
      </c>
      <c r="F6" s="10">
        <v>6.9186600000000001E-2</v>
      </c>
    </row>
    <row r="7" spans="1:8" x14ac:dyDescent="0.2">
      <c r="A7" s="9">
        <v>37951</v>
      </c>
      <c r="F7" s="10">
        <v>6.9186600000000001E-2</v>
      </c>
    </row>
    <row r="8" spans="1:8" x14ac:dyDescent="0.2">
      <c r="A8" s="9">
        <v>37952</v>
      </c>
      <c r="F8" s="10">
        <v>6.9186600000000001E-2</v>
      </c>
    </row>
    <row r="9" spans="1:8" x14ac:dyDescent="0.2">
      <c r="A9" s="9">
        <v>37953</v>
      </c>
      <c r="F9" s="10">
        <v>6.9186600000000001E-2</v>
      </c>
    </row>
    <row r="10" spans="1:8" x14ac:dyDescent="0.2">
      <c r="A10" s="9">
        <v>37954</v>
      </c>
      <c r="F10" s="10">
        <v>6.9186600000000001E-2</v>
      </c>
    </row>
    <row r="11" spans="1:8" x14ac:dyDescent="0.2">
      <c r="A11" s="9">
        <v>37955</v>
      </c>
      <c r="F11" s="10">
        <v>6.9186600000000001E-2</v>
      </c>
    </row>
    <row r="12" spans="1:8" x14ac:dyDescent="0.2">
      <c r="A12" s="9">
        <v>37956</v>
      </c>
      <c r="F12" s="10">
        <v>7.2348552292835128E-2</v>
      </c>
    </row>
    <row r="13" spans="1:8" x14ac:dyDescent="0.2">
      <c r="A13" s="9">
        <v>37957</v>
      </c>
      <c r="F13" s="10">
        <v>7.3359621972122729E-2</v>
      </c>
    </row>
    <row r="14" spans="1:8" x14ac:dyDescent="0.2">
      <c r="A14" s="9">
        <v>37958</v>
      </c>
      <c r="F14" s="10">
        <v>7.6808250036624615E-2</v>
      </c>
    </row>
    <row r="15" spans="1:8" x14ac:dyDescent="0.2">
      <c r="A15" s="9">
        <v>37959</v>
      </c>
      <c r="F15" s="10">
        <v>7.9819270814527332E-2</v>
      </c>
    </row>
    <row r="16" spans="1:8" x14ac:dyDescent="0.2">
      <c r="A16" s="9">
        <v>37960</v>
      </c>
      <c r="F16" s="10">
        <v>8.1371773550610704E-2</v>
      </c>
    </row>
    <row r="17" spans="1:6" x14ac:dyDescent="0.2">
      <c r="A17" s="9">
        <v>37961</v>
      </c>
      <c r="F17" s="10">
        <v>8.4348808597783806E-2</v>
      </c>
    </row>
    <row r="18" spans="1:6" x14ac:dyDescent="0.2">
      <c r="A18" s="9">
        <v>37962</v>
      </c>
      <c r="F18" s="10">
        <v>8.883591749548117E-2</v>
      </c>
    </row>
    <row r="19" spans="1:6" x14ac:dyDescent="0.2">
      <c r="A19" s="9">
        <v>37963</v>
      </c>
      <c r="F19" s="10">
        <v>9.3474533665066584E-2</v>
      </c>
    </row>
    <row r="20" spans="1:6" x14ac:dyDescent="0.2">
      <c r="A20" s="9">
        <v>37964</v>
      </c>
      <c r="F20" s="10">
        <v>9.8032729528959028E-2</v>
      </c>
    </row>
    <row r="21" spans="1:6" x14ac:dyDescent="0.2">
      <c r="A21" s="9">
        <v>37965</v>
      </c>
      <c r="F21" s="10">
        <v>0.10206931441278912</v>
      </c>
    </row>
    <row r="22" spans="1:6" x14ac:dyDescent="0.2">
      <c r="A22" s="9">
        <v>37966</v>
      </c>
      <c r="F22" s="10">
        <v>0.10658418933449379</v>
      </c>
    </row>
    <row r="23" spans="1:6" x14ac:dyDescent="0.2">
      <c r="A23" s="9">
        <v>37967</v>
      </c>
      <c r="F23" s="10">
        <v>0.11251353340410107</v>
      </c>
    </row>
    <row r="24" spans="1:6" x14ac:dyDescent="0.2">
      <c r="A24" s="9">
        <v>37968</v>
      </c>
      <c r="F24" s="10">
        <v>0.11910756730446904</v>
      </c>
    </row>
    <row r="25" spans="1:6" x14ac:dyDescent="0.2">
      <c r="A25" s="9">
        <v>37969</v>
      </c>
      <c r="F25" s="10">
        <v>0.12620890575442095</v>
      </c>
    </row>
    <row r="26" spans="1:6" x14ac:dyDescent="0.2">
      <c r="A26" s="9">
        <v>37970</v>
      </c>
      <c r="F26" s="10">
        <v>0.13362830721311195</v>
      </c>
    </row>
    <row r="27" spans="1:6" x14ac:dyDescent="0.2">
      <c r="A27" s="9">
        <v>37971</v>
      </c>
      <c r="F27" s="10">
        <v>0.1418529041533885</v>
      </c>
    </row>
    <row r="28" spans="1:6" x14ac:dyDescent="0.2">
      <c r="A28" s="9">
        <v>37972</v>
      </c>
      <c r="F28" s="10">
        <v>0.1506918135919621</v>
      </c>
    </row>
    <row r="29" spans="1:6" x14ac:dyDescent="0.2">
      <c r="A29" s="9">
        <v>37973</v>
      </c>
      <c r="F29" s="10">
        <v>0.1599724407880416</v>
      </c>
    </row>
    <row r="30" spans="1:6" x14ac:dyDescent="0.2">
      <c r="A30" s="9">
        <v>37974</v>
      </c>
      <c r="F30" s="10">
        <v>0.17035212818374185</v>
      </c>
    </row>
    <row r="31" spans="1:6" x14ac:dyDescent="0.2">
      <c r="A31" s="9">
        <v>37975</v>
      </c>
      <c r="F31" s="10">
        <v>0.18160715104115677</v>
      </c>
    </row>
    <row r="32" spans="1:6" x14ac:dyDescent="0.2">
      <c r="A32" s="9">
        <v>37976</v>
      </c>
      <c r="F32" s="10">
        <v>0.19247940016867324</v>
      </c>
    </row>
    <row r="33" spans="1:7" x14ac:dyDescent="0.2">
      <c r="A33" s="9">
        <v>37977</v>
      </c>
      <c r="F33" s="10">
        <v>0.20422791497500353</v>
      </c>
    </row>
    <row r="34" spans="1:7" x14ac:dyDescent="0.2">
      <c r="A34" s="9">
        <v>37978</v>
      </c>
      <c r="B34" s="4"/>
      <c r="C34" s="4"/>
      <c r="D34" s="5">
        <v>0.17756</v>
      </c>
      <c r="E34">
        <f>1/0.5*LOG10(1/(1-D34))</f>
        <v>0.16979155118002986</v>
      </c>
      <c r="F34" s="10">
        <v>0.21735064241125884</v>
      </c>
      <c r="G34">
        <f>(F34-E34)^2</f>
        <v>2.261867158740361E-3</v>
      </c>
    </row>
    <row r="35" spans="1:7" x14ac:dyDescent="0.2">
      <c r="A35" s="9">
        <v>37979</v>
      </c>
      <c r="F35" s="10">
        <v>0.23290498320276265</v>
      </c>
    </row>
    <row r="36" spans="1:7" x14ac:dyDescent="0.2">
      <c r="A36" s="9">
        <v>37980</v>
      </c>
      <c r="F36" s="10">
        <v>0.24957729974851783</v>
      </c>
    </row>
    <row r="37" spans="1:7" x14ac:dyDescent="0.2">
      <c r="A37" s="9">
        <v>37981</v>
      </c>
      <c r="F37" s="10">
        <v>0.26638051042883121</v>
      </c>
    </row>
    <row r="38" spans="1:7" x14ac:dyDescent="0.2">
      <c r="A38" s="9">
        <v>37982</v>
      </c>
      <c r="F38" s="10">
        <v>0.28217614583693834</v>
      </c>
    </row>
    <row r="39" spans="1:7" x14ac:dyDescent="0.2">
      <c r="A39" s="9">
        <v>37983</v>
      </c>
      <c r="F39" s="10">
        <v>0.29992247876832157</v>
      </c>
    </row>
    <row r="40" spans="1:7" x14ac:dyDescent="0.2">
      <c r="A40" s="9">
        <v>37984</v>
      </c>
      <c r="F40" s="10">
        <v>0.31727595875888293</v>
      </c>
    </row>
    <row r="41" spans="1:7" x14ac:dyDescent="0.2">
      <c r="A41" s="9">
        <v>37985</v>
      </c>
      <c r="F41" s="10">
        <v>0.33529111919187032</v>
      </c>
    </row>
    <row r="42" spans="1:7" x14ac:dyDescent="0.2">
      <c r="A42" s="9">
        <v>37986</v>
      </c>
      <c r="F42" s="10">
        <v>0.35430641625007853</v>
      </c>
    </row>
    <row r="43" spans="1:7" x14ac:dyDescent="0.2">
      <c r="A43" s="9">
        <v>37987</v>
      </c>
      <c r="F43" s="10">
        <v>0.37435315024673205</v>
      </c>
    </row>
    <row r="44" spans="1:7" x14ac:dyDescent="0.2">
      <c r="A44" s="9">
        <v>37988</v>
      </c>
      <c r="F44" s="10">
        <v>0.39843664508032034</v>
      </c>
    </row>
    <row r="45" spans="1:7" x14ac:dyDescent="0.2">
      <c r="A45" s="9">
        <v>37989</v>
      </c>
      <c r="F45" s="10">
        <v>0.42302581079721213</v>
      </c>
    </row>
    <row r="46" spans="1:7" x14ac:dyDescent="0.2">
      <c r="A46" s="9">
        <v>37990</v>
      </c>
      <c r="F46" s="10">
        <v>0.44756747202668862</v>
      </c>
    </row>
    <row r="47" spans="1:7" x14ac:dyDescent="0.2">
      <c r="A47" s="9">
        <v>37991</v>
      </c>
      <c r="F47" s="10">
        <v>0.47740680488519616</v>
      </c>
    </row>
    <row r="48" spans="1:7" x14ac:dyDescent="0.2">
      <c r="A48" s="9">
        <v>37992</v>
      </c>
      <c r="F48" s="10">
        <v>0.50943713513106581</v>
      </c>
    </row>
    <row r="49" spans="1:7" x14ac:dyDescent="0.2">
      <c r="A49" s="9">
        <v>37993</v>
      </c>
      <c r="F49" s="10">
        <v>0.54304638920970294</v>
      </c>
    </row>
    <row r="50" spans="1:7" x14ac:dyDescent="0.2">
      <c r="A50" s="9">
        <v>37994</v>
      </c>
      <c r="F50" s="10">
        <v>0.57254125834048342</v>
      </c>
    </row>
    <row r="51" spans="1:7" x14ac:dyDescent="0.2">
      <c r="A51" s="9">
        <v>37995</v>
      </c>
      <c r="F51" s="10">
        <v>0.6095560856198875</v>
      </c>
    </row>
    <row r="52" spans="1:7" x14ac:dyDescent="0.2">
      <c r="A52" s="9">
        <v>37996</v>
      </c>
      <c r="F52" s="10">
        <v>0.64808057248468187</v>
      </c>
    </row>
    <row r="53" spans="1:7" x14ac:dyDescent="0.2">
      <c r="A53" s="9">
        <v>37997</v>
      </c>
      <c r="F53" s="10">
        <v>0.68757035536380784</v>
      </c>
    </row>
    <row r="54" spans="1:7" x14ac:dyDescent="0.2">
      <c r="A54" s="9">
        <v>37998</v>
      </c>
      <c r="F54" s="10">
        <v>0.72193991303333738</v>
      </c>
    </row>
    <row r="55" spans="1:7" x14ac:dyDescent="0.2">
      <c r="A55" s="9">
        <v>37999</v>
      </c>
      <c r="B55" s="4"/>
      <c r="C55" s="4"/>
      <c r="D55" s="5">
        <v>0.50098999999999994</v>
      </c>
      <c r="E55">
        <f t="shared" ref="E55:E60" si="0">1/0.5*LOG10(1/(1-D55))</f>
        <v>0.60378150233517136</v>
      </c>
      <c r="F55" s="10">
        <v>0.76462135528490227</v>
      </c>
      <c r="G55">
        <f>(F55-E55)^2</f>
        <v>2.5869458296891062E-2</v>
      </c>
    </row>
    <row r="56" spans="1:7" x14ac:dyDescent="0.2">
      <c r="A56" s="9">
        <v>38000</v>
      </c>
      <c r="F56" s="10">
        <v>0.80831679954652602</v>
      </c>
    </row>
    <row r="57" spans="1:7" x14ac:dyDescent="0.2">
      <c r="A57" s="9">
        <v>38001</v>
      </c>
      <c r="F57" s="10">
        <v>0.85439902081489338</v>
      </c>
    </row>
    <row r="58" spans="1:7" x14ac:dyDescent="0.2">
      <c r="A58" s="9">
        <v>38002</v>
      </c>
      <c r="F58" s="10">
        <v>0.90200764429638858</v>
      </c>
    </row>
    <row r="59" spans="1:7" x14ac:dyDescent="0.2">
      <c r="A59" s="9">
        <v>38003</v>
      </c>
      <c r="F59" s="10">
        <v>0.94466474129887856</v>
      </c>
    </row>
    <row r="60" spans="1:7" x14ac:dyDescent="0.2">
      <c r="A60" s="9">
        <v>38004</v>
      </c>
      <c r="F60" s="10">
        <v>0.99302334343671006</v>
      </c>
    </row>
    <row r="61" spans="1:7" x14ac:dyDescent="0.2">
      <c r="A61" s="9">
        <v>38005</v>
      </c>
      <c r="F61" s="10">
        <v>1.0371596703283694</v>
      </c>
    </row>
    <row r="62" spans="1:7" x14ac:dyDescent="0.2">
      <c r="A62" s="9">
        <v>38006</v>
      </c>
      <c r="B62" s="4"/>
      <c r="C62" s="4"/>
      <c r="D62" s="5">
        <v>0.65040999999999993</v>
      </c>
      <c r="E62">
        <f>1/0.5*LOG10(1/(1-D62))</f>
        <v>0.9128819976526904</v>
      </c>
      <c r="F62" s="10">
        <v>1.0747063546813422</v>
      </c>
      <c r="G62">
        <f>(F62-E62)^2</f>
        <v>2.6187122527736577E-2</v>
      </c>
    </row>
    <row r="63" spans="1:7" x14ac:dyDescent="0.2">
      <c r="A63" s="9">
        <v>38007</v>
      </c>
      <c r="F63" s="10">
        <v>1.0922987316085577</v>
      </c>
    </row>
    <row r="64" spans="1:7" x14ac:dyDescent="0.2">
      <c r="A64" s="9">
        <v>38008</v>
      </c>
      <c r="F64" s="10">
        <v>1.1437229472939558</v>
      </c>
    </row>
    <row r="65" spans="1:7" x14ac:dyDescent="0.2">
      <c r="A65" s="9">
        <v>38009</v>
      </c>
      <c r="F65" s="10">
        <v>1.1870809458058198</v>
      </c>
    </row>
    <row r="66" spans="1:7" x14ac:dyDescent="0.2">
      <c r="A66" s="9">
        <v>38010</v>
      </c>
      <c r="F66" s="10">
        <v>1.2211928632306557</v>
      </c>
    </row>
    <row r="67" spans="1:7" x14ac:dyDescent="0.2">
      <c r="A67" s="9">
        <v>38011</v>
      </c>
      <c r="F67" s="10">
        <v>1.2458243953712878</v>
      </c>
    </row>
    <row r="68" spans="1:7" x14ac:dyDescent="0.2">
      <c r="A68" s="9">
        <v>38012</v>
      </c>
      <c r="F68" s="10">
        <v>1.2715361057773873</v>
      </c>
    </row>
    <row r="69" spans="1:7" x14ac:dyDescent="0.2">
      <c r="A69" s="9">
        <v>38013</v>
      </c>
      <c r="F69" s="10">
        <v>1.2964432393110195</v>
      </c>
    </row>
    <row r="70" spans="1:7" x14ac:dyDescent="0.2">
      <c r="A70" s="9">
        <v>38014</v>
      </c>
      <c r="F70" s="10">
        <v>1.3442341006260148</v>
      </c>
    </row>
    <row r="71" spans="1:7" x14ac:dyDescent="0.2">
      <c r="A71" s="9">
        <v>38015</v>
      </c>
      <c r="F71" s="10">
        <v>1.3967580879157855</v>
      </c>
    </row>
    <row r="72" spans="1:7" x14ac:dyDescent="0.2">
      <c r="A72" s="9">
        <v>38016</v>
      </c>
      <c r="F72" s="10">
        <v>1.4328728596537119</v>
      </c>
    </row>
    <row r="73" spans="1:7" x14ac:dyDescent="0.2">
      <c r="A73" s="9">
        <v>38017</v>
      </c>
      <c r="F73" s="10">
        <v>1.4791349476824922</v>
      </c>
    </row>
    <row r="74" spans="1:7" x14ac:dyDescent="0.2">
      <c r="A74" s="9">
        <v>38018</v>
      </c>
      <c r="F74" s="10">
        <v>1.5283982670463989</v>
      </c>
    </row>
    <row r="75" spans="1:7" x14ac:dyDescent="0.2">
      <c r="A75" s="9">
        <v>38019</v>
      </c>
      <c r="F75" s="10">
        <v>1.5745902935783529</v>
      </c>
    </row>
    <row r="76" spans="1:7" x14ac:dyDescent="0.2">
      <c r="A76" s="9">
        <v>38020</v>
      </c>
      <c r="F76" s="10">
        <v>1.6161825757234345</v>
      </c>
    </row>
    <row r="77" spans="1:7" x14ac:dyDescent="0.2">
      <c r="A77" s="9">
        <v>38021</v>
      </c>
      <c r="B77" s="4"/>
      <c r="C77" s="4"/>
      <c r="D77" s="5">
        <v>0.77793999999999996</v>
      </c>
      <c r="E77">
        <f>1/0.5*LOG10(1/(1-D77))</f>
        <v>1.307059329042489</v>
      </c>
      <c r="F77" s="10">
        <v>1.6546128207360336</v>
      </c>
      <c r="G77">
        <f>(F77-E77)^2</f>
        <v>0.12079342958837475</v>
      </c>
    </row>
    <row r="78" spans="1:7" x14ac:dyDescent="0.2">
      <c r="A78" s="9">
        <v>38022</v>
      </c>
      <c r="F78" s="10">
        <v>1.6884951185815824</v>
      </c>
    </row>
    <row r="79" spans="1:7" x14ac:dyDescent="0.2">
      <c r="A79" s="9">
        <v>38023</v>
      </c>
      <c r="F79" s="10">
        <v>1.7179800281042619</v>
      </c>
    </row>
    <row r="80" spans="1:7" x14ac:dyDescent="0.2">
      <c r="A80" s="9">
        <v>38024</v>
      </c>
      <c r="F80" s="10">
        <v>1.7437738378558447</v>
      </c>
    </row>
    <row r="81" spans="1:6" x14ac:dyDescent="0.2">
      <c r="A81" s="9">
        <v>38025</v>
      </c>
      <c r="F81" s="10">
        <v>1.7649853444798795</v>
      </c>
    </row>
    <row r="82" spans="1:6" x14ac:dyDescent="0.2">
      <c r="A82" s="9">
        <v>38026</v>
      </c>
      <c r="F82" s="10">
        <v>1.7815830392885323</v>
      </c>
    </row>
    <row r="83" spans="1:6" x14ac:dyDescent="0.2">
      <c r="A83" s="9">
        <v>38027</v>
      </c>
      <c r="F83" s="10">
        <v>1.7934309117267757</v>
      </c>
    </row>
    <row r="84" spans="1:6" x14ac:dyDescent="0.2">
      <c r="A84" s="9">
        <v>38028</v>
      </c>
      <c r="F84" s="10">
        <v>1.7992901523291795</v>
      </c>
    </row>
    <row r="85" spans="1:6" x14ac:dyDescent="0.2">
      <c r="A85" s="9">
        <v>38029</v>
      </c>
      <c r="F85" s="10">
        <v>1.8030487807005469</v>
      </c>
    </row>
    <row r="86" spans="1:6" x14ac:dyDescent="0.2">
      <c r="A86" s="9">
        <v>38030</v>
      </c>
      <c r="F86" s="10">
        <v>1.8030487807005469</v>
      </c>
    </row>
    <row r="87" spans="1:6" x14ac:dyDescent="0.2">
      <c r="A87" s="9">
        <v>38031</v>
      </c>
      <c r="F87" s="10">
        <v>1.8030487807005469</v>
      </c>
    </row>
    <row r="88" spans="1:6" x14ac:dyDescent="0.2">
      <c r="A88" s="9">
        <v>38032</v>
      </c>
      <c r="F88" s="10">
        <v>1.8030487807005469</v>
      </c>
    </row>
    <row r="89" spans="1:6" x14ac:dyDescent="0.2">
      <c r="A89" s="9">
        <v>38033</v>
      </c>
      <c r="F89" s="10">
        <v>1.8030487807005469</v>
      </c>
    </row>
    <row r="90" spans="1:6" x14ac:dyDescent="0.2">
      <c r="A90" s="9">
        <v>38034</v>
      </c>
      <c r="F90" s="10">
        <v>1.8030487807005469</v>
      </c>
    </row>
    <row r="91" spans="1:6" x14ac:dyDescent="0.2">
      <c r="A91" s="9">
        <v>38035</v>
      </c>
      <c r="F91" s="10">
        <v>1.8030487807005469</v>
      </c>
    </row>
    <row r="92" spans="1:6" x14ac:dyDescent="0.2">
      <c r="A92" s="9">
        <v>38036</v>
      </c>
      <c r="F92" s="10">
        <v>1.8030487807005469</v>
      </c>
    </row>
    <row r="93" spans="1:6" x14ac:dyDescent="0.2">
      <c r="A93" s="9">
        <v>38037</v>
      </c>
      <c r="F93" s="10">
        <v>1.8030487807005469</v>
      </c>
    </row>
    <row r="94" spans="1:6" x14ac:dyDescent="0.2">
      <c r="A94" s="9">
        <v>38038</v>
      </c>
      <c r="F94" s="10">
        <v>1.8030487807005469</v>
      </c>
    </row>
    <row r="95" spans="1:6" x14ac:dyDescent="0.2">
      <c r="A95" s="9">
        <v>38039</v>
      </c>
      <c r="F95" s="10">
        <v>1.8030487807005469</v>
      </c>
    </row>
    <row r="96" spans="1:6" x14ac:dyDescent="0.2">
      <c r="A96" s="9">
        <v>38040</v>
      </c>
      <c r="F96" s="10">
        <v>1.7338621807005468</v>
      </c>
    </row>
    <row r="97" spans="1:7" x14ac:dyDescent="0.2">
      <c r="A97" s="9">
        <v>38041</v>
      </c>
      <c r="F97" s="10">
        <v>1.7307002284077115</v>
      </c>
    </row>
    <row r="98" spans="1:7" x14ac:dyDescent="0.2">
      <c r="A98" s="9">
        <v>38042</v>
      </c>
      <c r="F98" s="10">
        <v>1.7307002284077115</v>
      </c>
    </row>
    <row r="99" spans="1:7" x14ac:dyDescent="0.2">
      <c r="A99" s="9">
        <v>38043</v>
      </c>
      <c r="F99" s="10">
        <v>1.729689158728424</v>
      </c>
    </row>
    <row r="100" spans="1:7" x14ac:dyDescent="0.2">
      <c r="A100" s="9">
        <v>38044</v>
      </c>
      <c r="F100" s="10">
        <v>1.7232295098860195</v>
      </c>
    </row>
    <row r="101" spans="1:7" x14ac:dyDescent="0.2">
      <c r="A101" s="9">
        <v>38045</v>
      </c>
      <c r="F101" s="10">
        <v>1.7216770071499361</v>
      </c>
    </row>
    <row r="102" spans="1:7" x14ac:dyDescent="0.2">
      <c r="A102" s="9">
        <v>38046</v>
      </c>
      <c r="F102" s="10">
        <v>1.7216770071499361</v>
      </c>
    </row>
    <row r="103" spans="1:7" x14ac:dyDescent="0.2">
      <c r="A103" s="9">
        <v>38047</v>
      </c>
      <c r="B103" s="4"/>
      <c r="C103" s="4"/>
      <c r="D103" s="5">
        <v>0.85522000000000009</v>
      </c>
      <c r="E103">
        <f>1/0.5*LOG10(1/(1-D103))</f>
        <v>1.6785828554151416</v>
      </c>
      <c r="F103" s="10">
        <v>1.7186999721027629</v>
      </c>
      <c r="G103">
        <f>(F103-E103)^2</f>
        <v>1.6093830513282236E-3</v>
      </c>
    </row>
    <row r="104" spans="1:7" x14ac:dyDescent="0.2">
      <c r="A104" s="9">
        <v>38048</v>
      </c>
      <c r="F104" s="10">
        <v>1.7142128632050655</v>
      </c>
    </row>
    <row r="105" spans="1:7" x14ac:dyDescent="0.2">
      <c r="A105" s="9">
        <v>38049</v>
      </c>
      <c r="F105" s="10">
        <v>1.7142128632050655</v>
      </c>
    </row>
    <row r="106" spans="1:7" x14ac:dyDescent="0.2">
      <c r="A106" s="9">
        <v>38050</v>
      </c>
      <c r="F106" s="10">
        <v>1.7050160511715875</v>
      </c>
    </row>
    <row r="107" spans="1:7" x14ac:dyDescent="0.2">
      <c r="A107" s="9">
        <v>38051</v>
      </c>
      <c r="F107" s="10">
        <v>1.7009794662877573</v>
      </c>
    </row>
    <row r="108" spans="1:7" x14ac:dyDescent="0.2">
      <c r="A108" s="9">
        <v>38052</v>
      </c>
      <c r="F108" s="10">
        <v>1.6964645913660525</v>
      </c>
    </row>
    <row r="109" spans="1:7" x14ac:dyDescent="0.2">
      <c r="A109" s="9">
        <v>38053</v>
      </c>
      <c r="F109" s="10">
        <v>1.6905352472964452</v>
      </c>
    </row>
    <row r="110" spans="1:7" x14ac:dyDescent="0.2">
      <c r="A110" s="9">
        <v>38054</v>
      </c>
      <c r="B110" s="4"/>
      <c r="C110" s="4"/>
      <c r="D110" s="5">
        <v>0.80035000000000001</v>
      </c>
      <c r="E110">
        <f>1/0.5*LOG10(1/(1-D110))</f>
        <v>1.3994613709392874</v>
      </c>
      <c r="F110" s="10">
        <v>1.6839412133960772</v>
      </c>
      <c r="G110">
        <f>(F110-E110)^2</f>
        <v>8.0928780764239955E-2</v>
      </c>
    </row>
    <row r="111" spans="1:7" x14ac:dyDescent="0.2">
      <c r="A111" s="9">
        <v>38055</v>
      </c>
      <c r="F111" s="10">
        <v>1.6694204734874343</v>
      </c>
    </row>
    <row r="112" spans="1:7" x14ac:dyDescent="0.2">
      <c r="A112" s="9">
        <v>38056</v>
      </c>
      <c r="F112" s="10">
        <v>1.6611958765471577</v>
      </c>
    </row>
    <row r="113" spans="1:6" x14ac:dyDescent="0.2">
      <c r="A113" s="9">
        <v>38057</v>
      </c>
      <c r="F113" s="10">
        <v>1.6430763399125048</v>
      </c>
    </row>
    <row r="114" spans="1:6" x14ac:dyDescent="0.2">
      <c r="A114" s="9">
        <v>38058</v>
      </c>
      <c r="F114" s="10">
        <v>1.6326966525168045</v>
      </c>
    </row>
    <row r="115" spans="1:6" x14ac:dyDescent="0.2">
      <c r="A115" s="9">
        <v>38059</v>
      </c>
      <c r="F115" s="10">
        <v>1.6214416296593896</v>
      </c>
    </row>
    <row r="116" spans="1:6" x14ac:dyDescent="0.2">
      <c r="A116" s="9">
        <v>38060</v>
      </c>
      <c r="F116" s="10">
        <v>1.6105693805318733</v>
      </c>
    </row>
    <row r="117" spans="1:6" x14ac:dyDescent="0.2">
      <c r="A117" s="9">
        <v>38061</v>
      </c>
      <c r="F117" s="10">
        <v>1.6105693805318733</v>
      </c>
    </row>
    <row r="118" spans="1:6" x14ac:dyDescent="0.2">
      <c r="A118" s="9">
        <v>38062</v>
      </c>
      <c r="F118" s="10">
        <v>1.5988208657255429</v>
      </c>
    </row>
    <row r="119" spans="1:6" x14ac:dyDescent="0.2">
      <c r="A119" s="9">
        <v>38063</v>
      </c>
      <c r="F119" s="10">
        <v>1.5988208657255429</v>
      </c>
    </row>
    <row r="120" spans="1:6" x14ac:dyDescent="0.2">
      <c r="A120" s="9">
        <v>38064</v>
      </c>
      <c r="F120" s="10">
        <v>1.5856981382892876</v>
      </c>
    </row>
    <row r="121" spans="1:6" x14ac:dyDescent="0.2">
      <c r="A121" s="9">
        <v>38065</v>
      </c>
      <c r="F121" s="10">
        <v>1.5534714809520287</v>
      </c>
    </row>
    <row r="122" spans="1:6" x14ac:dyDescent="0.2">
      <c r="A122" s="9">
        <v>38066</v>
      </c>
      <c r="F122" s="10">
        <v>1.5366682702717154</v>
      </c>
    </row>
    <row r="123" spans="1:6" x14ac:dyDescent="0.2">
      <c r="A123" s="9">
        <v>38067</v>
      </c>
      <c r="F123" s="10">
        <v>1.5208726348636081</v>
      </c>
    </row>
    <row r="124" spans="1:6" x14ac:dyDescent="0.2">
      <c r="A124" s="9">
        <v>38068</v>
      </c>
      <c r="F124" s="10">
        <v>1.503126301932225</v>
      </c>
    </row>
    <row r="125" spans="1:6" x14ac:dyDescent="0.2">
      <c r="A125" s="9">
        <v>38069</v>
      </c>
      <c r="F125" s="10">
        <v>1.448742364450468</v>
      </c>
    </row>
    <row r="126" spans="1:6" x14ac:dyDescent="0.2">
      <c r="A126" s="9">
        <v>38070</v>
      </c>
      <c r="F126" s="10">
        <v>1.4046121356202264</v>
      </c>
    </row>
    <row r="127" spans="1:6" x14ac:dyDescent="0.2">
      <c r="A127" s="9">
        <v>38071</v>
      </c>
      <c r="F127" s="10">
        <v>1.355481308673858</v>
      </c>
    </row>
    <row r="128" spans="1:6" x14ac:dyDescent="0.2">
      <c r="A128" s="9">
        <v>38072</v>
      </c>
      <c r="F128" s="10">
        <v>1.2936116455694808</v>
      </c>
    </row>
    <row r="129" spans="1:6" x14ac:dyDescent="0.2">
      <c r="A129" s="9">
        <v>38073</v>
      </c>
      <c r="F129" s="10">
        <v>1.230507522360063</v>
      </c>
    </row>
    <row r="130" spans="1:6" x14ac:dyDescent="0.2">
      <c r="A130" s="9">
        <v>38074</v>
      </c>
      <c r="F130" s="10">
        <v>1.1934926950806588</v>
      </c>
    </row>
    <row r="131" spans="1:6" x14ac:dyDescent="0.2">
      <c r="A131" s="9">
        <v>38075</v>
      </c>
      <c r="F131" s="10">
        <v>1.1549682082158643</v>
      </c>
    </row>
    <row r="132" spans="1:6" x14ac:dyDescent="0.2">
      <c r="A132" s="9">
        <v>38076</v>
      </c>
      <c r="F132" s="10">
        <v>1.1154784253367387</v>
      </c>
    </row>
    <row r="133" spans="1:6" x14ac:dyDescent="0.2">
      <c r="A133" s="9">
        <v>38077</v>
      </c>
      <c r="F133" s="10">
        <v>1.0811088676672092</v>
      </c>
    </row>
    <row r="134" spans="1:6" x14ac:dyDescent="0.2">
      <c r="A134" s="9">
        <v>38078</v>
      </c>
      <c r="F134" s="10">
        <v>1.0384274254156443</v>
      </c>
    </row>
    <row r="135" spans="1:6" x14ac:dyDescent="0.2">
      <c r="A135" s="9">
        <v>38079</v>
      </c>
      <c r="F135" s="10">
        <v>1.0384274254156443</v>
      </c>
    </row>
    <row r="136" spans="1:6" x14ac:dyDescent="0.2">
      <c r="A136" s="9">
        <v>38080</v>
      </c>
      <c r="F136" s="10">
        <v>0.99473198115402039</v>
      </c>
    </row>
    <row r="137" spans="1:6" x14ac:dyDescent="0.2">
      <c r="A137" s="9">
        <v>38081</v>
      </c>
      <c r="F137" s="10">
        <v>0.90104113640415784</v>
      </c>
    </row>
    <row r="138" spans="1:6" x14ac:dyDescent="0.2">
      <c r="A138" s="9">
        <v>38082</v>
      </c>
      <c r="F138" s="10">
        <v>0.85838403940166796</v>
      </c>
    </row>
    <row r="139" spans="1:6" x14ac:dyDescent="0.2">
      <c r="A139" s="9">
        <v>38083</v>
      </c>
      <c r="F139" s="10">
        <v>0.65932583340659123</v>
      </c>
    </row>
    <row r="140" spans="1:6" x14ac:dyDescent="0.2">
      <c r="A140" s="9">
        <v>38084</v>
      </c>
      <c r="F140" s="10">
        <v>0.557224385329259</v>
      </c>
    </row>
    <row r="141" spans="1:6" x14ac:dyDescent="0.2">
      <c r="A141" s="9">
        <v>38085</v>
      </c>
      <c r="F141" s="10">
        <v>0.45881468007453236</v>
      </c>
    </row>
    <row r="142" spans="1:6" x14ac:dyDescent="0.2">
      <c r="A142" s="9">
        <v>38086</v>
      </c>
      <c r="F142" s="10">
        <v>0.37017592104683489</v>
      </c>
    </row>
    <row r="143" spans="1:6" x14ac:dyDescent="0.2">
      <c r="A143" s="9">
        <v>38087</v>
      </c>
      <c r="F143" s="10">
        <v>0.274650513654148</v>
      </c>
    </row>
    <row r="144" spans="1:6" x14ac:dyDescent="0.2">
      <c r="A144" s="9">
        <v>38088</v>
      </c>
      <c r="F144" s="10">
        <v>0.22845848712219435</v>
      </c>
    </row>
    <row r="145" spans="1:7" x14ac:dyDescent="0.2">
      <c r="A145" s="9">
        <v>38089</v>
      </c>
      <c r="F145" s="10">
        <v>0.22845848712219435</v>
      </c>
    </row>
    <row r="146" spans="1:7" x14ac:dyDescent="0.2">
      <c r="A146" s="9">
        <v>38090</v>
      </c>
      <c r="F146" s="10">
        <v>0.1868662049771127</v>
      </c>
    </row>
    <row r="147" spans="1:7" x14ac:dyDescent="0.2">
      <c r="A147" s="9">
        <v>38091</v>
      </c>
      <c r="F147" s="10">
        <v>0.1484359599645135</v>
      </c>
    </row>
    <row r="148" spans="1:7" x14ac:dyDescent="0.2">
      <c r="A148" s="9">
        <v>38092</v>
      </c>
      <c r="F148" s="10">
        <v>0.11455366211896471</v>
      </c>
    </row>
    <row r="149" spans="1:7" x14ac:dyDescent="0.2">
      <c r="A149" s="9">
        <v>38093</v>
      </c>
      <c r="F149" s="10">
        <v>0.11455366211896471</v>
      </c>
    </row>
    <row r="150" spans="1:7" x14ac:dyDescent="0.2">
      <c r="A150" s="9">
        <v>38094</v>
      </c>
      <c r="F150" s="10">
        <v>8.5068752596285269E-2</v>
      </c>
    </row>
    <row r="151" spans="1:7" x14ac:dyDescent="0.2">
      <c r="A151" s="9">
        <v>38095</v>
      </c>
      <c r="F151" s="10">
        <v>5.9274942844702319E-2</v>
      </c>
    </row>
    <row r="152" spans="1:7" x14ac:dyDescent="0.2">
      <c r="A152" s="9">
        <v>38096</v>
      </c>
      <c r="F152" s="10">
        <v>5.9274942844702319E-2</v>
      </c>
    </row>
    <row r="153" spans="1:7" x14ac:dyDescent="0.2">
      <c r="A153" s="9">
        <v>38097</v>
      </c>
      <c r="F153" s="10">
        <v>2.1465741412014683E-2</v>
      </c>
    </row>
    <row r="154" spans="1:7" x14ac:dyDescent="0.2">
      <c r="A154" s="9">
        <v>38098</v>
      </c>
      <c r="F154" s="10">
        <v>9.6178689737714297E-3</v>
      </c>
    </row>
    <row r="155" spans="1:7" x14ac:dyDescent="0.2">
      <c r="A155" s="9">
        <v>38099</v>
      </c>
      <c r="F155" s="10">
        <v>3.7586283713674125E-3</v>
      </c>
    </row>
    <row r="156" spans="1:7" x14ac:dyDescent="0.2">
      <c r="A156" s="9">
        <v>38100</v>
      </c>
      <c r="F156" s="10">
        <v>0</v>
      </c>
    </row>
    <row r="157" spans="1:7" x14ac:dyDescent="0.2">
      <c r="A157" s="9">
        <v>38101</v>
      </c>
      <c r="F157" s="10">
        <v>0</v>
      </c>
    </row>
    <row r="158" spans="1:7" x14ac:dyDescent="0.2">
      <c r="A158" s="9">
        <v>38102</v>
      </c>
      <c r="F158" s="10">
        <v>0</v>
      </c>
    </row>
    <row r="159" spans="1:7" x14ac:dyDescent="0.2">
      <c r="A159" s="9">
        <v>38103</v>
      </c>
      <c r="B159" s="4"/>
      <c r="C159" s="4"/>
      <c r="D159" s="5">
        <v>8.1758999999999998E-2</v>
      </c>
      <c r="E159">
        <f>1/0.5*LOG10(1/(1-D159))</f>
        <v>7.4086639266708623E-2</v>
      </c>
      <c r="F159" s="10">
        <v>0</v>
      </c>
      <c r="G159">
        <f>(F159-E159)^2</f>
        <v>5.4888301178354117E-3</v>
      </c>
    </row>
    <row r="160" spans="1:7" x14ac:dyDescent="0.2">
      <c r="A160" s="9">
        <v>38104</v>
      </c>
      <c r="F160" s="10">
        <v>0</v>
      </c>
    </row>
    <row r="161" spans="1:6" x14ac:dyDescent="0.2">
      <c r="A161" s="9">
        <v>38105</v>
      </c>
      <c r="F161" s="10">
        <v>0</v>
      </c>
    </row>
    <row r="162" spans="1:6" x14ac:dyDescent="0.2">
      <c r="A162" s="9">
        <v>38106</v>
      </c>
      <c r="F162" s="10">
        <v>0</v>
      </c>
    </row>
    <row r="163" spans="1:6" x14ac:dyDescent="0.2">
      <c r="A163" s="9">
        <v>38107</v>
      </c>
      <c r="F163" s="10">
        <v>0</v>
      </c>
    </row>
    <row r="164" spans="1:6" x14ac:dyDescent="0.2">
      <c r="A164" s="9">
        <v>38108</v>
      </c>
      <c r="F164" s="10">
        <v>0</v>
      </c>
    </row>
    <row r="165" spans="1:6" x14ac:dyDescent="0.2">
      <c r="A165" s="9">
        <v>38109</v>
      </c>
      <c r="F165" s="10">
        <v>0</v>
      </c>
    </row>
    <row r="166" spans="1:6" x14ac:dyDescent="0.2">
      <c r="A166" s="9">
        <v>38110</v>
      </c>
      <c r="F166" s="10">
        <v>0</v>
      </c>
    </row>
    <row r="167" spans="1:6" x14ac:dyDescent="0.2">
      <c r="A167" s="9">
        <v>38111</v>
      </c>
      <c r="F167" s="10">
        <v>0</v>
      </c>
    </row>
    <row r="168" spans="1:6" x14ac:dyDescent="0.2">
      <c r="A168" s="9">
        <v>38112</v>
      </c>
      <c r="F168" s="10">
        <v>0</v>
      </c>
    </row>
    <row r="169" spans="1:6" x14ac:dyDescent="0.2">
      <c r="A169" s="9">
        <v>38113</v>
      </c>
      <c r="F169" s="10">
        <v>0</v>
      </c>
    </row>
    <row r="170" spans="1:6" x14ac:dyDescent="0.2">
      <c r="A170" s="9">
        <v>38114</v>
      </c>
      <c r="F170" s="10">
        <v>0</v>
      </c>
    </row>
    <row r="171" spans="1:6" x14ac:dyDescent="0.2">
      <c r="A171" s="9">
        <v>38115</v>
      </c>
      <c r="F171" s="10">
        <v>0</v>
      </c>
    </row>
    <row r="172" spans="1:6" x14ac:dyDescent="0.2">
      <c r="A172" s="9">
        <v>38116</v>
      </c>
      <c r="F172" s="10">
        <v>0</v>
      </c>
    </row>
    <row r="173" spans="1:6" x14ac:dyDescent="0.2">
      <c r="A173" s="9">
        <v>38117</v>
      </c>
      <c r="F173" s="10">
        <v>0</v>
      </c>
    </row>
    <row r="174" spans="1:6" x14ac:dyDescent="0.2">
      <c r="A174" s="9">
        <v>38118</v>
      </c>
      <c r="F174" s="10">
        <v>0</v>
      </c>
    </row>
    <row r="175" spans="1:6" x14ac:dyDescent="0.2">
      <c r="A175" s="9">
        <v>38119</v>
      </c>
      <c r="F175" s="10">
        <v>0</v>
      </c>
    </row>
    <row r="176" spans="1:6" x14ac:dyDescent="0.2">
      <c r="A176" s="9">
        <v>38120</v>
      </c>
      <c r="F176" s="10">
        <v>0</v>
      </c>
    </row>
    <row r="177" spans="1:6" x14ac:dyDescent="0.2">
      <c r="A177" s="9">
        <v>38121</v>
      </c>
      <c r="F177" s="10">
        <v>0</v>
      </c>
    </row>
    <row r="178" spans="1:6" x14ac:dyDescent="0.2">
      <c r="A178" s="9">
        <v>38122</v>
      </c>
      <c r="F178" s="10">
        <v>0</v>
      </c>
    </row>
    <row r="179" spans="1:6" x14ac:dyDescent="0.2">
      <c r="A179" s="9">
        <v>38123</v>
      </c>
      <c r="F179" s="10">
        <v>0</v>
      </c>
    </row>
    <row r="180" spans="1:6" x14ac:dyDescent="0.2">
      <c r="A180" s="9">
        <v>38124</v>
      </c>
      <c r="F180" s="10">
        <v>0</v>
      </c>
    </row>
    <row r="181" spans="1:6" x14ac:dyDescent="0.2">
      <c r="A181" s="9">
        <v>38125</v>
      </c>
      <c r="F181" s="10">
        <v>0</v>
      </c>
    </row>
    <row r="182" spans="1:6" x14ac:dyDescent="0.2">
      <c r="A182" s="9">
        <v>38126</v>
      </c>
      <c r="F182" s="10">
        <v>0</v>
      </c>
    </row>
    <row r="183" spans="1:6" x14ac:dyDescent="0.2">
      <c r="A183" s="9">
        <v>38127</v>
      </c>
      <c r="F183" s="10">
        <v>0</v>
      </c>
    </row>
    <row r="184" spans="1:6" x14ac:dyDescent="0.2">
      <c r="A184" s="9">
        <v>38128</v>
      </c>
      <c r="F184" s="10">
        <v>0</v>
      </c>
    </row>
    <row r="185" spans="1:6" x14ac:dyDescent="0.2">
      <c r="A185" s="9">
        <v>38129</v>
      </c>
      <c r="F185" s="10">
        <v>0</v>
      </c>
    </row>
    <row r="186" spans="1:6" x14ac:dyDescent="0.2">
      <c r="A186" s="9">
        <v>38130</v>
      </c>
      <c r="F186" s="10">
        <v>0</v>
      </c>
    </row>
    <row r="187" spans="1:6" x14ac:dyDescent="0.2">
      <c r="A187" s="9">
        <v>38131</v>
      </c>
      <c r="F187" s="10">
        <v>0</v>
      </c>
    </row>
    <row r="188" spans="1:6" x14ac:dyDescent="0.2">
      <c r="A188" s="9">
        <v>38132</v>
      </c>
      <c r="F188" s="10">
        <v>0</v>
      </c>
    </row>
    <row r="189" spans="1:6" x14ac:dyDescent="0.2">
      <c r="A189" s="9">
        <v>38133</v>
      </c>
      <c r="F189" s="10">
        <v>0</v>
      </c>
    </row>
    <row r="190" spans="1:6" x14ac:dyDescent="0.2">
      <c r="A190" s="9">
        <v>38134</v>
      </c>
      <c r="B190">
        <v>6500</v>
      </c>
      <c r="C190" s="4">
        <v>2990</v>
      </c>
      <c r="F190" s="1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25CF-46F1-4345-9092-358400EA3524}">
  <dimension ref="A1:I190"/>
  <sheetViews>
    <sheetView topLeftCell="D1" workbookViewId="0">
      <selection activeCell="I1" sqref="I1:I2"/>
    </sheetView>
  </sheetViews>
  <sheetFormatPr baseColWidth="10" defaultRowHeight="16" x14ac:dyDescent="0.2"/>
  <cols>
    <col min="7" max="7" width="13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3" t="s">
        <v>13</v>
      </c>
      <c r="H1" s="11" t="s">
        <v>9</v>
      </c>
      <c r="I1" s="14" t="s">
        <v>14</v>
      </c>
    </row>
    <row r="2" spans="1:9" x14ac:dyDescent="0.2">
      <c r="A2" s="9">
        <v>37946</v>
      </c>
      <c r="G2" s="10">
        <v>6.9186600000000001E-2</v>
      </c>
      <c r="H2" s="12">
        <f>RSQ(F2:F166,G2:G166)</f>
        <v>0.91439671347579587</v>
      </c>
      <c r="I2">
        <f>SQRT(SUM(H34,H42,H48,H55,H62,H69,H77,H83,H103,H110,H117,H124,H134,H147,H153)/15)</f>
        <v>0.30252167388288359</v>
      </c>
    </row>
    <row r="3" spans="1:9" x14ac:dyDescent="0.2">
      <c r="A3" s="9">
        <v>37947</v>
      </c>
      <c r="G3" s="10">
        <v>6.9186600000000001E-2</v>
      </c>
    </row>
    <row r="4" spans="1:9" x14ac:dyDescent="0.2">
      <c r="A4" s="9">
        <v>37948</v>
      </c>
      <c r="G4" s="10">
        <v>6.9186600000000001E-2</v>
      </c>
    </row>
    <row r="5" spans="1:9" x14ac:dyDescent="0.2">
      <c r="A5" s="9">
        <v>37949</v>
      </c>
      <c r="G5" s="10">
        <v>6.9186600000000001E-2</v>
      </c>
    </row>
    <row r="6" spans="1:9" x14ac:dyDescent="0.2">
      <c r="A6" s="9">
        <v>37950</v>
      </c>
      <c r="G6" s="10">
        <v>6.9186600000000001E-2</v>
      </c>
    </row>
    <row r="7" spans="1:9" x14ac:dyDescent="0.2">
      <c r="A7" s="9">
        <v>37951</v>
      </c>
      <c r="G7" s="10">
        <v>6.9186600000000001E-2</v>
      </c>
    </row>
    <row r="8" spans="1:9" x14ac:dyDescent="0.2">
      <c r="A8" s="9">
        <v>37952</v>
      </c>
      <c r="G8" s="10">
        <v>6.9186600000000001E-2</v>
      </c>
    </row>
    <row r="9" spans="1:9" x14ac:dyDescent="0.2">
      <c r="A9" s="9">
        <v>37953</v>
      </c>
      <c r="G9" s="10">
        <v>6.9186600000000001E-2</v>
      </c>
    </row>
    <row r="10" spans="1:9" x14ac:dyDescent="0.2">
      <c r="A10" s="9">
        <v>37954</v>
      </c>
      <c r="G10" s="10">
        <v>6.9186600000000001E-2</v>
      </c>
    </row>
    <row r="11" spans="1:9" x14ac:dyDescent="0.2">
      <c r="A11" s="9">
        <v>37955</v>
      </c>
      <c r="G11" s="10">
        <v>6.9186600000000001E-2</v>
      </c>
    </row>
    <row r="12" spans="1:9" x14ac:dyDescent="0.2">
      <c r="A12" s="9">
        <v>37956</v>
      </c>
      <c r="G12" s="10">
        <v>7.2348552292835128E-2</v>
      </c>
    </row>
    <row r="13" spans="1:9" x14ac:dyDescent="0.2">
      <c r="A13" s="9">
        <v>37957</v>
      </c>
      <c r="G13" s="10">
        <v>7.3359621972122729E-2</v>
      </c>
    </row>
    <row r="14" spans="1:9" x14ac:dyDescent="0.2">
      <c r="A14" s="9">
        <v>37958</v>
      </c>
      <c r="G14" s="10">
        <v>7.6808250036624615E-2</v>
      </c>
    </row>
    <row r="15" spans="1:9" x14ac:dyDescent="0.2">
      <c r="A15" s="9">
        <v>37959</v>
      </c>
      <c r="G15" s="10">
        <v>7.9819270814527332E-2</v>
      </c>
    </row>
    <row r="16" spans="1:9" x14ac:dyDescent="0.2">
      <c r="A16" s="9">
        <v>37960</v>
      </c>
      <c r="G16" s="10">
        <v>8.1371773550610704E-2</v>
      </c>
    </row>
    <row r="17" spans="1:7" x14ac:dyDescent="0.2">
      <c r="A17" s="9">
        <v>37961</v>
      </c>
      <c r="G17" s="10">
        <v>8.4348808597783806E-2</v>
      </c>
    </row>
    <row r="18" spans="1:7" x14ac:dyDescent="0.2">
      <c r="A18" s="9">
        <v>37962</v>
      </c>
      <c r="G18" s="10">
        <v>8.883591749548117E-2</v>
      </c>
    </row>
    <row r="19" spans="1:7" x14ac:dyDescent="0.2">
      <c r="A19" s="9">
        <v>37963</v>
      </c>
      <c r="G19" s="10">
        <v>9.3474533665066584E-2</v>
      </c>
    </row>
    <row r="20" spans="1:7" x14ac:dyDescent="0.2">
      <c r="A20" s="9">
        <v>37964</v>
      </c>
      <c r="G20" s="10">
        <v>9.8032729528959028E-2</v>
      </c>
    </row>
    <row r="21" spans="1:7" x14ac:dyDescent="0.2">
      <c r="A21" s="9">
        <v>37965</v>
      </c>
      <c r="G21" s="10">
        <v>0.10206931441278912</v>
      </c>
    </row>
    <row r="22" spans="1:7" x14ac:dyDescent="0.2">
      <c r="A22" s="9">
        <v>37966</v>
      </c>
      <c r="G22" s="10">
        <v>0.10658418933449379</v>
      </c>
    </row>
    <row r="23" spans="1:7" x14ac:dyDescent="0.2">
      <c r="A23" s="9">
        <v>37967</v>
      </c>
      <c r="G23" s="10">
        <v>0.11251353340410107</v>
      </c>
    </row>
    <row r="24" spans="1:7" x14ac:dyDescent="0.2">
      <c r="A24" s="9">
        <v>37968</v>
      </c>
      <c r="G24" s="10">
        <v>0.11910756730446904</v>
      </c>
    </row>
    <row r="25" spans="1:7" x14ac:dyDescent="0.2">
      <c r="A25" s="9">
        <v>37969</v>
      </c>
      <c r="G25" s="10">
        <v>0.12620890575442095</v>
      </c>
    </row>
    <row r="26" spans="1:7" x14ac:dyDescent="0.2">
      <c r="A26" s="9">
        <v>37970</v>
      </c>
      <c r="G26" s="10">
        <v>0.13362830721311195</v>
      </c>
    </row>
    <row r="27" spans="1:7" x14ac:dyDescent="0.2">
      <c r="A27" s="9">
        <v>37971</v>
      </c>
      <c r="G27" s="10">
        <v>0.1418529041533885</v>
      </c>
    </row>
    <row r="28" spans="1:7" x14ac:dyDescent="0.2">
      <c r="A28" s="9">
        <v>37972</v>
      </c>
      <c r="G28" s="10">
        <v>0.1506918135919621</v>
      </c>
    </row>
    <row r="29" spans="1:7" x14ac:dyDescent="0.2">
      <c r="A29" s="9">
        <v>37973</v>
      </c>
      <c r="G29" s="10">
        <v>0.1599724407880416</v>
      </c>
    </row>
    <row r="30" spans="1:7" x14ac:dyDescent="0.2">
      <c r="A30" s="9">
        <v>37974</v>
      </c>
      <c r="G30" s="10">
        <v>0.17035212818374185</v>
      </c>
    </row>
    <row r="31" spans="1:7" x14ac:dyDescent="0.2">
      <c r="A31" s="9">
        <v>37975</v>
      </c>
      <c r="G31" s="10">
        <v>0.18160715104115677</v>
      </c>
    </row>
    <row r="32" spans="1:7" x14ac:dyDescent="0.2">
      <c r="A32" s="9">
        <v>37976</v>
      </c>
      <c r="G32" s="10">
        <v>0.19247940016867324</v>
      </c>
    </row>
    <row r="33" spans="1:8" x14ac:dyDescent="0.2">
      <c r="A33" s="9">
        <v>37977</v>
      </c>
      <c r="G33" s="10">
        <v>0.20422791497500353</v>
      </c>
    </row>
    <row r="34" spans="1:8" x14ac:dyDescent="0.2">
      <c r="A34" s="9">
        <v>37978</v>
      </c>
      <c r="B34" s="3">
        <v>297.29999999999995</v>
      </c>
      <c r="C34" s="4"/>
      <c r="D34" s="4"/>
      <c r="E34" s="3">
        <v>0.17122000000000001</v>
      </c>
      <c r="F34">
        <f>1/0.5*LOG10(1/(1-E34))</f>
        <v>0.16312147560897922</v>
      </c>
      <c r="G34" s="10">
        <v>0.21735064241125884</v>
      </c>
      <c r="H34">
        <f>(G34-F34)^2</f>
        <v>2.9408025320694668E-3</v>
      </c>
    </row>
    <row r="35" spans="1:8" x14ac:dyDescent="0.2">
      <c r="A35" s="9">
        <v>37979</v>
      </c>
      <c r="G35" s="10">
        <v>0.23290498320276265</v>
      </c>
    </row>
    <row r="36" spans="1:8" x14ac:dyDescent="0.2">
      <c r="A36" s="9">
        <v>37980</v>
      </c>
      <c r="G36" s="10">
        <v>0.24957729974851783</v>
      </c>
    </row>
    <row r="37" spans="1:8" x14ac:dyDescent="0.2">
      <c r="A37" s="9">
        <v>37981</v>
      </c>
      <c r="G37" s="10">
        <v>0.26638051042883121</v>
      </c>
    </row>
    <row r="38" spans="1:8" x14ac:dyDescent="0.2">
      <c r="A38" s="9">
        <v>37982</v>
      </c>
      <c r="G38" s="10">
        <v>0.28217614583693834</v>
      </c>
    </row>
    <row r="39" spans="1:8" x14ac:dyDescent="0.2">
      <c r="A39" s="9">
        <v>37983</v>
      </c>
      <c r="G39" s="10">
        <v>0.29992247876832157</v>
      </c>
    </row>
    <row r="40" spans="1:8" x14ac:dyDescent="0.2">
      <c r="A40" s="9">
        <v>37984</v>
      </c>
      <c r="G40" s="10">
        <v>0.31727595875888293</v>
      </c>
    </row>
    <row r="41" spans="1:8" x14ac:dyDescent="0.2">
      <c r="A41" s="9">
        <v>37985</v>
      </c>
      <c r="G41" s="10">
        <v>0.33529111919187032</v>
      </c>
    </row>
    <row r="42" spans="1:8" x14ac:dyDescent="0.2">
      <c r="A42" s="9">
        <v>37986</v>
      </c>
      <c r="B42" s="3">
        <v>358</v>
      </c>
      <c r="C42" s="4"/>
      <c r="D42" s="4"/>
      <c r="E42" s="3">
        <v>0.37112000000000001</v>
      </c>
      <c r="F42">
        <f t="shared" ref="F42:F55" si="0">1/0.5*LOG10(1/(1-E42))</f>
        <v>0.40286443346468359</v>
      </c>
      <c r="G42" s="10">
        <v>0.35430641625007853</v>
      </c>
      <c r="H42">
        <f>(G42-F42)^2</f>
        <v>2.3578810358138818E-3</v>
      </c>
    </row>
    <row r="43" spans="1:8" x14ac:dyDescent="0.2">
      <c r="A43" s="9">
        <v>37987</v>
      </c>
      <c r="G43" s="10">
        <v>0.37435315024673205</v>
      </c>
    </row>
    <row r="44" spans="1:8" x14ac:dyDescent="0.2">
      <c r="A44" s="9">
        <v>37988</v>
      </c>
      <c r="G44" s="10">
        <v>0.39843664508032034</v>
      </c>
    </row>
    <row r="45" spans="1:8" x14ac:dyDescent="0.2">
      <c r="A45" s="9">
        <v>37989</v>
      </c>
      <c r="G45" s="10">
        <v>0.42302581079721213</v>
      </c>
    </row>
    <row r="46" spans="1:8" x14ac:dyDescent="0.2">
      <c r="A46" s="9">
        <v>37990</v>
      </c>
      <c r="G46" s="10">
        <v>0.44756747202668862</v>
      </c>
    </row>
    <row r="47" spans="1:8" x14ac:dyDescent="0.2">
      <c r="A47" s="9">
        <v>37991</v>
      </c>
      <c r="G47" s="10">
        <v>0.47740680488519616</v>
      </c>
    </row>
    <row r="48" spans="1:8" x14ac:dyDescent="0.2">
      <c r="A48" s="9">
        <v>37992</v>
      </c>
      <c r="B48" s="3">
        <v>397.69999999999993</v>
      </c>
      <c r="C48" s="4"/>
      <c r="D48" s="4"/>
      <c r="E48" s="3">
        <v>0.42674999999999996</v>
      </c>
      <c r="F48">
        <f>1/0.5*LOG10(1/(1-E48))</f>
        <v>0.48331187319604696</v>
      </c>
      <c r="G48" s="10">
        <v>0.50943713513106581</v>
      </c>
      <c r="H48">
        <f>(G48-F48)^2</f>
        <v>6.8252931117334487E-4</v>
      </c>
    </row>
    <row r="49" spans="1:8" x14ac:dyDescent="0.2">
      <c r="A49" s="9">
        <v>37993</v>
      </c>
      <c r="G49" s="10">
        <v>0.54304638920970294</v>
      </c>
    </row>
    <row r="50" spans="1:8" x14ac:dyDescent="0.2">
      <c r="A50" s="9">
        <v>37994</v>
      </c>
      <c r="G50" s="10">
        <v>0.57254125834048342</v>
      </c>
    </row>
    <row r="51" spans="1:8" x14ac:dyDescent="0.2">
      <c r="A51" s="9">
        <v>37995</v>
      </c>
      <c r="G51" s="10">
        <v>0.6095560856198875</v>
      </c>
    </row>
    <row r="52" spans="1:8" x14ac:dyDescent="0.2">
      <c r="A52" s="9">
        <v>37996</v>
      </c>
      <c r="G52" s="10">
        <v>0.64808057248468187</v>
      </c>
    </row>
    <row r="53" spans="1:8" x14ac:dyDescent="0.2">
      <c r="A53" s="9">
        <v>37997</v>
      </c>
      <c r="G53" s="10">
        <v>0.68757035536380784</v>
      </c>
    </row>
    <row r="54" spans="1:8" x14ac:dyDescent="0.2">
      <c r="A54" s="9">
        <v>37998</v>
      </c>
      <c r="G54" s="10">
        <v>0.72193991303333738</v>
      </c>
    </row>
    <row r="55" spans="1:8" x14ac:dyDescent="0.2">
      <c r="A55" s="9">
        <v>37999</v>
      </c>
      <c r="B55" s="3">
        <v>453.39999999999992</v>
      </c>
      <c r="C55" s="4"/>
      <c r="D55" s="4"/>
      <c r="E55" s="3">
        <v>0.52346999999999999</v>
      </c>
      <c r="F55">
        <f>1/0.5*LOG10(1/(1-E55))</f>
        <v>0.64381950621360706</v>
      </c>
      <c r="G55" s="10">
        <v>0.76462135528490227</v>
      </c>
      <c r="H55">
        <f>(G55-F55)^2</f>
        <v>1.4593086739043987E-2</v>
      </c>
    </row>
    <row r="56" spans="1:8" x14ac:dyDescent="0.2">
      <c r="A56" s="9">
        <v>38000</v>
      </c>
      <c r="G56" s="10">
        <v>0.80831679954652602</v>
      </c>
    </row>
    <row r="57" spans="1:8" x14ac:dyDescent="0.2">
      <c r="A57" s="9">
        <v>38001</v>
      </c>
      <c r="G57" s="10">
        <v>0.85439902081489338</v>
      </c>
    </row>
    <row r="58" spans="1:8" x14ac:dyDescent="0.2">
      <c r="A58" s="9">
        <v>38002</v>
      </c>
      <c r="G58" s="10">
        <v>0.90200764429638858</v>
      </c>
    </row>
    <row r="59" spans="1:8" x14ac:dyDescent="0.2">
      <c r="A59" s="9">
        <v>38003</v>
      </c>
      <c r="G59" s="10">
        <v>0.94466474129887856</v>
      </c>
    </row>
    <row r="60" spans="1:8" x14ac:dyDescent="0.2">
      <c r="A60" s="9">
        <v>38004</v>
      </c>
      <c r="G60" s="10">
        <v>0.99302334343671006</v>
      </c>
    </row>
    <row r="61" spans="1:8" x14ac:dyDescent="0.2">
      <c r="A61" s="9">
        <v>38005</v>
      </c>
      <c r="G61" s="10">
        <v>1.0371596703283694</v>
      </c>
    </row>
    <row r="62" spans="1:8" x14ac:dyDescent="0.2">
      <c r="A62" s="9">
        <v>38006</v>
      </c>
      <c r="B62" s="3">
        <v>489.99999999999994</v>
      </c>
      <c r="C62" s="4"/>
      <c r="D62" s="4"/>
      <c r="E62" s="3">
        <v>0.58215000000000006</v>
      </c>
      <c r="F62">
        <f>1/0.5*LOG10(1/(1-E62))</f>
        <v>0.75795918699361498</v>
      </c>
      <c r="G62" s="10">
        <v>1.0747063546813422</v>
      </c>
      <c r="H62">
        <f>(G62-F62)^2</f>
        <v>0.10032876823819721</v>
      </c>
    </row>
    <row r="63" spans="1:8" x14ac:dyDescent="0.2">
      <c r="A63" s="9">
        <v>38007</v>
      </c>
      <c r="G63" s="10">
        <v>1.0922987316085577</v>
      </c>
    </row>
    <row r="64" spans="1:8" x14ac:dyDescent="0.2">
      <c r="A64" s="9">
        <v>38008</v>
      </c>
      <c r="G64" s="10">
        <v>1.1437229472939558</v>
      </c>
    </row>
    <row r="65" spans="1:8" x14ac:dyDescent="0.2">
      <c r="A65" s="9">
        <v>38009</v>
      </c>
      <c r="G65" s="10">
        <v>1.1870809458058198</v>
      </c>
    </row>
    <row r="66" spans="1:8" x14ac:dyDescent="0.2">
      <c r="A66" s="9">
        <v>38010</v>
      </c>
      <c r="G66" s="10">
        <v>1.2211928632306557</v>
      </c>
    </row>
    <row r="67" spans="1:8" x14ac:dyDescent="0.2">
      <c r="A67" s="9">
        <v>38011</v>
      </c>
      <c r="G67" s="10">
        <v>1.2458243953712878</v>
      </c>
    </row>
    <row r="68" spans="1:8" x14ac:dyDescent="0.2">
      <c r="A68" s="9">
        <v>38012</v>
      </c>
      <c r="G68" s="10">
        <v>1.2715361057773873</v>
      </c>
    </row>
    <row r="69" spans="1:8" x14ac:dyDescent="0.2">
      <c r="A69" s="9">
        <v>38013</v>
      </c>
      <c r="B69" s="3">
        <v>529.20000000000005</v>
      </c>
      <c r="C69" s="4"/>
      <c r="D69" s="4"/>
      <c r="E69" s="3">
        <v>0.72215000000000007</v>
      </c>
      <c r="F69">
        <f>1/0.5*LOG10(1/(1-E69))</f>
        <v>1.1123791977572044</v>
      </c>
      <c r="G69" s="10">
        <v>1.2964432393110195</v>
      </c>
      <c r="H69">
        <f>(G69-F69)^2</f>
        <v>3.3879571393124558E-2</v>
      </c>
    </row>
    <row r="70" spans="1:8" x14ac:dyDescent="0.2">
      <c r="A70" s="9">
        <v>38014</v>
      </c>
      <c r="G70" s="10">
        <v>1.3442341006260148</v>
      </c>
    </row>
    <row r="71" spans="1:8" x14ac:dyDescent="0.2">
      <c r="A71" s="9">
        <v>38015</v>
      </c>
      <c r="G71" s="10">
        <v>1.3967580879157855</v>
      </c>
    </row>
    <row r="72" spans="1:8" x14ac:dyDescent="0.2">
      <c r="A72" s="9">
        <v>38016</v>
      </c>
      <c r="G72" s="10">
        <v>1.4328728596537119</v>
      </c>
    </row>
    <row r="73" spans="1:8" x14ac:dyDescent="0.2">
      <c r="A73" s="9">
        <v>38017</v>
      </c>
      <c r="G73" s="10">
        <v>1.4791349476824922</v>
      </c>
    </row>
    <row r="74" spans="1:8" x14ac:dyDescent="0.2">
      <c r="A74" s="9">
        <v>38018</v>
      </c>
      <c r="G74" s="10">
        <v>1.5283982670463989</v>
      </c>
    </row>
    <row r="75" spans="1:8" x14ac:dyDescent="0.2">
      <c r="A75" s="9">
        <v>38019</v>
      </c>
      <c r="G75" s="10">
        <v>1.5745902935783529</v>
      </c>
    </row>
    <row r="76" spans="1:8" x14ac:dyDescent="0.2">
      <c r="A76" s="9">
        <v>38020</v>
      </c>
      <c r="G76" s="10">
        <v>1.6161825757234345</v>
      </c>
    </row>
    <row r="77" spans="1:8" x14ac:dyDescent="0.2">
      <c r="A77" s="9">
        <v>38021</v>
      </c>
      <c r="B77" s="3">
        <v>605.09999999999991</v>
      </c>
      <c r="C77" s="4"/>
      <c r="D77" s="4"/>
      <c r="E77" s="3">
        <v>0.73462000000000005</v>
      </c>
      <c r="F77">
        <f>1/0.5*LOG10(1/(1-E77))</f>
        <v>1.1522636204935053</v>
      </c>
      <c r="G77" s="10">
        <v>1.6546128207360336</v>
      </c>
      <c r="H77">
        <f>(G77-F77)^2</f>
        <v>0.25235471898430778</v>
      </c>
    </row>
    <row r="78" spans="1:8" x14ac:dyDescent="0.2">
      <c r="A78" s="9">
        <v>38022</v>
      </c>
      <c r="G78" s="10">
        <v>1.6884951185815824</v>
      </c>
    </row>
    <row r="79" spans="1:8" x14ac:dyDescent="0.2">
      <c r="A79" s="9">
        <v>38023</v>
      </c>
      <c r="G79" s="10">
        <v>1.7179800281042619</v>
      </c>
    </row>
    <row r="80" spans="1:8" x14ac:dyDescent="0.2">
      <c r="A80" s="9">
        <v>38024</v>
      </c>
      <c r="G80" s="10">
        <v>1.7437738378558447</v>
      </c>
    </row>
    <row r="81" spans="1:8" x14ac:dyDescent="0.2">
      <c r="A81" s="9">
        <v>38025</v>
      </c>
      <c r="G81" s="10">
        <v>1.7649853444798795</v>
      </c>
    </row>
    <row r="82" spans="1:8" x14ac:dyDescent="0.2">
      <c r="A82" s="9">
        <v>38026</v>
      </c>
      <c r="G82" s="10">
        <v>1.7815830392885323</v>
      </c>
    </row>
    <row r="83" spans="1:8" x14ac:dyDescent="0.2">
      <c r="A83" s="9">
        <v>38027</v>
      </c>
      <c r="B83" s="3">
        <v>667.29999999999984</v>
      </c>
      <c r="C83" s="4"/>
      <c r="D83" s="4"/>
      <c r="E83" s="3">
        <v>0.79749999999999999</v>
      </c>
      <c r="F83">
        <f>1/0.5*LOG10(1/(1-E83))</f>
        <v>1.3871499448986253</v>
      </c>
      <c r="G83" s="10">
        <v>1.7934309117267757</v>
      </c>
      <c r="H83">
        <f>(G83-F83)^2</f>
        <v>0.16506422400681664</v>
      </c>
    </row>
    <row r="84" spans="1:8" x14ac:dyDescent="0.2">
      <c r="A84" s="9">
        <v>38028</v>
      </c>
      <c r="G84" s="10">
        <v>1.7992901523291795</v>
      </c>
    </row>
    <row r="85" spans="1:8" x14ac:dyDescent="0.2">
      <c r="A85" s="9">
        <v>38029</v>
      </c>
      <c r="G85" s="10">
        <v>1.8030487807005469</v>
      </c>
    </row>
    <row r="86" spans="1:8" x14ac:dyDescent="0.2">
      <c r="A86" s="9">
        <v>38030</v>
      </c>
      <c r="G86" s="10">
        <v>1.8030487807005469</v>
      </c>
    </row>
    <row r="87" spans="1:8" x14ac:dyDescent="0.2">
      <c r="A87" s="9">
        <v>38031</v>
      </c>
      <c r="G87" s="10">
        <v>1.8030487807005469</v>
      </c>
    </row>
    <row r="88" spans="1:8" x14ac:dyDescent="0.2">
      <c r="A88" s="9">
        <v>38032</v>
      </c>
      <c r="G88" s="10">
        <v>1.8030487807005469</v>
      </c>
    </row>
    <row r="89" spans="1:8" x14ac:dyDescent="0.2">
      <c r="A89" s="9">
        <v>38033</v>
      </c>
      <c r="G89" s="10">
        <v>1.8030487807005469</v>
      </c>
    </row>
    <row r="90" spans="1:8" x14ac:dyDescent="0.2">
      <c r="A90" s="9">
        <v>38034</v>
      </c>
      <c r="G90" s="10">
        <v>1.8030487807005469</v>
      </c>
    </row>
    <row r="91" spans="1:8" x14ac:dyDescent="0.2">
      <c r="A91" s="9">
        <v>38035</v>
      </c>
      <c r="G91" s="10">
        <v>1.8030487807005469</v>
      </c>
    </row>
    <row r="92" spans="1:8" x14ac:dyDescent="0.2">
      <c r="A92" s="9">
        <v>38036</v>
      </c>
      <c r="G92" s="10">
        <v>1.8030487807005469</v>
      </c>
    </row>
    <row r="93" spans="1:8" x14ac:dyDescent="0.2">
      <c r="A93" s="9">
        <v>38037</v>
      </c>
      <c r="G93" s="10">
        <v>1.8030487807005469</v>
      </c>
    </row>
    <row r="94" spans="1:8" x14ac:dyDescent="0.2">
      <c r="A94" s="9">
        <v>38038</v>
      </c>
      <c r="G94" s="10">
        <v>1.8030487807005469</v>
      </c>
    </row>
    <row r="95" spans="1:8" x14ac:dyDescent="0.2">
      <c r="A95" s="9">
        <v>38039</v>
      </c>
      <c r="G95" s="10">
        <v>1.8030487807005469</v>
      </c>
    </row>
    <row r="96" spans="1:8" x14ac:dyDescent="0.2">
      <c r="A96" s="9">
        <v>38040</v>
      </c>
      <c r="G96" s="10">
        <v>1.7338621807005468</v>
      </c>
    </row>
    <row r="97" spans="1:8" x14ac:dyDescent="0.2">
      <c r="A97" s="9">
        <v>38041</v>
      </c>
      <c r="G97" s="10">
        <v>1.7307002284077115</v>
      </c>
    </row>
    <row r="98" spans="1:8" x14ac:dyDescent="0.2">
      <c r="A98" s="9">
        <v>38042</v>
      </c>
      <c r="G98" s="10">
        <v>1.7307002284077115</v>
      </c>
    </row>
    <row r="99" spans="1:8" x14ac:dyDescent="0.2">
      <c r="A99" s="9">
        <v>38043</v>
      </c>
      <c r="G99" s="10">
        <v>1.729689158728424</v>
      </c>
    </row>
    <row r="100" spans="1:8" x14ac:dyDescent="0.2">
      <c r="A100" s="9">
        <v>38044</v>
      </c>
      <c r="G100" s="10">
        <v>1.7232295098860195</v>
      </c>
    </row>
    <row r="101" spans="1:8" x14ac:dyDescent="0.2">
      <c r="A101" s="9">
        <v>38045</v>
      </c>
      <c r="G101" s="10">
        <v>1.7216770071499361</v>
      </c>
    </row>
    <row r="102" spans="1:8" x14ac:dyDescent="0.2">
      <c r="A102" s="9">
        <v>38046</v>
      </c>
      <c r="G102" s="10">
        <v>1.7216770071499361</v>
      </c>
    </row>
    <row r="103" spans="1:8" x14ac:dyDescent="0.2">
      <c r="A103" s="9">
        <v>38047</v>
      </c>
      <c r="B103" s="3">
        <v>821.59999999999991</v>
      </c>
      <c r="C103" s="4"/>
      <c r="D103" s="4"/>
      <c r="E103" s="3">
        <v>0.84441999999999995</v>
      </c>
      <c r="F103">
        <f>1/0.5*LOG10(1/(1-E103))</f>
        <v>1.6160924656940094</v>
      </c>
      <c r="G103" s="10">
        <v>1.7186999721027629</v>
      </c>
      <c r="H103">
        <f>(G103-F103)^2</f>
        <v>1.0528300371422388E-2</v>
      </c>
    </row>
    <row r="104" spans="1:8" x14ac:dyDescent="0.2">
      <c r="A104" s="9">
        <v>38048</v>
      </c>
      <c r="G104" s="10">
        <v>1.7142128632050655</v>
      </c>
    </row>
    <row r="105" spans="1:8" x14ac:dyDescent="0.2">
      <c r="A105" s="9">
        <v>38049</v>
      </c>
      <c r="G105" s="10">
        <v>1.7142128632050655</v>
      </c>
    </row>
    <row r="106" spans="1:8" x14ac:dyDescent="0.2">
      <c r="A106" s="9">
        <v>38050</v>
      </c>
      <c r="G106" s="10">
        <v>1.7050160511715875</v>
      </c>
    </row>
    <row r="107" spans="1:8" x14ac:dyDescent="0.2">
      <c r="A107" s="9">
        <v>38051</v>
      </c>
      <c r="G107" s="10">
        <v>1.7009794662877573</v>
      </c>
    </row>
    <row r="108" spans="1:8" x14ac:dyDescent="0.2">
      <c r="A108" s="9">
        <v>38052</v>
      </c>
      <c r="G108" s="10">
        <v>1.6964645913660525</v>
      </c>
    </row>
    <row r="109" spans="1:8" x14ac:dyDescent="0.2">
      <c r="A109" s="9">
        <v>38053</v>
      </c>
      <c r="G109" s="10">
        <v>1.6905352472964452</v>
      </c>
    </row>
    <row r="110" spans="1:8" x14ac:dyDescent="0.2">
      <c r="A110" s="9">
        <v>38054</v>
      </c>
      <c r="B110" s="3">
        <v>882.79999999999984</v>
      </c>
      <c r="C110" s="4"/>
      <c r="D110" s="4"/>
      <c r="E110" s="3">
        <v>0.79232000000000002</v>
      </c>
      <c r="F110">
        <f>1/0.5*LOG10(1/(1-E110))</f>
        <v>1.3652106497594498</v>
      </c>
      <c r="G110" s="10">
        <v>1.6839412133960772</v>
      </c>
      <c r="H110">
        <f>(G110-F110)^2</f>
        <v>0.10158917219612214</v>
      </c>
    </row>
    <row r="111" spans="1:8" x14ac:dyDescent="0.2">
      <c r="A111" s="9">
        <v>38055</v>
      </c>
      <c r="G111" s="10">
        <v>1.6694204734874343</v>
      </c>
    </row>
    <row r="112" spans="1:8" x14ac:dyDescent="0.2">
      <c r="A112" s="9">
        <v>38056</v>
      </c>
      <c r="G112" s="10">
        <v>1.6611958765471577</v>
      </c>
    </row>
    <row r="113" spans="1:8" x14ac:dyDescent="0.2">
      <c r="A113" s="9">
        <v>38057</v>
      </c>
      <c r="G113" s="10">
        <v>1.6430763399125048</v>
      </c>
    </row>
    <row r="114" spans="1:8" x14ac:dyDescent="0.2">
      <c r="A114" s="9">
        <v>38058</v>
      </c>
      <c r="G114" s="10">
        <v>1.6326966525168045</v>
      </c>
    </row>
    <row r="115" spans="1:8" x14ac:dyDescent="0.2">
      <c r="A115" s="9">
        <v>38059</v>
      </c>
      <c r="G115" s="10">
        <v>1.6214416296593896</v>
      </c>
    </row>
    <row r="116" spans="1:8" x14ac:dyDescent="0.2">
      <c r="A116" s="9">
        <v>38060</v>
      </c>
      <c r="G116" s="10">
        <v>1.6105693805318733</v>
      </c>
    </row>
    <row r="117" spans="1:8" x14ac:dyDescent="0.2">
      <c r="A117" s="9">
        <v>38061</v>
      </c>
      <c r="B117" s="3">
        <v>939.09999999999991</v>
      </c>
      <c r="C117" s="4"/>
      <c r="D117" s="4"/>
      <c r="E117" s="3">
        <v>0.76111000000000006</v>
      </c>
      <c r="F117">
        <f>1/0.5*LOG10(1/(1-E117))</f>
        <v>1.2436040591081656</v>
      </c>
      <c r="G117" s="10">
        <v>1.6105693805318733</v>
      </c>
      <c r="H117">
        <f>(G117-F117)^2</f>
        <v>0.13466354712760506</v>
      </c>
    </row>
    <row r="118" spans="1:8" x14ac:dyDescent="0.2">
      <c r="A118" s="9">
        <v>38062</v>
      </c>
      <c r="G118" s="10">
        <v>1.5988208657255429</v>
      </c>
    </row>
    <row r="119" spans="1:8" x14ac:dyDescent="0.2">
      <c r="A119" s="9">
        <v>38063</v>
      </c>
      <c r="G119" s="10">
        <v>1.5988208657255429</v>
      </c>
    </row>
    <row r="120" spans="1:8" x14ac:dyDescent="0.2">
      <c r="A120" s="9">
        <v>38064</v>
      </c>
      <c r="G120" s="10">
        <v>1.5856981382892876</v>
      </c>
    </row>
    <row r="121" spans="1:8" x14ac:dyDescent="0.2">
      <c r="A121" s="9">
        <v>38065</v>
      </c>
      <c r="G121" s="10">
        <v>1.5534714809520287</v>
      </c>
    </row>
    <row r="122" spans="1:8" x14ac:dyDescent="0.2">
      <c r="A122" s="9">
        <v>38066</v>
      </c>
      <c r="G122" s="10">
        <v>1.5366682702717154</v>
      </c>
    </row>
    <row r="123" spans="1:8" x14ac:dyDescent="0.2">
      <c r="A123" s="9">
        <v>38067</v>
      </c>
      <c r="G123" s="10">
        <v>1.5208726348636081</v>
      </c>
    </row>
    <row r="124" spans="1:8" x14ac:dyDescent="0.2">
      <c r="A124" s="9">
        <v>38068</v>
      </c>
      <c r="B124" s="3">
        <v>1023.6999999999998</v>
      </c>
      <c r="C124" s="4"/>
      <c r="D124" s="4"/>
      <c r="E124" s="3">
        <v>0.63261999999999996</v>
      </c>
      <c r="F124">
        <f>1/0.5*LOG10(1/(1-E124))</f>
        <v>0.86976898036124672</v>
      </c>
      <c r="G124" s="10">
        <v>1.503126301932225</v>
      </c>
      <c r="H124">
        <f>(G124-F124)^2</f>
        <v>0.40114149678756356</v>
      </c>
    </row>
    <row r="125" spans="1:8" x14ac:dyDescent="0.2">
      <c r="A125" s="9">
        <v>38069</v>
      </c>
      <c r="G125" s="10">
        <v>1.448742364450468</v>
      </c>
    </row>
    <row r="126" spans="1:8" x14ac:dyDescent="0.2">
      <c r="A126" s="9">
        <v>38070</v>
      </c>
      <c r="G126" s="10">
        <v>1.4046121356202264</v>
      </c>
    </row>
    <row r="127" spans="1:8" x14ac:dyDescent="0.2">
      <c r="A127" s="9">
        <v>38071</v>
      </c>
      <c r="G127" s="10">
        <v>1.355481308673858</v>
      </c>
    </row>
    <row r="128" spans="1:8" x14ac:dyDescent="0.2">
      <c r="A128" s="9">
        <v>38072</v>
      </c>
      <c r="G128" s="10">
        <v>1.2936116455694808</v>
      </c>
    </row>
    <row r="129" spans="1:8" x14ac:dyDescent="0.2">
      <c r="A129" s="9">
        <v>38073</v>
      </c>
      <c r="G129" s="10">
        <v>1.230507522360063</v>
      </c>
    </row>
    <row r="130" spans="1:8" x14ac:dyDescent="0.2">
      <c r="A130" s="9">
        <v>38074</v>
      </c>
      <c r="G130" s="10">
        <v>1.1934926950806588</v>
      </c>
    </row>
    <row r="131" spans="1:8" x14ac:dyDescent="0.2">
      <c r="A131" s="9">
        <v>38075</v>
      </c>
      <c r="G131" s="10">
        <v>1.1549682082158643</v>
      </c>
    </row>
    <row r="132" spans="1:8" x14ac:dyDescent="0.2">
      <c r="A132" s="9">
        <v>38076</v>
      </c>
      <c r="G132" s="10">
        <v>1.1154784253367387</v>
      </c>
    </row>
    <row r="133" spans="1:8" x14ac:dyDescent="0.2">
      <c r="A133" s="9">
        <v>38077</v>
      </c>
      <c r="G133" s="10">
        <v>1.0811088676672092</v>
      </c>
    </row>
    <row r="134" spans="1:8" x14ac:dyDescent="0.2">
      <c r="A134" s="9">
        <v>38078</v>
      </c>
      <c r="B134" s="3">
        <v>1116.1999999999996</v>
      </c>
      <c r="C134" s="4"/>
      <c r="D134" s="4"/>
      <c r="E134" s="3">
        <v>0.54451000000000005</v>
      </c>
      <c r="F134">
        <f>1/0.5*LOG10(1/(1-E134))</f>
        <v>0.68304230650377495</v>
      </c>
      <c r="G134" s="10">
        <v>1.0384274254156443</v>
      </c>
      <c r="H134">
        <f>(G134-F134)^2</f>
        <v>0.12629858274400349</v>
      </c>
    </row>
    <row r="135" spans="1:8" x14ac:dyDescent="0.2">
      <c r="A135" s="9">
        <v>38079</v>
      </c>
      <c r="G135" s="10">
        <v>1.0384274254156443</v>
      </c>
    </row>
    <row r="136" spans="1:8" x14ac:dyDescent="0.2">
      <c r="A136" s="9">
        <v>38080</v>
      </c>
      <c r="G136" s="10">
        <v>0.99473198115402039</v>
      </c>
    </row>
    <row r="137" spans="1:8" x14ac:dyDescent="0.2">
      <c r="A137" s="9">
        <v>38081</v>
      </c>
      <c r="G137" s="10">
        <v>0.90104113640415784</v>
      </c>
    </row>
    <row r="138" spans="1:8" x14ac:dyDescent="0.2">
      <c r="A138" s="9">
        <v>38082</v>
      </c>
      <c r="G138" s="10">
        <v>0.85838403940166796</v>
      </c>
    </row>
    <row r="139" spans="1:8" x14ac:dyDescent="0.2">
      <c r="A139" s="9">
        <v>38083</v>
      </c>
      <c r="G139" s="10">
        <v>0.65932583340659123</v>
      </c>
    </row>
    <row r="140" spans="1:8" x14ac:dyDescent="0.2">
      <c r="A140" s="9">
        <v>38084</v>
      </c>
      <c r="G140" s="10">
        <v>0.557224385329259</v>
      </c>
    </row>
    <row r="141" spans="1:8" x14ac:dyDescent="0.2">
      <c r="A141" s="9">
        <v>38085</v>
      </c>
      <c r="G141" s="10">
        <v>0.45881468007453236</v>
      </c>
    </row>
    <row r="142" spans="1:8" x14ac:dyDescent="0.2">
      <c r="A142" s="9">
        <v>38086</v>
      </c>
      <c r="G142" s="10">
        <v>0.37017592104683489</v>
      </c>
    </row>
    <row r="143" spans="1:8" x14ac:dyDescent="0.2">
      <c r="A143" s="9">
        <v>38087</v>
      </c>
      <c r="G143" s="10">
        <v>0.274650513654148</v>
      </c>
    </row>
    <row r="144" spans="1:8" x14ac:dyDescent="0.2">
      <c r="A144" s="9">
        <v>38088</v>
      </c>
      <c r="G144" s="10">
        <v>0.22845848712219435</v>
      </c>
    </row>
    <row r="145" spans="1:8" x14ac:dyDescent="0.2">
      <c r="A145" s="9">
        <v>38089</v>
      </c>
      <c r="G145" s="10">
        <v>0.22845848712219435</v>
      </c>
    </row>
    <row r="146" spans="1:8" x14ac:dyDescent="0.2">
      <c r="A146" s="9">
        <v>38090</v>
      </c>
      <c r="B146" s="3">
        <v>1259.8999999999996</v>
      </c>
      <c r="C146" s="4"/>
      <c r="D146" s="4"/>
      <c r="E146" s="3">
        <v>0.34588000000000002</v>
      </c>
      <c r="F146">
        <f>1/0.5*LOG10(1/(1-E146))</f>
        <v>0.3686851438493568</v>
      </c>
      <c r="G146" s="10">
        <v>0.1868662049771127</v>
      </c>
    </row>
    <row r="147" spans="1:8" x14ac:dyDescent="0.2">
      <c r="A147" s="9">
        <v>38091</v>
      </c>
      <c r="G147" s="10">
        <v>0.1484359599645135</v>
      </c>
      <c r="H147">
        <f>(G147-F147)^2</f>
        <v>2.2033234210586655E-2</v>
      </c>
    </row>
    <row r="148" spans="1:8" x14ac:dyDescent="0.2">
      <c r="A148" s="9">
        <v>38092</v>
      </c>
      <c r="G148" s="10">
        <v>0.11455366211896471</v>
      </c>
    </row>
    <row r="149" spans="1:8" x14ac:dyDescent="0.2">
      <c r="A149" s="9">
        <v>38093</v>
      </c>
      <c r="G149" s="10">
        <v>0.11455366211896471</v>
      </c>
    </row>
    <row r="150" spans="1:8" x14ac:dyDescent="0.2">
      <c r="A150" s="9">
        <v>38094</v>
      </c>
      <c r="G150" s="10">
        <v>8.5068752596285269E-2</v>
      </c>
    </row>
    <row r="151" spans="1:8" x14ac:dyDescent="0.2">
      <c r="A151" s="9">
        <v>38095</v>
      </c>
      <c r="G151" s="10">
        <v>5.9274942844702319E-2</v>
      </c>
    </row>
    <row r="152" spans="1:8" x14ac:dyDescent="0.2">
      <c r="A152" s="9">
        <v>38096</v>
      </c>
      <c r="G152" s="10">
        <v>5.9274942844702319E-2</v>
      </c>
    </row>
    <row r="153" spans="1:8" x14ac:dyDescent="0.2">
      <c r="A153" s="9">
        <v>38097</v>
      </c>
      <c r="B153" s="3">
        <v>1329.6999999999998</v>
      </c>
      <c r="C153" s="4"/>
      <c r="D153" s="4"/>
      <c r="E153" s="3">
        <v>9.5625000000000002E-2</v>
      </c>
      <c r="F153">
        <f>1/0.5*LOG10(1/(1-E153))</f>
        <v>8.7302903073774613E-2</v>
      </c>
      <c r="G153" s="10">
        <v>2.1465741412014683E-2</v>
      </c>
      <c r="H153">
        <f>(G153-F153)^2</f>
        <v>4.3345318556767118E-3</v>
      </c>
    </row>
    <row r="154" spans="1:8" x14ac:dyDescent="0.2">
      <c r="A154" s="9">
        <v>38098</v>
      </c>
      <c r="G154" s="10">
        <v>9.6178689737714297E-3</v>
      </c>
    </row>
    <row r="155" spans="1:8" x14ac:dyDescent="0.2">
      <c r="A155" s="9">
        <v>38099</v>
      </c>
      <c r="G155" s="10">
        <v>3.7586283713674125E-3</v>
      </c>
    </row>
    <row r="156" spans="1:8" x14ac:dyDescent="0.2">
      <c r="A156" s="9">
        <v>38100</v>
      </c>
      <c r="G156" s="10">
        <v>0</v>
      </c>
    </row>
    <row r="157" spans="1:8" x14ac:dyDescent="0.2">
      <c r="A157" s="9">
        <v>38101</v>
      </c>
      <c r="G157" s="10">
        <v>0</v>
      </c>
    </row>
    <row r="158" spans="1:8" x14ac:dyDescent="0.2">
      <c r="A158" s="9">
        <v>38102</v>
      </c>
      <c r="G158" s="10">
        <v>0</v>
      </c>
    </row>
    <row r="159" spans="1:8" x14ac:dyDescent="0.2">
      <c r="A159" s="9">
        <v>38103</v>
      </c>
      <c r="G159" s="10">
        <v>0</v>
      </c>
    </row>
    <row r="160" spans="1:8" x14ac:dyDescent="0.2">
      <c r="A160" s="9">
        <v>38104</v>
      </c>
      <c r="G160" s="10">
        <v>0</v>
      </c>
    </row>
    <row r="161" spans="1:7" x14ac:dyDescent="0.2">
      <c r="A161" s="9">
        <v>38105</v>
      </c>
      <c r="G161" s="10">
        <v>0</v>
      </c>
    </row>
    <row r="162" spans="1:7" x14ac:dyDescent="0.2">
      <c r="A162" s="9">
        <v>38106</v>
      </c>
      <c r="G162" s="10">
        <v>0</v>
      </c>
    </row>
    <row r="163" spans="1:7" x14ac:dyDescent="0.2">
      <c r="A163" s="9">
        <v>38107</v>
      </c>
      <c r="G163" s="10">
        <v>0</v>
      </c>
    </row>
    <row r="164" spans="1:7" x14ac:dyDescent="0.2">
      <c r="A164" s="9">
        <v>38108</v>
      </c>
      <c r="G164" s="10">
        <v>0</v>
      </c>
    </row>
    <row r="165" spans="1:7" x14ac:dyDescent="0.2">
      <c r="A165" s="9">
        <v>38109</v>
      </c>
      <c r="G165" s="10">
        <v>0</v>
      </c>
    </row>
    <row r="166" spans="1:7" x14ac:dyDescent="0.2">
      <c r="A166" s="9">
        <v>38110</v>
      </c>
      <c r="G166" s="10">
        <v>0</v>
      </c>
    </row>
    <row r="167" spans="1:7" x14ac:dyDescent="0.2">
      <c r="A167" s="9">
        <v>38111</v>
      </c>
      <c r="G167" s="10">
        <v>0</v>
      </c>
    </row>
    <row r="168" spans="1:7" x14ac:dyDescent="0.2">
      <c r="A168" s="9">
        <v>38112</v>
      </c>
      <c r="G168" s="10">
        <v>0</v>
      </c>
    </row>
    <row r="169" spans="1:7" x14ac:dyDescent="0.2">
      <c r="A169" s="9">
        <v>38113</v>
      </c>
      <c r="G169" s="10">
        <v>0</v>
      </c>
    </row>
    <row r="170" spans="1:7" x14ac:dyDescent="0.2">
      <c r="A170" s="9">
        <v>38114</v>
      </c>
      <c r="G170" s="10">
        <v>0</v>
      </c>
    </row>
    <row r="171" spans="1:7" x14ac:dyDescent="0.2">
      <c r="A171" s="9">
        <v>38115</v>
      </c>
      <c r="G171" s="10">
        <v>0</v>
      </c>
    </row>
    <row r="172" spans="1:7" x14ac:dyDescent="0.2">
      <c r="A172" s="9">
        <v>38116</v>
      </c>
      <c r="G172" s="10">
        <v>0</v>
      </c>
    </row>
    <row r="173" spans="1:7" x14ac:dyDescent="0.2">
      <c r="A173" s="9">
        <v>38117</v>
      </c>
      <c r="G173" s="10">
        <v>0</v>
      </c>
    </row>
    <row r="174" spans="1:7" x14ac:dyDescent="0.2">
      <c r="A174" s="9">
        <v>38118</v>
      </c>
      <c r="G174" s="10">
        <v>0</v>
      </c>
    </row>
    <row r="175" spans="1:7" x14ac:dyDescent="0.2">
      <c r="A175" s="9">
        <v>38119</v>
      </c>
      <c r="G175" s="10">
        <v>0</v>
      </c>
    </row>
    <row r="176" spans="1:7" x14ac:dyDescent="0.2">
      <c r="A176" s="9">
        <v>38120</v>
      </c>
      <c r="G176" s="10">
        <v>0</v>
      </c>
    </row>
    <row r="177" spans="1:7" x14ac:dyDescent="0.2">
      <c r="A177" s="9">
        <v>38121</v>
      </c>
      <c r="G177" s="10">
        <v>0</v>
      </c>
    </row>
    <row r="178" spans="1:7" x14ac:dyDescent="0.2">
      <c r="A178" s="9">
        <v>38122</v>
      </c>
      <c r="G178" s="10">
        <v>0</v>
      </c>
    </row>
    <row r="179" spans="1:7" x14ac:dyDescent="0.2">
      <c r="A179" s="9">
        <v>38123</v>
      </c>
      <c r="G179" s="10">
        <v>0</v>
      </c>
    </row>
    <row r="180" spans="1:7" x14ac:dyDescent="0.2">
      <c r="A180" s="9">
        <v>38124</v>
      </c>
      <c r="G180" s="10">
        <v>0</v>
      </c>
    </row>
    <row r="181" spans="1:7" x14ac:dyDescent="0.2">
      <c r="A181" s="9">
        <v>38125</v>
      </c>
      <c r="G181" s="10">
        <v>0</v>
      </c>
    </row>
    <row r="182" spans="1:7" x14ac:dyDescent="0.2">
      <c r="A182" s="9">
        <v>38126</v>
      </c>
      <c r="G182" s="10">
        <v>0</v>
      </c>
    </row>
    <row r="183" spans="1:7" x14ac:dyDescent="0.2">
      <c r="A183" s="9">
        <v>38127</v>
      </c>
      <c r="G183" s="10">
        <v>0</v>
      </c>
    </row>
    <row r="184" spans="1:7" x14ac:dyDescent="0.2">
      <c r="A184" s="9">
        <v>38128</v>
      </c>
      <c r="G184" s="10">
        <v>0</v>
      </c>
    </row>
    <row r="185" spans="1:7" x14ac:dyDescent="0.2">
      <c r="A185" s="9">
        <v>38129</v>
      </c>
      <c r="G185" s="10">
        <v>0</v>
      </c>
    </row>
    <row r="186" spans="1:7" x14ac:dyDescent="0.2">
      <c r="A186" s="9">
        <v>38130</v>
      </c>
      <c r="G186" s="10">
        <v>0</v>
      </c>
    </row>
    <row r="187" spans="1:7" x14ac:dyDescent="0.2">
      <c r="A187" s="9">
        <v>38131</v>
      </c>
      <c r="G187" s="10">
        <v>0</v>
      </c>
    </row>
    <row r="188" spans="1:7" x14ac:dyDescent="0.2">
      <c r="A188" s="9">
        <v>38132</v>
      </c>
      <c r="G188" s="10">
        <v>0</v>
      </c>
    </row>
    <row r="189" spans="1:7" x14ac:dyDescent="0.2">
      <c r="A189" s="9">
        <v>38133</v>
      </c>
      <c r="G189" s="10">
        <v>0</v>
      </c>
    </row>
    <row r="190" spans="1:7" x14ac:dyDescent="0.2">
      <c r="A190" s="9">
        <v>38134</v>
      </c>
      <c r="C190">
        <v>4850</v>
      </c>
      <c r="D190" s="4">
        <v>2230</v>
      </c>
      <c r="G190" s="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2E2-89BE-9248-892A-B73474E73884}">
  <dimension ref="A1:I166"/>
  <sheetViews>
    <sheetView topLeftCell="D1" workbookViewId="0">
      <selection activeCell="I1" sqref="I1:I2"/>
    </sheetView>
  </sheetViews>
  <sheetFormatPr baseColWidth="10" defaultRowHeight="16" x14ac:dyDescent="0.2"/>
  <cols>
    <col min="7" max="7" width="13" bestFit="1" customWidth="1"/>
  </cols>
  <sheetData>
    <row r="1" spans="1:9" x14ac:dyDescent="0.2">
      <c r="A1" s="1" t="s">
        <v>0</v>
      </c>
      <c r="B1" s="6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3" t="s">
        <v>13</v>
      </c>
      <c r="H1" s="14" t="s">
        <v>9</v>
      </c>
      <c r="I1" s="14" t="s">
        <v>14</v>
      </c>
    </row>
    <row r="2" spans="1:9" x14ac:dyDescent="0.2">
      <c r="A2" s="9">
        <v>37970</v>
      </c>
      <c r="G2" s="10">
        <v>6.9186600000000001E-2</v>
      </c>
      <c r="H2">
        <f>RSQ(F2:F166,G2:G166)</f>
        <v>0.67465753261132688</v>
      </c>
      <c r="I2">
        <f>SQRT(SUM(H24,H31,H38,H45,H53,H59,H66,H72,H79,H93,H100,H110,H129,H135,H149)/15)</f>
        <v>0.42093543356099766</v>
      </c>
    </row>
    <row r="3" spans="1:9" x14ac:dyDescent="0.2">
      <c r="A3" s="9">
        <v>37971</v>
      </c>
      <c r="G3" s="10">
        <v>6.9186600000000001E-2</v>
      </c>
    </row>
    <row r="4" spans="1:9" x14ac:dyDescent="0.2">
      <c r="A4" s="9">
        <v>37972</v>
      </c>
      <c r="G4" s="10">
        <v>6.9186600000000001E-2</v>
      </c>
    </row>
    <row r="5" spans="1:9" x14ac:dyDescent="0.2">
      <c r="A5" s="9">
        <v>37973</v>
      </c>
      <c r="G5" s="10">
        <v>6.9186600000000001E-2</v>
      </c>
    </row>
    <row r="6" spans="1:9" x14ac:dyDescent="0.2">
      <c r="A6" s="9">
        <v>37974</v>
      </c>
      <c r="G6" s="10">
        <v>6.9186600000000001E-2</v>
      </c>
    </row>
    <row r="7" spans="1:9" x14ac:dyDescent="0.2">
      <c r="A7" s="9">
        <v>37975</v>
      </c>
      <c r="G7" s="10">
        <v>6.9186600000000001E-2</v>
      </c>
    </row>
    <row r="8" spans="1:9" x14ac:dyDescent="0.2">
      <c r="A8" s="9">
        <v>37976</v>
      </c>
      <c r="G8" s="10">
        <v>6.9186600000000001E-2</v>
      </c>
    </row>
    <row r="9" spans="1:9" x14ac:dyDescent="0.2">
      <c r="A9" s="9">
        <v>37977</v>
      </c>
      <c r="G9" s="10">
        <v>6.9186600000000001E-2</v>
      </c>
    </row>
    <row r="10" spans="1:9" x14ac:dyDescent="0.2">
      <c r="A10" s="9">
        <v>37978</v>
      </c>
      <c r="G10" s="10">
        <v>6.9186600000000001E-2</v>
      </c>
    </row>
    <row r="11" spans="1:9" x14ac:dyDescent="0.2">
      <c r="A11" s="9">
        <v>37979</v>
      </c>
      <c r="G11" s="10">
        <v>6.9186600000000001E-2</v>
      </c>
    </row>
    <row r="12" spans="1:9" x14ac:dyDescent="0.2">
      <c r="A12" s="9">
        <v>37980</v>
      </c>
      <c r="G12" s="10">
        <v>7.2504928302905045E-2</v>
      </c>
    </row>
    <row r="13" spans="1:9" x14ac:dyDescent="0.2">
      <c r="A13" s="9">
        <v>37981</v>
      </c>
      <c r="G13" s="10">
        <v>7.5813469272886527E-2</v>
      </c>
    </row>
    <row r="14" spans="1:9" x14ac:dyDescent="0.2">
      <c r="A14" s="9">
        <v>37982</v>
      </c>
      <c r="G14" s="10">
        <v>7.8961384755862521E-2</v>
      </c>
    </row>
    <row r="15" spans="1:9" x14ac:dyDescent="0.2">
      <c r="A15" s="9">
        <v>37983</v>
      </c>
      <c r="G15" s="10">
        <v>8.2311367400638907E-2</v>
      </c>
    </row>
    <row r="16" spans="1:9" x14ac:dyDescent="0.2">
      <c r="A16" s="9">
        <v>37984</v>
      </c>
      <c r="G16" s="10">
        <v>8.4909242214142144E-2</v>
      </c>
    </row>
    <row r="17" spans="1:8" x14ac:dyDescent="0.2">
      <c r="A17" s="9">
        <v>37985</v>
      </c>
      <c r="G17" s="10">
        <v>8.8237402325555811E-2</v>
      </c>
    </row>
    <row r="18" spans="1:8" x14ac:dyDescent="0.2">
      <c r="A18" s="9">
        <v>37986</v>
      </c>
      <c r="G18" s="10">
        <v>9.1650959237431606E-2</v>
      </c>
    </row>
    <row r="19" spans="1:8" x14ac:dyDescent="0.2">
      <c r="A19" s="9">
        <v>37987</v>
      </c>
      <c r="G19" s="10">
        <v>9.5181906038794034E-2</v>
      </c>
    </row>
    <row r="20" spans="1:8" x14ac:dyDescent="0.2">
      <c r="A20" s="9">
        <v>37988</v>
      </c>
      <c r="G20" s="10">
        <v>9.9567671317520035E-2</v>
      </c>
    </row>
    <row r="21" spans="1:8" x14ac:dyDescent="0.2">
      <c r="A21" s="9">
        <v>37989</v>
      </c>
      <c r="G21" s="10">
        <v>0.10414328910013584</v>
      </c>
    </row>
    <row r="22" spans="1:8" x14ac:dyDescent="0.2">
      <c r="A22" s="9">
        <v>37990</v>
      </c>
      <c r="G22" s="10">
        <v>0.10888274447063953</v>
      </c>
    </row>
    <row r="23" spans="1:8" x14ac:dyDescent="0.2">
      <c r="A23" s="9">
        <v>37991</v>
      </c>
      <c r="G23" s="10">
        <v>0.11466059633272947</v>
      </c>
    </row>
    <row r="24" spans="1:8" x14ac:dyDescent="0.2">
      <c r="A24" s="9">
        <v>37992</v>
      </c>
      <c r="B24">
        <v>182.89999999999998</v>
      </c>
      <c r="C24" s="4"/>
      <c r="D24" s="4"/>
      <c r="E24" s="7">
        <v>4.9006999999999995E-2</v>
      </c>
      <c r="F24">
        <f>1/0.5*LOG10(1/(1-E24))</f>
        <v>4.3645359548015038E-2</v>
      </c>
      <c r="G24" s="10">
        <v>0.12104476897143088</v>
      </c>
      <c r="H24">
        <f>(G24-F24)^2</f>
        <v>5.990668579093552E-3</v>
      </c>
    </row>
    <row r="25" spans="1:8" x14ac:dyDescent="0.2">
      <c r="A25" s="9">
        <v>37993</v>
      </c>
      <c r="G25" s="10">
        <v>0.12796968642149048</v>
      </c>
    </row>
    <row r="26" spans="1:8" x14ac:dyDescent="0.2">
      <c r="A26" s="9">
        <v>37994</v>
      </c>
      <c r="G26" s="10">
        <v>0.13425974693695847</v>
      </c>
    </row>
    <row r="27" spans="1:8" x14ac:dyDescent="0.2">
      <c r="A27" s="9">
        <v>37995</v>
      </c>
      <c r="G27" s="10">
        <v>0.14147331369059191</v>
      </c>
    </row>
    <row r="28" spans="1:8" x14ac:dyDescent="0.2">
      <c r="A28" s="9">
        <v>37996</v>
      </c>
      <c r="G28" s="10">
        <v>0.14806342563774078</v>
      </c>
    </row>
    <row r="29" spans="1:8" x14ac:dyDescent="0.2">
      <c r="A29" s="9">
        <v>37997</v>
      </c>
      <c r="G29" s="10">
        <v>0.15390829741286191</v>
      </c>
    </row>
    <row r="30" spans="1:8" x14ac:dyDescent="0.2">
      <c r="A30" s="9">
        <v>37998</v>
      </c>
      <c r="G30" s="10">
        <v>0.15838370793257925</v>
      </c>
    </row>
    <row r="31" spans="1:8" x14ac:dyDescent="0.2">
      <c r="A31" s="9">
        <v>37999</v>
      </c>
      <c r="B31">
        <v>238.6</v>
      </c>
      <c r="C31" s="4"/>
      <c r="D31" s="4"/>
      <c r="E31" s="7">
        <v>3.2184999999999998E-2</v>
      </c>
      <c r="F31">
        <f t="shared" ref="F31:F44" si="0">1/0.5*LOG10(1/(1-E31))</f>
        <v>2.8415302237915725E-2</v>
      </c>
      <c r="G31" s="10">
        <v>0.16354642165316652</v>
      </c>
      <c r="H31">
        <f>(G31-F31)^2</f>
        <v>1.8260419434418772E-2</v>
      </c>
    </row>
    <row r="32" spans="1:8" x14ac:dyDescent="0.2">
      <c r="A32" s="9">
        <v>38000</v>
      </c>
      <c r="G32" s="10">
        <v>0.16790134956252667</v>
      </c>
    </row>
    <row r="33" spans="1:8" x14ac:dyDescent="0.2">
      <c r="A33" s="9">
        <v>38001</v>
      </c>
      <c r="G33" s="10">
        <v>0.17159556477363638</v>
      </c>
    </row>
    <row r="34" spans="1:8" x14ac:dyDescent="0.2">
      <c r="A34" s="9">
        <v>38002</v>
      </c>
      <c r="G34" s="10">
        <v>0.17458784446252068</v>
      </c>
    </row>
    <row r="35" spans="1:8" x14ac:dyDescent="0.2">
      <c r="A35" s="9">
        <v>38003</v>
      </c>
      <c r="G35" s="10">
        <v>0.17621022909331485</v>
      </c>
    </row>
    <row r="36" spans="1:8" x14ac:dyDescent="0.2">
      <c r="A36" s="9">
        <v>38004</v>
      </c>
      <c r="G36" s="10">
        <v>0.17791208064650441</v>
      </c>
    </row>
    <row r="37" spans="1:8" x14ac:dyDescent="0.2">
      <c r="A37" s="9">
        <v>38005</v>
      </c>
      <c r="G37" s="10">
        <v>0.17852485100472776</v>
      </c>
    </row>
    <row r="38" spans="1:8" x14ac:dyDescent="0.2">
      <c r="A38" s="9">
        <v>38006</v>
      </c>
      <c r="B38">
        <v>275.2</v>
      </c>
      <c r="C38" s="4"/>
      <c r="D38" s="4"/>
      <c r="E38" s="7">
        <v>2.8999E-2</v>
      </c>
      <c r="F38">
        <f>1/0.5*LOG10(1/(1-E38))</f>
        <v>2.5560645654107109E-2</v>
      </c>
      <c r="G38" s="10">
        <v>0.17793157596028245</v>
      </c>
      <c r="H38">
        <f>(G38-F38)^2</f>
        <v>2.3216900402369338E-2</v>
      </c>
    </row>
    <row r="39" spans="1:8" x14ac:dyDescent="0.2">
      <c r="A39" s="9">
        <v>38007</v>
      </c>
      <c r="G39" s="10">
        <v>0.17708685206867725</v>
      </c>
    </row>
    <row r="40" spans="1:8" x14ac:dyDescent="0.2">
      <c r="A40" s="9">
        <v>38008</v>
      </c>
      <c r="G40" s="10">
        <v>0.18766222844362088</v>
      </c>
    </row>
    <row r="41" spans="1:8" x14ac:dyDescent="0.2">
      <c r="A41" s="9">
        <v>38009</v>
      </c>
      <c r="G41" s="10">
        <v>0.19877359608710521</v>
      </c>
    </row>
    <row r="42" spans="1:8" x14ac:dyDescent="0.2">
      <c r="A42" s="9">
        <v>38010</v>
      </c>
      <c r="G42" s="10">
        <v>0.20816207316969043</v>
      </c>
    </row>
    <row r="43" spans="1:8" x14ac:dyDescent="0.2">
      <c r="A43" s="9">
        <v>38011</v>
      </c>
      <c r="G43" s="10">
        <v>0.21548539103732589</v>
      </c>
    </row>
    <row r="44" spans="1:8" x14ac:dyDescent="0.2">
      <c r="A44" s="9">
        <v>38012</v>
      </c>
      <c r="G44" s="10">
        <v>0.22387803244921151</v>
      </c>
    </row>
    <row r="45" spans="1:8" x14ac:dyDescent="0.2">
      <c r="A45" s="9">
        <v>38013</v>
      </c>
      <c r="B45">
        <v>314.39999999999992</v>
      </c>
      <c r="C45" s="4"/>
      <c r="D45" s="4"/>
      <c r="E45" s="7">
        <v>5.8882999999999998E-2</v>
      </c>
      <c r="F45">
        <f>1/0.5*LOG10(1/(1-E45))</f>
        <v>5.2712763143912073E-2</v>
      </c>
      <c r="G45" s="10">
        <v>0.23265779492512056</v>
      </c>
      <c r="H45">
        <f>(G45-F45)^2</f>
        <v>3.2380214462740135E-2</v>
      </c>
    </row>
    <row r="46" spans="1:8" x14ac:dyDescent="0.2">
      <c r="A46" s="9">
        <v>38014</v>
      </c>
      <c r="G46" s="10">
        <v>0.25010234181091762</v>
      </c>
    </row>
    <row r="47" spans="1:8" x14ac:dyDescent="0.2">
      <c r="A47" s="9">
        <v>38015</v>
      </c>
      <c r="G47" s="10">
        <v>0.27143750725419408</v>
      </c>
    </row>
    <row r="48" spans="1:8" x14ac:dyDescent="0.2">
      <c r="A48" s="9">
        <v>38016</v>
      </c>
      <c r="G48" s="10">
        <v>0.28989772525144836</v>
      </c>
    </row>
    <row r="49" spans="1:8" x14ac:dyDescent="0.2">
      <c r="A49" s="9">
        <v>38017</v>
      </c>
      <c r="G49" s="10">
        <v>0.31413621251203272</v>
      </c>
    </row>
    <row r="50" spans="1:8" x14ac:dyDescent="0.2">
      <c r="A50" s="9">
        <v>38018</v>
      </c>
      <c r="G50" s="10">
        <v>0.34182298792869492</v>
      </c>
    </row>
    <row r="51" spans="1:8" x14ac:dyDescent="0.2">
      <c r="A51" s="9">
        <v>38019</v>
      </c>
      <c r="G51" s="10">
        <v>0.37118867146012924</v>
      </c>
    </row>
    <row r="52" spans="1:8" x14ac:dyDescent="0.2">
      <c r="A52" s="9">
        <v>38020</v>
      </c>
      <c r="G52" s="10">
        <v>0.40195081712251512</v>
      </c>
    </row>
    <row r="53" spans="1:8" x14ac:dyDescent="0.2">
      <c r="A53" s="9">
        <v>38021</v>
      </c>
      <c r="B53">
        <v>390.3</v>
      </c>
      <c r="C53" s="4"/>
      <c r="D53" s="4"/>
      <c r="E53" s="7">
        <v>0.11898</v>
      </c>
      <c r="F53">
        <f>1/0.5*LOG10(1/(1-E53))</f>
        <v>0.1100284651485528</v>
      </c>
      <c r="G53" s="10">
        <v>0.43514675416611681</v>
      </c>
      <c r="H53">
        <f>(G53-F53)^2</f>
        <v>0.10570190185370829</v>
      </c>
    </row>
    <row r="54" spans="1:8" x14ac:dyDescent="0.2">
      <c r="A54" s="9">
        <v>38022</v>
      </c>
      <c r="G54" s="10">
        <v>0.47039189704934348</v>
      </c>
    </row>
    <row r="55" spans="1:8" x14ac:dyDescent="0.2">
      <c r="A55" s="9">
        <v>38023</v>
      </c>
      <c r="G55" s="10">
        <v>0.50813934808707006</v>
      </c>
    </row>
    <row r="56" spans="1:8" x14ac:dyDescent="0.2">
      <c r="A56" s="9">
        <v>38024</v>
      </c>
      <c r="G56" s="10">
        <v>0.54914937545198761</v>
      </c>
    </row>
    <row r="57" spans="1:8" x14ac:dyDescent="0.2">
      <c r="A57" s="9">
        <v>38025</v>
      </c>
      <c r="G57" s="10">
        <v>0.59249373237628522</v>
      </c>
    </row>
    <row r="58" spans="1:8" x14ac:dyDescent="0.2">
      <c r="A58" s="9">
        <v>38026</v>
      </c>
      <c r="G58" s="10">
        <v>0.63811649816449389</v>
      </c>
    </row>
    <row r="59" spans="1:8" x14ac:dyDescent="0.2">
      <c r="A59" s="9">
        <v>38027</v>
      </c>
      <c r="B59">
        <v>452.50000000000006</v>
      </c>
      <c r="C59" s="4"/>
      <c r="D59" s="4"/>
      <c r="E59" s="7">
        <v>0.18031</v>
      </c>
      <c r="F59">
        <f>1/0.5*LOG10(1/(1-E59))</f>
        <v>0.17270072631647654</v>
      </c>
      <c r="G59" s="10">
        <v>0.68449118888308058</v>
      </c>
      <c r="H59">
        <f>(G59-F59)^2</f>
        <v>0.26192947757413859</v>
      </c>
    </row>
    <row r="60" spans="1:8" x14ac:dyDescent="0.2">
      <c r="A60" s="9">
        <v>38028</v>
      </c>
      <c r="G60" s="10">
        <v>0.7191207755719643</v>
      </c>
    </row>
    <row r="61" spans="1:8" x14ac:dyDescent="0.2">
      <c r="A61" s="9">
        <v>38029</v>
      </c>
      <c r="G61" s="10">
        <v>0.77284116814243886</v>
      </c>
    </row>
    <row r="62" spans="1:8" x14ac:dyDescent="0.2">
      <c r="A62" s="9">
        <v>38030</v>
      </c>
      <c r="G62" s="10">
        <v>0.82969320779974809</v>
      </c>
    </row>
    <row r="63" spans="1:8" x14ac:dyDescent="0.2">
      <c r="A63" s="9">
        <v>38031</v>
      </c>
      <c r="G63" s="10">
        <v>0.8882307731139556</v>
      </c>
    </row>
    <row r="64" spans="1:8" x14ac:dyDescent="0.2">
      <c r="A64" s="9">
        <v>38032</v>
      </c>
      <c r="G64" s="10">
        <v>0.95037881451199979</v>
      </c>
    </row>
    <row r="65" spans="1:8" x14ac:dyDescent="0.2">
      <c r="A65" s="9">
        <v>38033</v>
      </c>
      <c r="G65" s="10">
        <v>1.0116363862539326</v>
      </c>
    </row>
    <row r="66" spans="1:8" x14ac:dyDescent="0.2">
      <c r="A66" s="9">
        <v>38034</v>
      </c>
      <c r="B66">
        <v>515.20000000000005</v>
      </c>
      <c r="C66" s="4"/>
      <c r="D66" s="4"/>
      <c r="E66" s="7">
        <v>0.28403</v>
      </c>
      <c r="F66">
        <f>1/0.5*LOG10(1/(1-E66))</f>
        <v>0.29021034953907981</v>
      </c>
      <c r="G66" s="10">
        <v>1.0776801771065547</v>
      </c>
      <c r="H66">
        <f>(G66-F66)^2</f>
        <v>0.62010872932914873</v>
      </c>
    </row>
    <row r="67" spans="1:8" x14ac:dyDescent="0.2">
      <c r="A67" s="9">
        <v>38035</v>
      </c>
      <c r="G67" s="10">
        <v>1.1391059241948727</v>
      </c>
    </row>
    <row r="68" spans="1:8" x14ac:dyDescent="0.2">
      <c r="A68" s="9">
        <v>38036</v>
      </c>
      <c r="G68" s="10">
        <v>1.1874436759229192</v>
      </c>
    </row>
    <row r="69" spans="1:8" x14ac:dyDescent="0.2">
      <c r="A69" s="9">
        <v>38037</v>
      </c>
      <c r="G69" s="10">
        <v>1.2391235804790564</v>
      </c>
    </row>
    <row r="70" spans="1:8" x14ac:dyDescent="0.2">
      <c r="A70" s="9">
        <v>38038</v>
      </c>
      <c r="G70" s="10">
        <v>1.2859434923327926</v>
      </c>
    </row>
    <row r="71" spans="1:8" x14ac:dyDescent="0.2">
      <c r="A71" s="9">
        <v>38039</v>
      </c>
      <c r="G71" s="10">
        <v>1.3035714231217865</v>
      </c>
    </row>
    <row r="72" spans="1:8" x14ac:dyDescent="0.2">
      <c r="A72" s="9">
        <v>38040</v>
      </c>
      <c r="B72">
        <v>566.29999999999995</v>
      </c>
      <c r="C72" s="4"/>
      <c r="D72" s="4"/>
      <c r="E72" s="7">
        <v>0.40970000000000001</v>
      </c>
      <c r="F72">
        <f>1/0.5*LOG10(1/(1-E72))</f>
        <v>0.45785443355761052</v>
      </c>
      <c r="G72" s="10">
        <v>1.3552721411245943</v>
      </c>
      <c r="H72">
        <f>(G72-F72)^2</f>
        <v>0.80535854185478051</v>
      </c>
    </row>
    <row r="73" spans="1:8" x14ac:dyDescent="0.2">
      <c r="A73" s="9">
        <v>38041</v>
      </c>
      <c r="G73" s="10">
        <v>1.406213240131682</v>
      </c>
    </row>
    <row r="74" spans="1:8" x14ac:dyDescent="0.2">
      <c r="A74" s="9">
        <v>38042</v>
      </c>
      <c r="G74" s="10">
        <v>1.4521883275809147</v>
      </c>
    </row>
    <row r="75" spans="1:8" x14ac:dyDescent="0.2">
      <c r="A75" s="9">
        <v>38043</v>
      </c>
      <c r="G75" s="10">
        <v>1.4709211378396347</v>
      </c>
    </row>
    <row r="76" spans="1:8" x14ac:dyDescent="0.2">
      <c r="A76" s="9">
        <v>38044</v>
      </c>
      <c r="G76" s="10">
        <v>1.504077383577721</v>
      </c>
    </row>
    <row r="77" spans="1:8" x14ac:dyDescent="0.2">
      <c r="A77" s="9">
        <v>38045</v>
      </c>
      <c r="G77" s="10">
        <v>1.5327751576885615</v>
      </c>
    </row>
    <row r="78" spans="1:8" x14ac:dyDescent="0.2">
      <c r="A78" s="9">
        <v>38046</v>
      </c>
      <c r="G78" s="10">
        <v>1.5613460612892067</v>
      </c>
    </row>
    <row r="79" spans="1:8" x14ac:dyDescent="0.2">
      <c r="A79" s="9">
        <v>38047</v>
      </c>
      <c r="B79">
        <v>606.79999999999995</v>
      </c>
      <c r="C79" s="4"/>
      <c r="D79" s="4"/>
      <c r="E79" s="7">
        <v>0.56035999999999997</v>
      </c>
      <c r="F79">
        <f>1/0.5*LOG10(1/(1-E79))</f>
        <v>0.71380560161001827</v>
      </c>
      <c r="G79" s="10">
        <v>1.5897096687985297</v>
      </c>
      <c r="H79">
        <f>(G79-F79)^2</f>
        <v>0.76720793491737638</v>
      </c>
    </row>
    <row r="80" spans="1:8" x14ac:dyDescent="0.2">
      <c r="A80" s="9">
        <v>38048</v>
      </c>
      <c r="G80" s="10">
        <v>1.6153616114593283</v>
      </c>
    </row>
    <row r="81" spans="1:8" x14ac:dyDescent="0.2">
      <c r="A81" s="9">
        <v>38049</v>
      </c>
      <c r="G81" s="10">
        <v>1.6360231808983683</v>
      </c>
    </row>
    <row r="82" spans="1:8" x14ac:dyDescent="0.2">
      <c r="A82" s="9">
        <v>38050</v>
      </c>
      <c r="G82" s="10">
        <v>1.6583188820073744</v>
      </c>
    </row>
    <row r="83" spans="1:8" x14ac:dyDescent="0.2">
      <c r="A83" s="9">
        <v>38051</v>
      </c>
      <c r="G83" s="10">
        <v>1.6757231507004133</v>
      </c>
    </row>
    <row r="84" spans="1:8" x14ac:dyDescent="0.2">
      <c r="A84" s="9">
        <v>38052</v>
      </c>
      <c r="G84" s="10">
        <v>1.6881374613276081</v>
      </c>
    </row>
    <row r="85" spans="1:8" x14ac:dyDescent="0.2">
      <c r="A85" s="9">
        <v>38053</v>
      </c>
      <c r="G85" s="10">
        <v>1.6951289284331967</v>
      </c>
    </row>
    <row r="86" spans="1:8" x14ac:dyDescent="0.2">
      <c r="A86" s="9">
        <v>38054</v>
      </c>
      <c r="G86" s="10">
        <v>1.6965172102120445</v>
      </c>
    </row>
    <row r="87" spans="1:8" x14ac:dyDescent="0.2">
      <c r="A87" s="9">
        <v>38055</v>
      </c>
      <c r="G87" s="10">
        <v>1.6965172102120445</v>
      </c>
    </row>
    <row r="88" spans="1:8" x14ac:dyDescent="0.2">
      <c r="A88" s="9">
        <v>38056</v>
      </c>
      <c r="G88" s="10">
        <v>1.6965172102120445</v>
      </c>
    </row>
    <row r="89" spans="1:8" x14ac:dyDescent="0.2">
      <c r="A89" s="9">
        <v>38057</v>
      </c>
      <c r="G89" s="10">
        <v>1.6965172102120445</v>
      </c>
    </row>
    <row r="90" spans="1:8" x14ac:dyDescent="0.2">
      <c r="A90" s="9">
        <v>38058</v>
      </c>
      <c r="G90" s="10">
        <v>1.6965172102120445</v>
      </c>
    </row>
    <row r="91" spans="1:8" x14ac:dyDescent="0.2">
      <c r="A91" s="9">
        <v>38059</v>
      </c>
      <c r="G91" s="10">
        <v>1.6965172102120445</v>
      </c>
    </row>
    <row r="92" spans="1:8" x14ac:dyDescent="0.2">
      <c r="A92" s="9">
        <v>38060</v>
      </c>
      <c r="G92" s="10">
        <v>1.6965172102120445</v>
      </c>
    </row>
    <row r="93" spans="1:8" x14ac:dyDescent="0.2">
      <c r="A93" s="9">
        <v>38061</v>
      </c>
      <c r="B93">
        <v>724.3</v>
      </c>
      <c r="C93" s="4"/>
      <c r="D93" s="4"/>
      <c r="E93" s="7">
        <v>0.73274000000000006</v>
      </c>
      <c r="F93">
        <f>1/0.5*LOG10(1/(1-E93))</f>
        <v>1.1461320718561905</v>
      </c>
      <c r="G93" s="10">
        <v>1.6965172102120445</v>
      </c>
      <c r="H93" s="15">
        <v>2.9407999999999999E-3</v>
      </c>
    </row>
    <row r="94" spans="1:8" x14ac:dyDescent="0.2">
      <c r="A94" s="9">
        <v>38062</v>
      </c>
      <c r="G94" s="10">
        <v>1.6965172102120445</v>
      </c>
    </row>
    <row r="95" spans="1:8" x14ac:dyDescent="0.2">
      <c r="A95" s="9">
        <v>38063</v>
      </c>
      <c r="G95" s="10">
        <v>1.6965172102120445</v>
      </c>
    </row>
    <row r="96" spans="1:8" x14ac:dyDescent="0.2">
      <c r="A96" s="9">
        <v>38064</v>
      </c>
      <c r="G96" s="10">
        <v>1.6965172102120445</v>
      </c>
    </row>
    <row r="97" spans="1:8" x14ac:dyDescent="0.2">
      <c r="A97" s="9">
        <v>38065</v>
      </c>
      <c r="G97" s="10">
        <v>1.6459993332106637</v>
      </c>
    </row>
    <row r="98" spans="1:8" x14ac:dyDescent="0.2">
      <c r="A98" s="9">
        <v>38066</v>
      </c>
      <c r="G98" s="10">
        <v>1.6426907922406822</v>
      </c>
    </row>
    <row r="99" spans="1:8" x14ac:dyDescent="0.2">
      <c r="A99" s="9">
        <v>38067</v>
      </c>
      <c r="G99" s="10">
        <v>1.6395428767577063</v>
      </c>
    </row>
    <row r="100" spans="1:8" x14ac:dyDescent="0.2">
      <c r="A100" s="9">
        <v>38068</v>
      </c>
      <c r="B100">
        <v>808.89999999999986</v>
      </c>
      <c r="C100" s="4"/>
      <c r="D100" s="4"/>
      <c r="E100" s="7">
        <v>0.87944999999999995</v>
      </c>
      <c r="F100">
        <f>1/0.5*LOG10(1/(1-E100))</f>
        <v>1.8376655705730547</v>
      </c>
      <c r="G100" s="10">
        <v>1.636160077147061</v>
      </c>
      <c r="H100" s="15">
        <v>2.9407999999999999E-3</v>
      </c>
    </row>
    <row r="101" spans="1:8" x14ac:dyDescent="0.2">
      <c r="A101" s="9">
        <v>38069</v>
      </c>
      <c r="G101" s="10">
        <v>1.6265687406863618</v>
      </c>
    </row>
    <row r="102" spans="1:8" x14ac:dyDescent="0.2">
      <c r="A102" s="9">
        <v>38070</v>
      </c>
      <c r="G102" s="10">
        <v>1.6186520286062733</v>
      </c>
    </row>
    <row r="103" spans="1:8" x14ac:dyDescent="0.2">
      <c r="A103" s="9">
        <v>38071</v>
      </c>
      <c r="G103" s="10">
        <v>1.6093369554531538</v>
      </c>
    </row>
    <row r="104" spans="1:8" x14ac:dyDescent="0.2">
      <c r="A104" s="9">
        <v>38072</v>
      </c>
      <c r="G104" s="10">
        <v>1.5971749309523624</v>
      </c>
    </row>
    <row r="105" spans="1:8" x14ac:dyDescent="0.2">
      <c r="A105" s="9">
        <v>38073</v>
      </c>
      <c r="G105" s="10">
        <v>1.5838700946063742</v>
      </c>
    </row>
    <row r="106" spans="1:8" x14ac:dyDescent="0.2">
      <c r="A106" s="9">
        <v>38074</v>
      </c>
      <c r="G106" s="10">
        <v>1.5764366889010941</v>
      </c>
    </row>
    <row r="107" spans="1:8" x14ac:dyDescent="0.2">
      <c r="A107" s="9">
        <v>38075</v>
      </c>
      <c r="G107" s="10">
        <v>1.5693382508651668</v>
      </c>
    </row>
    <row r="108" spans="1:8" x14ac:dyDescent="0.2">
      <c r="A108" s="9">
        <v>38076</v>
      </c>
      <c r="G108" s="10">
        <v>1.5627032294016081</v>
      </c>
    </row>
    <row r="109" spans="1:8" x14ac:dyDescent="0.2">
      <c r="A109" s="9">
        <v>38077</v>
      </c>
      <c r="G109" s="10">
        <v>1.5571610841776293</v>
      </c>
    </row>
    <row r="110" spans="1:8" x14ac:dyDescent="0.2">
      <c r="A110" s="9">
        <v>38078</v>
      </c>
      <c r="B110">
        <v>901.39999999999975</v>
      </c>
      <c r="C110" s="4"/>
      <c r="D110" s="4"/>
      <c r="E110" s="7">
        <v>0.89712000000000003</v>
      </c>
      <c r="F110">
        <f>1/0.5*LOG10(1/(1-E110))</f>
        <v>1.9753380888397065</v>
      </c>
      <c r="G110" s="10">
        <v>1.5508136591533792</v>
      </c>
      <c r="H110" s="15">
        <v>2.9407999999999999E-3</v>
      </c>
    </row>
    <row r="111" spans="1:8" x14ac:dyDescent="0.2">
      <c r="A111" s="9">
        <v>38079</v>
      </c>
      <c r="G111" s="10">
        <v>1.5508136591533792</v>
      </c>
    </row>
    <row r="112" spans="1:8" x14ac:dyDescent="0.2">
      <c r="A112" s="9">
        <v>38080</v>
      </c>
      <c r="G112" s="10">
        <v>1.5450078944450691</v>
      </c>
    </row>
    <row r="113" spans="1:7" x14ac:dyDescent="0.2">
      <c r="A113" s="9">
        <v>38081</v>
      </c>
      <c r="G113" s="10">
        <v>1.5346143529984584</v>
      </c>
    </row>
    <row r="114" spans="1:7" x14ac:dyDescent="0.2">
      <c r="A114" s="9">
        <v>38082</v>
      </c>
      <c r="G114" s="10">
        <v>1.530845492390853</v>
      </c>
    </row>
    <row r="115" spans="1:7" x14ac:dyDescent="0.2">
      <c r="A115" s="9">
        <v>38083</v>
      </c>
      <c r="G115" s="10">
        <v>1.5095296920692964</v>
      </c>
    </row>
    <row r="116" spans="1:7" x14ac:dyDescent="0.2">
      <c r="A116" s="9">
        <v>38084</v>
      </c>
      <c r="G116" s="10">
        <v>1.4817065294755911</v>
      </c>
    </row>
    <row r="117" spans="1:7" x14ac:dyDescent="0.2">
      <c r="A117" s="9">
        <v>38085</v>
      </c>
      <c r="G117" s="10">
        <v>1.4470895787019993</v>
      </c>
    </row>
    <row r="118" spans="1:7" x14ac:dyDescent="0.2">
      <c r="A118" s="9">
        <v>38086</v>
      </c>
      <c r="G118" s="10">
        <v>1.4072941952614686</v>
      </c>
    </row>
    <row r="119" spans="1:7" x14ac:dyDescent="0.2">
      <c r="A119" s="9">
        <v>38087</v>
      </c>
      <c r="G119" s="10">
        <v>1.355368932584222</v>
      </c>
    </row>
    <row r="120" spans="1:7" x14ac:dyDescent="0.2">
      <c r="A120" s="9">
        <v>38088</v>
      </c>
      <c r="G120" s="10">
        <v>1.3260032490527878</v>
      </c>
    </row>
    <row r="121" spans="1:7" x14ac:dyDescent="0.2">
      <c r="A121" s="9">
        <v>38089</v>
      </c>
      <c r="G121" s="10">
        <v>1.3260032490527878</v>
      </c>
    </row>
    <row r="122" spans="1:7" x14ac:dyDescent="0.2">
      <c r="A122" s="9">
        <v>38090</v>
      </c>
      <c r="G122" s="10">
        <v>1.2952411033904019</v>
      </c>
    </row>
    <row r="123" spans="1:7" x14ac:dyDescent="0.2">
      <c r="A123" s="9">
        <v>38091</v>
      </c>
      <c r="G123" s="10">
        <v>1.2620451663468002</v>
      </c>
    </row>
    <row r="124" spans="1:7" x14ac:dyDescent="0.2">
      <c r="A124" s="9">
        <v>38092</v>
      </c>
      <c r="G124" s="10">
        <v>1.2268000234635734</v>
      </c>
    </row>
    <row r="125" spans="1:7" x14ac:dyDescent="0.2">
      <c r="A125" s="9">
        <v>38093</v>
      </c>
      <c r="G125" s="10">
        <v>1.2268000234635734</v>
      </c>
    </row>
    <row r="126" spans="1:7" x14ac:dyDescent="0.2">
      <c r="A126" s="9">
        <v>38094</v>
      </c>
      <c r="G126" s="10">
        <v>1.1890525724258469</v>
      </c>
    </row>
    <row r="127" spans="1:7" x14ac:dyDescent="0.2">
      <c r="A127" s="9">
        <v>38095</v>
      </c>
      <c r="G127" s="10">
        <v>1.1480425450609293</v>
      </c>
    </row>
    <row r="128" spans="1:7" x14ac:dyDescent="0.2">
      <c r="A128" s="9">
        <v>38096</v>
      </c>
      <c r="G128" s="10">
        <v>1.1452123270058743</v>
      </c>
    </row>
    <row r="129" spans="1:8" x14ac:dyDescent="0.2">
      <c r="A129" s="9">
        <v>38097</v>
      </c>
      <c r="B129">
        <v>1114.9000000000001</v>
      </c>
      <c r="C129" s="4"/>
      <c r="D129" s="4"/>
      <c r="E129" s="7">
        <v>0.61292999999999997</v>
      </c>
      <c r="F129">
        <f>1/0.5*LOG10(1/(1-E129))</f>
        <v>0.82442097505439826</v>
      </c>
      <c r="G129" s="10">
        <v>1.0590754223484231</v>
      </c>
      <c r="H129" s="15">
        <v>2.9407999999999999E-3</v>
      </c>
    </row>
    <row r="130" spans="1:8" x14ac:dyDescent="0.2">
      <c r="A130" s="9">
        <v>38098</v>
      </c>
      <c r="G130" s="10">
        <v>1.0127007316298364</v>
      </c>
    </row>
    <row r="131" spans="1:8" x14ac:dyDescent="0.2">
      <c r="A131" s="9">
        <v>38099</v>
      </c>
      <c r="G131" s="10">
        <v>0.97739643464007908</v>
      </c>
    </row>
    <row r="132" spans="1:8" x14ac:dyDescent="0.2">
      <c r="A132" s="9">
        <v>38100</v>
      </c>
      <c r="G132" s="10">
        <v>0.92367604206960452</v>
      </c>
    </row>
    <row r="133" spans="1:8" x14ac:dyDescent="0.2">
      <c r="A133" s="9">
        <v>38101</v>
      </c>
      <c r="G133" s="10">
        <v>0.86682400241229529</v>
      </c>
    </row>
    <row r="134" spans="1:8" x14ac:dyDescent="0.2">
      <c r="A134" s="9">
        <v>38102</v>
      </c>
      <c r="G134" s="10">
        <v>0.7461383957000437</v>
      </c>
    </row>
    <row r="135" spans="1:8" x14ac:dyDescent="0.2">
      <c r="A135" s="9">
        <v>38103</v>
      </c>
      <c r="B135">
        <v>1198.9000000000001</v>
      </c>
      <c r="C135" s="4"/>
      <c r="D135" s="4"/>
      <c r="E135" s="7">
        <v>0.35017000000000004</v>
      </c>
      <c r="F135">
        <f>1/0.5*LOG10(1/(1-E135))</f>
        <v>0.37440048584754332</v>
      </c>
      <c r="G135" s="10">
        <v>0.61883703310548877</v>
      </c>
      <c r="H135" s="15">
        <v>2.9407999999999999E-3</v>
      </c>
    </row>
    <row r="136" spans="1:8" x14ac:dyDescent="0.2">
      <c r="A136" s="9">
        <v>38104</v>
      </c>
      <c r="G136" s="10">
        <v>0.55741128601717072</v>
      </c>
    </row>
    <row r="137" spans="1:8" x14ac:dyDescent="0.2">
      <c r="A137" s="9">
        <v>38105</v>
      </c>
      <c r="G137" s="10">
        <v>0.50907353428912439</v>
      </c>
    </row>
    <row r="138" spans="1:8" x14ac:dyDescent="0.2">
      <c r="A138" s="9">
        <v>38106</v>
      </c>
      <c r="G138" s="10">
        <v>0.45739362973298764</v>
      </c>
    </row>
    <row r="139" spans="1:8" x14ac:dyDescent="0.2">
      <c r="A139" s="9">
        <v>38107</v>
      </c>
      <c r="G139" s="10">
        <v>0.41057371787925157</v>
      </c>
    </row>
    <row r="140" spans="1:8" x14ac:dyDescent="0.2">
      <c r="A140" s="9">
        <v>38108</v>
      </c>
      <c r="G140" s="10">
        <v>0.34124506908745011</v>
      </c>
    </row>
    <row r="141" spans="1:8" x14ac:dyDescent="0.2">
      <c r="A141" s="9">
        <v>38109</v>
      </c>
      <c r="G141" s="10">
        <v>0.29030397008036252</v>
      </c>
    </row>
    <row r="142" spans="1:8" x14ac:dyDescent="0.2">
      <c r="A142" s="9">
        <v>38110</v>
      </c>
      <c r="G142" s="10">
        <v>0.24432888263112981</v>
      </c>
    </row>
    <row r="143" spans="1:8" x14ac:dyDescent="0.2">
      <c r="A143" s="9">
        <v>38111</v>
      </c>
      <c r="G143" s="10">
        <v>0.22559607237240958</v>
      </c>
    </row>
    <row r="144" spans="1:8" x14ac:dyDescent="0.2">
      <c r="A144" s="9">
        <v>38112</v>
      </c>
      <c r="G144" s="10">
        <v>0.16374205252348295</v>
      </c>
    </row>
    <row r="145" spans="1:8" x14ac:dyDescent="0.2">
      <c r="A145" s="9">
        <v>38113</v>
      </c>
      <c r="G145" s="10">
        <v>0.13517114892283763</v>
      </c>
    </row>
    <row r="146" spans="1:8" x14ac:dyDescent="0.2">
      <c r="A146" s="9">
        <v>38114</v>
      </c>
      <c r="G146" s="10">
        <v>8.115559875271583E-2</v>
      </c>
    </row>
    <row r="147" spans="1:8" x14ac:dyDescent="0.2">
      <c r="A147" s="9">
        <v>38115</v>
      </c>
      <c r="G147" s="10">
        <v>6.0494029313675889E-2</v>
      </c>
    </row>
    <row r="148" spans="1:8" x14ac:dyDescent="0.2">
      <c r="A148" s="9">
        <v>38116</v>
      </c>
      <c r="G148" s="10">
        <v>3.8198328204669875E-2</v>
      </c>
    </row>
    <row r="149" spans="1:8" x14ac:dyDescent="0.2">
      <c r="A149" s="9">
        <v>38117</v>
      </c>
      <c r="B149">
        <v>1337.5000000000002</v>
      </c>
      <c r="C149" s="4"/>
      <c r="D149" s="4"/>
      <c r="E149" s="7">
        <v>5.7849999999999999E-2</v>
      </c>
      <c r="F149">
        <f>1/0.5*LOG10(1/(1-E149))</f>
        <v>5.1759895080491371E-2</v>
      </c>
      <c r="G149" s="10">
        <v>2.0794059511631283E-2</v>
      </c>
      <c r="H149" s="15">
        <v>2.9407999999999999E-3</v>
      </c>
    </row>
    <row r="150" spans="1:8" x14ac:dyDescent="0.2">
      <c r="A150" s="9">
        <v>38118</v>
      </c>
      <c r="G150" s="10">
        <v>8.3797488844366413E-3</v>
      </c>
    </row>
    <row r="151" spans="1:8" x14ac:dyDescent="0.2">
      <c r="A151" s="9">
        <v>38119</v>
      </c>
      <c r="G151" s="10">
        <v>1.3882817788477453E-3</v>
      </c>
    </row>
    <row r="152" spans="1:8" x14ac:dyDescent="0.2">
      <c r="A152" s="9">
        <v>38120</v>
      </c>
      <c r="G152" s="10">
        <v>0</v>
      </c>
    </row>
    <row r="153" spans="1:8" x14ac:dyDescent="0.2">
      <c r="A153" s="9">
        <v>38121</v>
      </c>
      <c r="G153" s="10">
        <v>0</v>
      </c>
    </row>
    <row r="154" spans="1:8" x14ac:dyDescent="0.2">
      <c r="A154" s="9">
        <v>38122</v>
      </c>
      <c r="G154" s="10">
        <v>0</v>
      </c>
    </row>
    <row r="155" spans="1:8" x14ac:dyDescent="0.2">
      <c r="A155" s="9">
        <v>38123</v>
      </c>
      <c r="G155" s="10">
        <v>0</v>
      </c>
    </row>
    <row r="156" spans="1:8" x14ac:dyDescent="0.2">
      <c r="A156" s="9">
        <v>38124</v>
      </c>
      <c r="G156" s="10">
        <v>0</v>
      </c>
    </row>
    <row r="157" spans="1:8" x14ac:dyDescent="0.2">
      <c r="A157" s="9">
        <v>38125</v>
      </c>
      <c r="G157" s="10">
        <v>0</v>
      </c>
    </row>
    <row r="158" spans="1:8" x14ac:dyDescent="0.2">
      <c r="A158" s="9">
        <v>38126</v>
      </c>
      <c r="G158" s="10">
        <v>0</v>
      </c>
    </row>
    <row r="159" spans="1:8" x14ac:dyDescent="0.2">
      <c r="A159" s="9">
        <v>38127</v>
      </c>
      <c r="G159" s="10">
        <v>0</v>
      </c>
    </row>
    <row r="160" spans="1:8" x14ac:dyDescent="0.2">
      <c r="A160" s="9">
        <v>38128</v>
      </c>
      <c r="G160" s="10">
        <v>0</v>
      </c>
    </row>
    <row r="161" spans="1:7" x14ac:dyDescent="0.2">
      <c r="A161" s="9">
        <v>38129</v>
      </c>
      <c r="G161" s="10">
        <v>0</v>
      </c>
    </row>
    <row r="162" spans="1:7" x14ac:dyDescent="0.2">
      <c r="A162" s="9">
        <v>38130</v>
      </c>
      <c r="G162" s="10">
        <v>0</v>
      </c>
    </row>
    <row r="163" spans="1:7" x14ac:dyDescent="0.2">
      <c r="A163" s="9">
        <v>38131</v>
      </c>
      <c r="G163" s="10">
        <v>0</v>
      </c>
    </row>
    <row r="164" spans="1:7" x14ac:dyDescent="0.2">
      <c r="A164" s="9">
        <v>38132</v>
      </c>
      <c r="G164" s="10">
        <v>0</v>
      </c>
    </row>
    <row r="165" spans="1:7" x14ac:dyDescent="0.2">
      <c r="A165" s="9">
        <v>38133</v>
      </c>
      <c r="G165" s="10">
        <v>0</v>
      </c>
    </row>
    <row r="166" spans="1:7" x14ac:dyDescent="0.2">
      <c r="A166" s="9">
        <v>38134</v>
      </c>
      <c r="C166">
        <v>5040</v>
      </c>
      <c r="D166" s="4">
        <v>2290</v>
      </c>
      <c r="G166" s="1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9F7E-36D5-4B4F-835C-F226EB9BDE57}">
  <dimension ref="A1:I162"/>
  <sheetViews>
    <sheetView topLeftCell="E1" workbookViewId="0">
      <selection activeCell="I1" sqref="I1:I2"/>
    </sheetView>
  </sheetViews>
  <sheetFormatPr baseColWidth="10" defaultRowHeight="16" x14ac:dyDescent="0.2"/>
  <cols>
    <col min="8" max="8" width="13" bestFit="1" customWidth="1"/>
  </cols>
  <sheetData>
    <row r="1" spans="1:9" x14ac:dyDescent="0.2">
      <c r="A1" s="1" t="s">
        <v>0</v>
      </c>
      <c r="B1" s="1" t="s">
        <v>7</v>
      </c>
      <c r="C1" s="1" t="s">
        <v>2</v>
      </c>
      <c r="D1" s="1" t="s">
        <v>3</v>
      </c>
      <c r="E1" s="1" t="s">
        <v>5</v>
      </c>
      <c r="F1" s="1" t="s">
        <v>8</v>
      </c>
      <c r="G1" s="13" t="s">
        <v>13</v>
      </c>
      <c r="H1" s="11" t="s">
        <v>9</v>
      </c>
      <c r="I1" s="14" t="s">
        <v>14</v>
      </c>
    </row>
    <row r="2" spans="1:9" x14ac:dyDescent="0.2">
      <c r="A2" s="9">
        <v>37974</v>
      </c>
      <c r="G2" s="10">
        <v>6.9186600000000001E-2</v>
      </c>
      <c r="H2" s="12">
        <f>RSQ(G2:G151,F2:F151)</f>
        <v>0.9644193350920065</v>
      </c>
      <c r="I2">
        <f>SQRT(SUM(H14,H20,H27,H37,H43,H51,H58,H64,H92,H105,H120,H127,H134,H141,H148)/15)</f>
        <v>0.42827396102086296</v>
      </c>
    </row>
    <row r="3" spans="1:9" x14ac:dyDescent="0.2">
      <c r="A3" s="9">
        <v>37975</v>
      </c>
      <c r="G3" s="10">
        <v>6.9186600000000001E-2</v>
      </c>
    </row>
    <row r="4" spans="1:9" x14ac:dyDescent="0.2">
      <c r="A4" s="9">
        <v>37976</v>
      </c>
      <c r="G4" s="10">
        <v>6.9186600000000001E-2</v>
      </c>
    </row>
    <row r="5" spans="1:9" x14ac:dyDescent="0.2">
      <c r="A5" s="9">
        <v>37977</v>
      </c>
      <c r="G5" s="10">
        <v>6.9186600000000001E-2</v>
      </c>
    </row>
    <row r="6" spans="1:9" x14ac:dyDescent="0.2">
      <c r="A6" s="9">
        <v>37978</v>
      </c>
      <c r="G6" s="10">
        <v>6.9186600000000001E-2</v>
      </c>
    </row>
    <row r="7" spans="1:9" x14ac:dyDescent="0.2">
      <c r="A7" s="9">
        <v>37979</v>
      </c>
      <c r="G7" s="10">
        <v>6.9186600000000001E-2</v>
      </c>
    </row>
    <row r="8" spans="1:9" x14ac:dyDescent="0.2">
      <c r="A8" s="9">
        <v>37980</v>
      </c>
      <c r="G8" s="10">
        <v>6.9186600000000001E-2</v>
      </c>
    </row>
    <row r="9" spans="1:9" x14ac:dyDescent="0.2">
      <c r="A9" s="9">
        <v>37981</v>
      </c>
      <c r="G9" s="10">
        <v>6.9186600000000001E-2</v>
      </c>
    </row>
    <row r="10" spans="1:9" x14ac:dyDescent="0.2">
      <c r="A10" s="9">
        <v>37982</v>
      </c>
      <c r="G10" s="10">
        <v>6.9186600000000001E-2</v>
      </c>
    </row>
    <row r="11" spans="1:9" x14ac:dyDescent="0.2">
      <c r="A11" s="9">
        <v>37983</v>
      </c>
      <c r="G11" s="10">
        <v>6.9186600000000001E-2</v>
      </c>
    </row>
    <row r="12" spans="1:9" x14ac:dyDescent="0.2">
      <c r="A12" s="9">
        <v>37984</v>
      </c>
      <c r="G12" s="10">
        <v>7.198212115032572E-2</v>
      </c>
    </row>
    <row r="13" spans="1:9" x14ac:dyDescent="0.2">
      <c r="A13" s="9">
        <v>37985</v>
      </c>
      <c r="G13" s="10">
        <v>7.4715917221657754E-2</v>
      </c>
    </row>
    <row r="14" spans="1:9" x14ac:dyDescent="0.2">
      <c r="A14" s="9">
        <v>37986</v>
      </c>
      <c r="B14" s="4">
        <v>110.19999999999997</v>
      </c>
      <c r="C14" s="4"/>
      <c r="D14" s="4"/>
      <c r="E14" s="4">
        <v>3.9442999999999999E-2</v>
      </c>
      <c r="F14" s="4">
        <f>1/0.5*LOG10(1/(1-E14))</f>
        <v>3.4953717510931306E-2</v>
      </c>
      <c r="G14" s="10">
        <v>7.7512123258288795E-2</v>
      </c>
      <c r="H14">
        <f>(G14-F14)^2</f>
        <v>1.8112178997567109E-3</v>
      </c>
    </row>
    <row r="15" spans="1:9" x14ac:dyDescent="0.2">
      <c r="A15" s="9">
        <v>37987</v>
      </c>
      <c r="G15" s="10">
        <v>8.0069396806042692E-2</v>
      </c>
    </row>
    <row r="16" spans="1:9" x14ac:dyDescent="0.2">
      <c r="A16" s="9">
        <v>37988</v>
      </c>
      <c r="G16" s="10">
        <v>8.3644169983986841E-2</v>
      </c>
    </row>
    <row r="17" spans="1:8" x14ac:dyDescent="0.2">
      <c r="A17" s="9">
        <v>37989</v>
      </c>
      <c r="G17" s="10">
        <v>8.7325506388791829E-2</v>
      </c>
    </row>
    <row r="18" spans="1:8" x14ac:dyDescent="0.2">
      <c r="A18" s="9">
        <v>37990</v>
      </c>
      <c r="G18" s="10">
        <v>9.1067218770833347E-2</v>
      </c>
    </row>
    <row r="19" spans="1:8" x14ac:dyDescent="0.2">
      <c r="A19" s="9">
        <v>37991</v>
      </c>
      <c r="G19" s="10">
        <v>9.5531512786900766E-2</v>
      </c>
    </row>
    <row r="20" spans="1:8" x14ac:dyDescent="0.2">
      <c r="A20" s="9">
        <v>37992</v>
      </c>
      <c r="B20" s="4">
        <v>149.89999999999995</v>
      </c>
      <c r="C20" s="4"/>
      <c r="D20" s="4"/>
      <c r="E20" s="4">
        <v>3.5147999999999999E-2</v>
      </c>
      <c r="F20" s="4">
        <f t="shared" ref="F20:F33" si="0">1/0.5*LOG10(1/(1-E20))</f>
        <v>3.107859717299629E-2</v>
      </c>
      <c r="G20" s="10">
        <v>0.10037607222541252</v>
      </c>
      <c r="H20">
        <f>(G20-F20)^2</f>
        <v>4.8021400486402506E-3</v>
      </c>
    </row>
    <row r="21" spans="1:8" x14ac:dyDescent="0.2">
      <c r="A21" s="9">
        <v>37993</v>
      </c>
      <c r="G21" s="10">
        <v>0.10551172022007978</v>
      </c>
    </row>
    <row r="22" spans="1:8" x14ac:dyDescent="0.2">
      <c r="A22" s="9">
        <v>37994</v>
      </c>
      <c r="G22" s="10">
        <v>0.11034979784521599</v>
      </c>
    </row>
    <row r="23" spans="1:8" x14ac:dyDescent="0.2">
      <c r="A23" s="9">
        <v>37995</v>
      </c>
      <c r="G23" s="10">
        <v>0.1162615534689616</v>
      </c>
    </row>
    <row r="24" spans="1:8" x14ac:dyDescent="0.2">
      <c r="A24" s="9">
        <v>37996</v>
      </c>
      <c r="G24" s="10">
        <v>0.12264441952937116</v>
      </c>
    </row>
    <row r="25" spans="1:8" x14ac:dyDescent="0.2">
      <c r="A25" s="9">
        <v>37997</v>
      </c>
      <c r="G25" s="10">
        <v>0.12940803570772969</v>
      </c>
    </row>
    <row r="26" spans="1:8" x14ac:dyDescent="0.2">
      <c r="A26" s="9">
        <v>37998</v>
      </c>
      <c r="G26" s="10">
        <v>0.13490912883023237</v>
      </c>
    </row>
    <row r="27" spans="1:8" x14ac:dyDescent="0.2">
      <c r="A27" s="9">
        <v>37999</v>
      </c>
      <c r="B27" s="4">
        <v>205.59999999999997</v>
      </c>
      <c r="C27" s="4"/>
      <c r="D27" s="4"/>
      <c r="E27" s="4">
        <v>3.8412000000000002E-2</v>
      </c>
      <c r="F27" s="4">
        <f>1/0.5*LOG10(1/(1-E27))</f>
        <v>3.4021930046858252E-2</v>
      </c>
      <c r="G27" s="10">
        <v>0.14108988244205928</v>
      </c>
      <c r="H27">
        <f>(G27-F27)^2</f>
        <v>1.1463546430101034E-2</v>
      </c>
    </row>
    <row r="28" spans="1:8" x14ac:dyDescent="0.2">
      <c r="A28" s="9">
        <v>38000</v>
      </c>
      <c r="G28" s="10">
        <v>0.14653903697137755</v>
      </c>
    </row>
    <row r="29" spans="1:8" x14ac:dyDescent="0.2">
      <c r="A29" s="9">
        <v>38001</v>
      </c>
      <c r="G29" s="10">
        <v>0.15134138932037</v>
      </c>
    </row>
    <row r="30" spans="1:8" x14ac:dyDescent="0.2">
      <c r="A30" s="9">
        <v>38002</v>
      </c>
      <c r="G30" s="10">
        <v>0.15547737992910018</v>
      </c>
    </row>
    <row r="31" spans="1:8" x14ac:dyDescent="0.2">
      <c r="A31" s="9">
        <v>38003</v>
      </c>
      <c r="G31" s="10">
        <v>0.1582860545433683</v>
      </c>
    </row>
    <row r="32" spans="1:8" x14ac:dyDescent="0.2">
      <c r="A32" s="9">
        <v>38004</v>
      </c>
      <c r="G32" s="10">
        <v>0.16121572409544019</v>
      </c>
    </row>
    <row r="33" spans="1:8" x14ac:dyDescent="0.2">
      <c r="A33" s="9">
        <v>38005</v>
      </c>
      <c r="G33" s="10">
        <v>0.16299687330959123</v>
      </c>
    </row>
    <row r="34" spans="1:8" x14ac:dyDescent="0.2">
      <c r="A34" s="9">
        <v>38006</v>
      </c>
      <c r="G34" s="10">
        <v>0.1689177006756839</v>
      </c>
    </row>
    <row r="35" spans="1:8" x14ac:dyDescent="0.2">
      <c r="A35" s="9">
        <v>38007</v>
      </c>
      <c r="G35" s="10">
        <v>0.17115170257079251</v>
      </c>
    </row>
    <row r="36" spans="1:8" x14ac:dyDescent="0.2">
      <c r="A36" s="9">
        <v>38008</v>
      </c>
      <c r="G36" s="10">
        <v>0.17881087496352011</v>
      </c>
    </row>
    <row r="37" spans="1:8" x14ac:dyDescent="0.2">
      <c r="A37" s="9">
        <v>38009</v>
      </c>
      <c r="B37" s="4">
        <v>254.59999999999997</v>
      </c>
      <c r="C37" s="4"/>
      <c r="D37" s="4"/>
      <c r="E37" s="4">
        <v>6.7123000000000002E-2</v>
      </c>
      <c r="F37" s="4">
        <f>1/0.5*LOG10(1/(1-E37))</f>
        <v>6.0351228568565805E-2</v>
      </c>
      <c r="G37" s="10">
        <v>0.18685823680513353</v>
      </c>
      <c r="H37">
        <f>(G37-F37)^2</f>
        <v>1.6004023132967012E-2</v>
      </c>
    </row>
    <row r="38" spans="1:8" x14ac:dyDescent="0.2">
      <c r="A38" s="9">
        <v>38010</v>
      </c>
      <c r="G38" s="10">
        <v>0.19495922863233409</v>
      </c>
    </row>
    <row r="39" spans="1:8" x14ac:dyDescent="0.2">
      <c r="A39" s="9">
        <v>38011</v>
      </c>
      <c r="G39" s="10">
        <v>0.20124235567049684</v>
      </c>
    </row>
    <row r="40" spans="1:8" x14ac:dyDescent="0.2">
      <c r="A40" s="9">
        <v>38012</v>
      </c>
      <c r="G40" s="10">
        <v>0.20843300659151942</v>
      </c>
    </row>
    <row r="41" spans="1:8" x14ac:dyDescent="0.2">
      <c r="A41" s="9">
        <v>38013</v>
      </c>
      <c r="G41" s="10">
        <v>0.21596215042802772</v>
      </c>
    </row>
    <row r="42" spans="1:8" x14ac:dyDescent="0.2">
      <c r="A42" s="9">
        <v>38014</v>
      </c>
      <c r="G42" s="10">
        <v>0.23107439610812194</v>
      </c>
    </row>
    <row r="43" spans="1:8" x14ac:dyDescent="0.2">
      <c r="A43" s="9">
        <v>38015</v>
      </c>
      <c r="B43" s="4">
        <v>298.69999999999993</v>
      </c>
      <c r="C43" s="4"/>
      <c r="D43" s="4"/>
      <c r="E43" s="4">
        <v>8.4054000000000004E-2</v>
      </c>
      <c r="F43" s="4">
        <f>1/0.5*LOG10(1/(1-E43))</f>
        <v>7.6260259199927502E-2</v>
      </c>
      <c r="G43" s="10">
        <v>0.24961251384266944</v>
      </c>
      <c r="H43">
        <f>(G43-F43)^2</f>
        <v>3.005100418972205E-2</v>
      </c>
    </row>
    <row r="44" spans="1:8" x14ac:dyDescent="0.2">
      <c r="A44" s="9">
        <v>38016</v>
      </c>
      <c r="G44" s="10">
        <v>0.26570398603587236</v>
      </c>
    </row>
    <row r="45" spans="1:8" x14ac:dyDescent="0.2">
      <c r="A45" s="9">
        <v>38017</v>
      </c>
      <c r="G45" s="10">
        <v>0.28690741207018078</v>
      </c>
    </row>
    <row r="46" spans="1:8" x14ac:dyDescent="0.2">
      <c r="A46" s="9">
        <v>38018</v>
      </c>
      <c r="G46" s="10">
        <v>0.31142844485231791</v>
      </c>
    </row>
    <row r="47" spans="1:8" x14ac:dyDescent="0.2">
      <c r="A47" s="9">
        <v>38019</v>
      </c>
      <c r="G47" s="10">
        <v>0.33764552349359916</v>
      </c>
    </row>
    <row r="48" spans="1:8" x14ac:dyDescent="0.2">
      <c r="A48" s="9">
        <v>38020</v>
      </c>
      <c r="G48" s="10">
        <v>0.36541230116469259</v>
      </c>
    </row>
    <row r="49" spans="1:8" x14ac:dyDescent="0.2">
      <c r="A49" s="9">
        <v>38021</v>
      </c>
      <c r="G49" s="10">
        <v>0.39582439401151526</v>
      </c>
    </row>
    <row r="50" spans="1:8" x14ac:dyDescent="0.2">
      <c r="A50" s="9">
        <v>38022</v>
      </c>
      <c r="G50" s="10">
        <v>0.42833568729847871</v>
      </c>
    </row>
    <row r="51" spans="1:8" x14ac:dyDescent="0.2">
      <c r="A51" s="9">
        <v>38023</v>
      </c>
      <c r="B51" s="4">
        <v>379.90000000000003</v>
      </c>
      <c r="C51" s="4"/>
      <c r="D51" s="4"/>
      <c r="E51" s="4">
        <v>0.16579999999999998</v>
      </c>
      <c r="F51" s="4">
        <f>1/0.5*LOG10(1/(1-E51))</f>
        <v>0.1574596289803748</v>
      </c>
      <c r="G51" s="10">
        <v>0.4632888664108894</v>
      </c>
      <c r="H51">
        <f>(G51-F51)^2</f>
        <v>9.3531522467330069E-2</v>
      </c>
    </row>
    <row r="52" spans="1:8" x14ac:dyDescent="0.2">
      <c r="A52" s="9">
        <v>38024</v>
      </c>
      <c r="G52" s="10">
        <v>0.50164453078947546</v>
      </c>
    </row>
    <row r="53" spans="1:8" x14ac:dyDescent="0.2">
      <c r="A53" s="9">
        <v>38025</v>
      </c>
      <c r="G53" s="10">
        <v>0.54262118747155941</v>
      </c>
    </row>
    <row r="54" spans="1:8" x14ac:dyDescent="0.2">
      <c r="A54" s="9">
        <v>38026</v>
      </c>
      <c r="G54" s="10">
        <v>0.58626579128948531</v>
      </c>
    </row>
    <row r="55" spans="1:8" x14ac:dyDescent="0.2">
      <c r="A55" s="9">
        <v>38027</v>
      </c>
      <c r="G55" s="10">
        <v>0.63108490116466653</v>
      </c>
    </row>
    <row r="56" spans="1:8" x14ac:dyDescent="0.2">
      <c r="A56" s="9">
        <v>38028</v>
      </c>
      <c r="G56" s="10">
        <v>0.66596257933744252</v>
      </c>
    </row>
    <row r="57" spans="1:8" x14ac:dyDescent="0.2">
      <c r="A57" s="9">
        <v>38029</v>
      </c>
      <c r="G57" s="10">
        <v>0.71835752932940078</v>
      </c>
    </row>
    <row r="58" spans="1:8" x14ac:dyDescent="0.2">
      <c r="A58" s="9">
        <v>38030</v>
      </c>
      <c r="B58" s="4">
        <v>448.3</v>
      </c>
      <c r="C58" s="4"/>
      <c r="D58" s="4"/>
      <c r="E58" s="4">
        <v>0.39511000000000002</v>
      </c>
      <c r="F58" s="4">
        <f>1/0.5*LOG10(1/(1-E58))</f>
        <v>0.43664719031979182</v>
      </c>
      <c r="G58" s="10">
        <v>0.77410624616319457</v>
      </c>
      <c r="H58">
        <f>(G58-F58)^2</f>
        <v>0.11387861437072082</v>
      </c>
    </row>
    <row r="59" spans="1:8" x14ac:dyDescent="0.2">
      <c r="A59" s="9">
        <v>38031</v>
      </c>
      <c r="G59" s="10">
        <v>0.831826946094955</v>
      </c>
    </row>
    <row r="60" spans="1:8" x14ac:dyDescent="0.2">
      <c r="A60" s="9">
        <v>38032</v>
      </c>
      <c r="G60" s="10">
        <v>0.89386004814195574</v>
      </c>
    </row>
    <row r="61" spans="1:8" x14ac:dyDescent="0.2">
      <c r="A61" s="9">
        <v>38033</v>
      </c>
      <c r="G61" s="10">
        <v>0.95738277393200955</v>
      </c>
    </row>
    <row r="62" spans="1:8" x14ac:dyDescent="0.2">
      <c r="A62" s="9">
        <v>38034</v>
      </c>
      <c r="G62" s="10">
        <v>1.0282514106023128</v>
      </c>
    </row>
    <row r="63" spans="1:8" x14ac:dyDescent="0.2">
      <c r="A63" s="9">
        <v>38035</v>
      </c>
      <c r="G63" s="10">
        <v>1.0970672040058997</v>
      </c>
    </row>
    <row r="64" spans="1:8" x14ac:dyDescent="0.2">
      <c r="A64" s="9">
        <v>38036</v>
      </c>
      <c r="B64" s="4">
        <v>503.70000000000005</v>
      </c>
      <c r="C64" s="4"/>
      <c r="D64" s="4"/>
      <c r="E64" s="4">
        <v>0.54371999999999998</v>
      </c>
      <c r="F64" s="4">
        <f>1/0.5*LOG10(1/(1-E64))</f>
        <v>0.68153713424954321</v>
      </c>
      <c r="G64" s="10">
        <v>1.1546689889430424</v>
      </c>
      <c r="H64">
        <f>(G64-F64)^2</f>
        <v>0.22385375192571041</v>
      </c>
    </row>
    <row r="65" spans="1:7" x14ac:dyDescent="0.2">
      <c r="A65" s="9">
        <v>38037</v>
      </c>
      <c r="G65" s="10">
        <v>1.2077622561878112</v>
      </c>
    </row>
    <row r="66" spans="1:7" x14ac:dyDescent="0.2">
      <c r="A66" s="9">
        <v>38038</v>
      </c>
      <c r="G66" s="10">
        <v>1.2671255169856268</v>
      </c>
    </row>
    <row r="67" spans="1:7" x14ac:dyDescent="0.2">
      <c r="A67" s="9">
        <v>38039</v>
      </c>
      <c r="G67" s="10">
        <v>1.2903651829377401</v>
      </c>
    </row>
    <row r="68" spans="1:7" x14ac:dyDescent="0.2">
      <c r="A68" s="9">
        <v>38040</v>
      </c>
      <c r="G68" s="10">
        <v>1.3592403270854156</v>
      </c>
    </row>
    <row r="69" spans="1:7" x14ac:dyDescent="0.2">
      <c r="A69" s="9">
        <v>38041</v>
      </c>
      <c r="G69" s="10">
        <v>1.4291829335336168</v>
      </c>
    </row>
    <row r="70" spans="1:7" x14ac:dyDescent="0.2">
      <c r="A70" s="9">
        <v>38042</v>
      </c>
      <c r="G70" s="10">
        <v>1.4945444156698624</v>
      </c>
    </row>
    <row r="71" spans="1:7" x14ac:dyDescent="0.2">
      <c r="A71" s="9">
        <v>38043</v>
      </c>
      <c r="G71" s="10">
        <v>1.5226810321305866</v>
      </c>
    </row>
    <row r="72" spans="1:7" x14ac:dyDescent="0.2">
      <c r="A72" s="9">
        <v>38044</v>
      </c>
      <c r="G72" s="10">
        <v>1.5737575837031654</v>
      </c>
    </row>
    <row r="73" spans="1:7" x14ac:dyDescent="0.2">
      <c r="A73" s="9">
        <v>38045</v>
      </c>
      <c r="G73" s="10">
        <v>1.6199064731031918</v>
      </c>
    </row>
    <row r="74" spans="1:7" x14ac:dyDescent="0.2">
      <c r="A74" s="9">
        <v>38046</v>
      </c>
      <c r="G74" s="10">
        <v>1.6673565961891477</v>
      </c>
    </row>
    <row r="75" spans="1:7" x14ac:dyDescent="0.2">
      <c r="A75" s="9">
        <v>38047</v>
      </c>
      <c r="G75" s="10">
        <v>1.7163649752026431</v>
      </c>
    </row>
    <row r="76" spans="1:7" x14ac:dyDescent="0.2">
      <c r="A76" s="9">
        <v>38048</v>
      </c>
      <c r="G76" s="10">
        <v>1.7623252649370753</v>
      </c>
    </row>
    <row r="77" spans="1:7" x14ac:dyDescent="0.2">
      <c r="A77" s="9">
        <v>38049</v>
      </c>
      <c r="G77" s="10">
        <v>1.8013033189573298</v>
      </c>
    </row>
    <row r="78" spans="1:7" x14ac:dyDescent="0.2">
      <c r="A78" s="9">
        <v>38050</v>
      </c>
      <c r="G78" s="10">
        <v>1.8490210899850397</v>
      </c>
    </row>
    <row r="79" spans="1:7" x14ac:dyDescent="0.2">
      <c r="A79" s="9">
        <v>38051</v>
      </c>
      <c r="G79" s="10">
        <v>1.892270275910767</v>
      </c>
    </row>
    <row r="80" spans="1:7" x14ac:dyDescent="0.2">
      <c r="A80" s="9">
        <v>38052</v>
      </c>
      <c r="G80" s="10">
        <v>1.9305114241903911</v>
      </c>
    </row>
    <row r="81" spans="1:8" x14ac:dyDescent="0.2">
      <c r="A81" s="9">
        <v>38053</v>
      </c>
      <c r="G81" s="10">
        <v>1.962943667730942</v>
      </c>
    </row>
    <row r="82" spans="1:8" x14ac:dyDescent="0.2">
      <c r="A82" s="9">
        <v>38054</v>
      </c>
      <c r="G82" s="10">
        <v>1.9893611876272215</v>
      </c>
    </row>
    <row r="83" spans="1:8" x14ac:dyDescent="0.2">
      <c r="A83" s="9">
        <v>38055</v>
      </c>
      <c r="G83" s="10">
        <v>2.0070610853070878</v>
      </c>
    </row>
    <row r="84" spans="1:8" x14ac:dyDescent="0.2">
      <c r="A84" s="9">
        <v>38056</v>
      </c>
      <c r="G84" s="10">
        <v>2.0177007161446765</v>
      </c>
    </row>
    <row r="85" spans="1:8" x14ac:dyDescent="0.2">
      <c r="A85" s="9">
        <v>38057</v>
      </c>
      <c r="G85" s="10">
        <v>2.0214579719122558</v>
      </c>
    </row>
    <row r="86" spans="1:8" x14ac:dyDescent="0.2">
      <c r="A86" s="9">
        <v>38058</v>
      </c>
      <c r="G86" s="10">
        <v>2.0214579719122558</v>
      </c>
    </row>
    <row r="87" spans="1:8" x14ac:dyDescent="0.2">
      <c r="A87" s="9">
        <v>38059</v>
      </c>
      <c r="G87" s="10">
        <v>2.0214579719122558</v>
      </c>
    </row>
    <row r="88" spans="1:8" x14ac:dyDescent="0.2">
      <c r="A88" s="9">
        <v>38060</v>
      </c>
      <c r="G88" s="10">
        <v>2.0214579719122558</v>
      </c>
    </row>
    <row r="89" spans="1:8" x14ac:dyDescent="0.2">
      <c r="A89" s="9">
        <v>38061</v>
      </c>
      <c r="G89" s="10">
        <v>2.0214579719122558</v>
      </c>
    </row>
    <row r="90" spans="1:8" x14ac:dyDescent="0.2">
      <c r="A90" s="9">
        <v>38062</v>
      </c>
      <c r="G90" s="10">
        <v>2.0214579719122558</v>
      </c>
    </row>
    <row r="91" spans="1:8" x14ac:dyDescent="0.2">
      <c r="A91" s="9">
        <v>38063</v>
      </c>
      <c r="G91" s="10">
        <v>2.0214579719122558</v>
      </c>
    </row>
    <row r="92" spans="1:8" x14ac:dyDescent="0.2">
      <c r="A92" s="9">
        <v>38064</v>
      </c>
      <c r="B92" s="4">
        <v>724.8</v>
      </c>
      <c r="C92" s="4"/>
      <c r="D92" s="4"/>
      <c r="E92" s="4">
        <v>0.73569000000000007</v>
      </c>
      <c r="F92" s="4">
        <f>1/0.5*LOG10(1/(1-E92))</f>
        <v>1.1557728106063356</v>
      </c>
      <c r="G92" s="10">
        <v>2.0214579719122558</v>
      </c>
      <c r="H92">
        <f>(G92-F92)^2</f>
        <v>0.74941079850525705</v>
      </c>
    </row>
    <row r="93" spans="1:8" x14ac:dyDescent="0.2">
      <c r="A93" s="9">
        <v>38065</v>
      </c>
      <c r="G93" s="10">
        <v>2.0214579719122558</v>
      </c>
    </row>
    <row r="94" spans="1:8" x14ac:dyDescent="0.2">
      <c r="A94" s="9">
        <v>38066</v>
      </c>
      <c r="G94" s="10">
        <v>2.0214579719122558</v>
      </c>
    </row>
    <row r="95" spans="1:8" x14ac:dyDescent="0.2">
      <c r="A95" s="9">
        <v>38067</v>
      </c>
      <c r="G95" s="10">
        <v>2.0214579719122558</v>
      </c>
    </row>
    <row r="96" spans="1:8" x14ac:dyDescent="0.2">
      <c r="A96" s="9">
        <v>38068</v>
      </c>
      <c r="G96" s="10">
        <v>1.9639277381789055</v>
      </c>
    </row>
    <row r="97" spans="1:8" x14ac:dyDescent="0.2">
      <c r="A97" s="9">
        <v>38069</v>
      </c>
      <c r="G97" s="10">
        <v>1.9556022149206167</v>
      </c>
    </row>
    <row r="98" spans="1:8" x14ac:dyDescent="0.2">
      <c r="A98" s="9">
        <v>38070</v>
      </c>
      <c r="G98" s="10">
        <v>1.9494701681949187</v>
      </c>
    </row>
    <row r="99" spans="1:8" x14ac:dyDescent="0.2">
      <c r="A99" s="9">
        <v>38071</v>
      </c>
      <c r="G99" s="10">
        <v>1.9420471194080722</v>
      </c>
    </row>
    <row r="100" spans="1:8" x14ac:dyDescent="0.2">
      <c r="A100" s="9">
        <v>38072</v>
      </c>
      <c r="G100" s="10">
        <v>1.9327382659534929</v>
      </c>
    </row>
    <row r="101" spans="1:8" x14ac:dyDescent="0.2">
      <c r="A101" s="9">
        <v>38073</v>
      </c>
      <c r="G101" s="10">
        <v>1.9227645403336893</v>
      </c>
    </row>
    <row r="102" spans="1:8" x14ac:dyDescent="0.2">
      <c r="A102" s="9">
        <v>38074</v>
      </c>
      <c r="G102" s="10">
        <v>1.9168527847099437</v>
      </c>
    </row>
    <row r="103" spans="1:8" x14ac:dyDescent="0.2">
      <c r="A103" s="9">
        <v>38075</v>
      </c>
      <c r="G103" s="10">
        <v>1.9104699186495342</v>
      </c>
    </row>
    <row r="104" spans="1:8" x14ac:dyDescent="0.2">
      <c r="A104" s="9">
        <v>38076</v>
      </c>
      <c r="G104" s="10">
        <v>1.9036901870189127</v>
      </c>
    </row>
    <row r="105" spans="1:8" x14ac:dyDescent="0.2">
      <c r="A105" s="9">
        <v>38077</v>
      </c>
      <c r="B105" s="4">
        <v>859.5999999999998</v>
      </c>
      <c r="C105" s="4"/>
      <c r="D105" s="4"/>
      <c r="E105" s="4">
        <v>0.75212999999999997</v>
      </c>
      <c r="F105" s="4">
        <f>1/0.5*LOG10(1/(1-E105))</f>
        <v>1.2115520664552641</v>
      </c>
      <c r="G105" s="10">
        <v>1.8978832557776975</v>
      </c>
      <c r="H105">
        <f>(G105-F105)^2</f>
        <v>0.47105050143674582</v>
      </c>
    </row>
    <row r="106" spans="1:8" x14ac:dyDescent="0.2">
      <c r="A106" s="9">
        <v>38078</v>
      </c>
      <c r="G106" s="10">
        <v>1.8912668369321897</v>
      </c>
    </row>
    <row r="107" spans="1:8" x14ac:dyDescent="0.2">
      <c r="A107" s="9">
        <v>38079</v>
      </c>
      <c r="G107" s="10">
        <v>1.8912668369321897</v>
      </c>
    </row>
    <row r="108" spans="1:8" x14ac:dyDescent="0.2">
      <c r="A108" s="9">
        <v>38080</v>
      </c>
      <c r="G108" s="10">
        <v>1.8850940930311997</v>
      </c>
    </row>
    <row r="109" spans="1:8" x14ac:dyDescent="0.2">
      <c r="A109" s="9">
        <v>38081</v>
      </c>
      <c r="G109" s="10">
        <v>1.8738118427508703</v>
      </c>
    </row>
    <row r="110" spans="1:8" x14ac:dyDescent="0.2">
      <c r="A110" s="9">
        <v>38082</v>
      </c>
      <c r="G110" s="10">
        <v>1.8598555263832897</v>
      </c>
    </row>
    <row r="111" spans="1:8" x14ac:dyDescent="0.2">
      <c r="A111" s="9">
        <v>38083</v>
      </c>
      <c r="G111" s="10">
        <v>1.8454600546955842</v>
      </c>
    </row>
    <row r="112" spans="1:8" x14ac:dyDescent="0.2">
      <c r="A112" s="9">
        <v>38084</v>
      </c>
      <c r="G112" s="10">
        <v>1.8230285739886074</v>
      </c>
    </row>
    <row r="113" spans="1:8" x14ac:dyDescent="0.2">
      <c r="A113" s="9">
        <v>38085</v>
      </c>
      <c r="G113" s="10">
        <v>1.7931965335509821</v>
      </c>
    </row>
    <row r="114" spans="1:8" x14ac:dyDescent="0.2">
      <c r="A114" s="9">
        <v>38086</v>
      </c>
      <c r="G114" s="10">
        <v>1.7585669436232316</v>
      </c>
    </row>
    <row r="115" spans="1:8" x14ac:dyDescent="0.2">
      <c r="A115" s="9">
        <v>38087</v>
      </c>
      <c r="G115" s="10">
        <v>1.712842484806786</v>
      </c>
    </row>
    <row r="116" spans="1:8" x14ac:dyDescent="0.2">
      <c r="A116" s="9">
        <v>38088</v>
      </c>
      <c r="G116" s="10">
        <v>1.6866254061655048</v>
      </c>
    </row>
    <row r="117" spans="1:8" x14ac:dyDescent="0.2">
      <c r="A117" s="9">
        <v>38089</v>
      </c>
      <c r="G117" s="10">
        <v>1.6657580463495594</v>
      </c>
    </row>
    <row r="118" spans="1:8" x14ac:dyDescent="0.2">
      <c r="A118" s="9">
        <v>38090</v>
      </c>
      <c r="G118" s="10">
        <v>1.6444507003114444</v>
      </c>
    </row>
    <row r="119" spans="1:8" x14ac:dyDescent="0.2">
      <c r="A119" s="9">
        <v>38091</v>
      </c>
      <c r="G119" s="10">
        <v>1.6206755566329241</v>
      </c>
    </row>
    <row r="120" spans="1:8" x14ac:dyDescent="0.2">
      <c r="A120" s="9">
        <v>38092</v>
      </c>
      <c r="B120" s="4">
        <v>1028.1999999999998</v>
      </c>
      <c r="C120" s="4"/>
      <c r="D120" s="4"/>
      <c r="E120" s="4">
        <v>0.71419999999999995</v>
      </c>
      <c r="F120" s="4">
        <f>1/0.5*LOG10(1/(1-E120))</f>
        <v>1.087875551090097</v>
      </c>
      <c r="G120" s="10">
        <v>1.5959352423606252</v>
      </c>
      <c r="H120">
        <f>(G120-F120)^2</f>
        <v>0.25812464989390443</v>
      </c>
    </row>
    <row r="121" spans="1:8" x14ac:dyDescent="0.2">
      <c r="A121" s="9">
        <v>38093</v>
      </c>
      <c r="G121" s="10">
        <v>1.5732838178526651</v>
      </c>
    </row>
    <row r="122" spans="1:8" x14ac:dyDescent="0.2">
      <c r="A122" s="9">
        <v>38094</v>
      </c>
      <c r="G122" s="10">
        <v>1.5531456838162501</v>
      </c>
    </row>
    <row r="123" spans="1:8" x14ac:dyDescent="0.2">
      <c r="A123" s="9">
        <v>38095</v>
      </c>
      <c r="G123" s="10">
        <v>1.5226263988696285</v>
      </c>
    </row>
    <row r="124" spans="1:8" x14ac:dyDescent="0.2">
      <c r="A124" s="9">
        <v>38096</v>
      </c>
      <c r="G124" s="10">
        <v>1.4998556918279788</v>
      </c>
    </row>
    <row r="125" spans="1:8" x14ac:dyDescent="0.2">
      <c r="A125" s="9">
        <v>38097</v>
      </c>
      <c r="G125" s="10">
        <v>1.4380051383696186</v>
      </c>
    </row>
    <row r="126" spans="1:8" x14ac:dyDescent="0.2">
      <c r="A126" s="9">
        <v>38098</v>
      </c>
      <c r="G126" s="10">
        <v>1.3931860284944373</v>
      </c>
    </row>
    <row r="127" spans="1:8" x14ac:dyDescent="0.2">
      <c r="A127" s="9">
        <v>38099</v>
      </c>
      <c r="B127" s="4">
        <v>1105.6999999999998</v>
      </c>
      <c r="C127" s="4"/>
      <c r="D127" s="4"/>
      <c r="E127" s="4">
        <v>0.51710999999999996</v>
      </c>
      <c r="F127" s="4">
        <f>1/0.5*LOG10(1/(1-E127))</f>
        <v>0.63230357631791134</v>
      </c>
      <c r="G127" s="10">
        <v>1.3579456010931459</v>
      </c>
      <c r="H127">
        <f>(G127-F127)^2</f>
        <v>0.52655634811990215</v>
      </c>
    </row>
    <row r="128" spans="1:8" x14ac:dyDescent="0.2">
      <c r="A128" s="9">
        <v>38100</v>
      </c>
      <c r="G128" s="10">
        <v>1.3055506511011881</v>
      </c>
    </row>
    <row r="129" spans="1:8" x14ac:dyDescent="0.2">
      <c r="A129" s="9">
        <v>38101</v>
      </c>
      <c r="G129" s="10">
        <v>1.2498019342673943</v>
      </c>
    </row>
    <row r="130" spans="1:8" x14ac:dyDescent="0.2">
      <c r="A130" s="9">
        <v>38102</v>
      </c>
      <c r="G130" s="10">
        <v>1.1300481322886331</v>
      </c>
    </row>
    <row r="131" spans="1:8" x14ac:dyDescent="0.2">
      <c r="A131" s="9">
        <v>38103</v>
      </c>
      <c r="G131" s="10">
        <v>0.99565676982827611</v>
      </c>
    </row>
    <row r="132" spans="1:8" x14ac:dyDescent="0.2">
      <c r="A132" s="9">
        <v>38104</v>
      </c>
      <c r="G132" s="10">
        <v>0.92684097642468977</v>
      </c>
    </row>
    <row r="133" spans="1:8" x14ac:dyDescent="0.2">
      <c r="A133" s="9">
        <v>38105</v>
      </c>
      <c r="G133" s="10">
        <v>0.86923919148754691</v>
      </c>
    </row>
    <row r="134" spans="1:8" x14ac:dyDescent="0.2">
      <c r="A134" s="9">
        <v>38106</v>
      </c>
      <c r="B134" s="4">
        <v>1196.3</v>
      </c>
      <c r="C134" s="4"/>
      <c r="D134" s="4"/>
      <c r="E134" s="4">
        <v>0.32406999999999997</v>
      </c>
      <c r="F134" s="4">
        <f>1/0.5*LOG10(1/(1-E134))</f>
        <v>0.34019655541802446</v>
      </c>
      <c r="G134" s="10">
        <v>0.81369571572444521</v>
      </c>
      <c r="H134">
        <f>(G134-F134)^2</f>
        <v>0.22420145481088555</v>
      </c>
    </row>
    <row r="135" spans="1:8" x14ac:dyDescent="0.2">
      <c r="A135" s="9">
        <v>38107</v>
      </c>
      <c r="G135" s="10">
        <v>0.7543324549266297</v>
      </c>
    </row>
    <row r="136" spans="1:8" x14ac:dyDescent="0.2">
      <c r="A136" s="9">
        <v>38108</v>
      </c>
      <c r="G136" s="10">
        <v>0.66221764482684087</v>
      </c>
    </row>
    <row r="137" spans="1:8" x14ac:dyDescent="0.2">
      <c r="A137" s="9">
        <v>38109</v>
      </c>
      <c r="G137" s="10">
        <v>0.59227503837863971</v>
      </c>
    </row>
    <row r="138" spans="1:8" x14ac:dyDescent="0.2">
      <c r="A138" s="9">
        <v>38110</v>
      </c>
      <c r="G138" s="10">
        <v>0.52691355624239389</v>
      </c>
    </row>
    <row r="139" spans="1:8" x14ac:dyDescent="0.2">
      <c r="A139" s="9">
        <v>38111</v>
      </c>
      <c r="G139" s="10">
        <v>0.49877693978166998</v>
      </c>
    </row>
    <row r="140" spans="1:8" x14ac:dyDescent="0.2">
      <c r="A140" s="9">
        <v>38112</v>
      </c>
      <c r="G140" s="10">
        <v>0.40155149880906471</v>
      </c>
    </row>
    <row r="141" spans="1:8" x14ac:dyDescent="0.2">
      <c r="A141" s="9">
        <v>38113</v>
      </c>
      <c r="B141" s="4">
        <v>1266.3</v>
      </c>
      <c r="C141" s="4"/>
      <c r="D141" s="4"/>
      <c r="E141" s="4">
        <v>0.20725000000000002</v>
      </c>
      <c r="F141" s="4">
        <f>1/0.5*LOG10(1/(1-E141))</f>
        <v>0.20172749860174735</v>
      </c>
      <c r="G141" s="10">
        <v>0.35410137572310874</v>
      </c>
      <c r="H141">
        <f>(G141-F141)^2</f>
        <v>2.321779842899574E-2</v>
      </c>
    </row>
    <row r="142" spans="1:8" x14ac:dyDescent="0.2">
      <c r="A142" s="9">
        <v>38114</v>
      </c>
      <c r="G142" s="10">
        <v>0.25913270697518104</v>
      </c>
    </row>
    <row r="143" spans="1:8" x14ac:dyDescent="0.2">
      <c r="A143" s="9">
        <v>38115</v>
      </c>
      <c r="G143" s="10">
        <v>0.22015465295492664</v>
      </c>
    </row>
    <row r="144" spans="1:8" x14ac:dyDescent="0.2">
      <c r="A144" s="9">
        <v>38116</v>
      </c>
      <c r="G144" s="10">
        <v>0.17243688192721673</v>
      </c>
    </row>
    <row r="145" spans="1:8" x14ac:dyDescent="0.2">
      <c r="A145" s="9">
        <v>38117</v>
      </c>
      <c r="G145" s="10">
        <v>0.12918769600148913</v>
      </c>
    </row>
    <row r="146" spans="1:8" x14ac:dyDescent="0.2">
      <c r="A146" s="9">
        <v>38118</v>
      </c>
      <c r="G146" s="10">
        <v>9.0946547721864959E-2</v>
      </c>
    </row>
    <row r="147" spans="1:8" x14ac:dyDescent="0.2">
      <c r="A147" s="9">
        <v>38119</v>
      </c>
      <c r="G147" s="10">
        <v>5.8514304181314092E-2</v>
      </c>
    </row>
    <row r="148" spans="1:8" x14ac:dyDescent="0.2">
      <c r="A148" s="9">
        <v>38120</v>
      </c>
      <c r="B148" s="4">
        <v>1333.6</v>
      </c>
      <c r="C148" s="4"/>
      <c r="D148" s="4"/>
      <c r="E148" s="4">
        <v>9.8146999999999998E-2</v>
      </c>
      <c r="F148" s="4">
        <f>1/0.5*LOG10(1/(1-E148))</f>
        <v>8.9728491416227338E-2</v>
      </c>
      <c r="G148" s="10">
        <v>3.2096784285034624E-2</v>
      </c>
      <c r="H148">
        <f>(G148-F148)^2</f>
        <v>3.3214136668555691E-3</v>
      </c>
    </row>
    <row r="149" spans="1:8" x14ac:dyDescent="0.2">
      <c r="A149" s="9">
        <v>38121</v>
      </c>
      <c r="G149" s="10">
        <v>3.2016103829154811E-2</v>
      </c>
    </row>
    <row r="150" spans="1:8" x14ac:dyDescent="0.2">
      <c r="A150" s="9">
        <v>38122</v>
      </c>
      <c r="G150" s="10">
        <v>1.439688660516833E-2</v>
      </c>
    </row>
    <row r="151" spans="1:8" x14ac:dyDescent="0.2">
      <c r="A151" s="9">
        <v>38123</v>
      </c>
      <c r="G151" s="10">
        <v>3.7572557675797195E-3</v>
      </c>
    </row>
    <row r="152" spans="1:8" x14ac:dyDescent="0.2">
      <c r="A152" s="9">
        <v>38124</v>
      </c>
      <c r="G152" s="10">
        <v>0</v>
      </c>
    </row>
    <row r="153" spans="1:8" x14ac:dyDescent="0.2">
      <c r="A153" s="9">
        <v>38125</v>
      </c>
      <c r="G153" s="10">
        <v>0</v>
      </c>
    </row>
    <row r="154" spans="1:8" x14ac:dyDescent="0.2">
      <c r="A154" s="9">
        <v>38126</v>
      </c>
      <c r="G154" s="10">
        <v>0</v>
      </c>
    </row>
    <row r="155" spans="1:8" x14ac:dyDescent="0.2">
      <c r="A155" s="9">
        <v>38127</v>
      </c>
      <c r="G155" s="10">
        <v>0</v>
      </c>
    </row>
    <row r="156" spans="1:8" x14ac:dyDescent="0.2">
      <c r="A156" s="9">
        <v>38128</v>
      </c>
      <c r="G156" s="10">
        <v>0</v>
      </c>
    </row>
    <row r="157" spans="1:8" x14ac:dyDescent="0.2">
      <c r="A157" s="9">
        <v>38129</v>
      </c>
      <c r="G157" s="10">
        <v>0</v>
      </c>
    </row>
    <row r="158" spans="1:8" x14ac:dyDescent="0.2">
      <c r="A158" s="9">
        <v>38130</v>
      </c>
      <c r="G158" s="10">
        <v>0</v>
      </c>
    </row>
    <row r="159" spans="1:8" x14ac:dyDescent="0.2">
      <c r="A159" s="9">
        <v>38131</v>
      </c>
      <c r="G159" s="10">
        <v>0</v>
      </c>
    </row>
    <row r="160" spans="1:8" x14ac:dyDescent="0.2">
      <c r="A160" s="9">
        <v>38132</v>
      </c>
      <c r="G160" s="10">
        <v>0</v>
      </c>
    </row>
    <row r="161" spans="1:7" x14ac:dyDescent="0.2">
      <c r="A161" s="9">
        <v>38133</v>
      </c>
      <c r="G161" s="10">
        <v>0</v>
      </c>
    </row>
    <row r="162" spans="1:7" x14ac:dyDescent="0.2">
      <c r="A162" s="9">
        <v>38134</v>
      </c>
      <c r="C162">
        <v>6670</v>
      </c>
      <c r="D162" s="4">
        <v>3260</v>
      </c>
      <c r="G162" s="1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F78A-5452-1342-8AE2-98F9F556EA59}">
  <dimension ref="A1:J161"/>
  <sheetViews>
    <sheetView topLeftCell="D1" workbookViewId="0">
      <selection activeCell="J1" sqref="J1:J2"/>
    </sheetView>
  </sheetViews>
  <sheetFormatPr baseColWidth="10" defaultRowHeight="16" x14ac:dyDescent="0.2"/>
  <cols>
    <col min="8" max="8" width="12.83203125" bestFit="1" customWidth="1"/>
  </cols>
  <sheetData>
    <row r="1" spans="1:10" x14ac:dyDescent="0.2">
      <c r="A1" s="1" t="s">
        <v>0</v>
      </c>
      <c r="B1" s="8" t="s">
        <v>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3" t="s">
        <v>10</v>
      </c>
      <c r="I1" s="11" t="s">
        <v>9</v>
      </c>
      <c r="J1" s="14" t="s">
        <v>14</v>
      </c>
    </row>
    <row r="2" spans="1:10" x14ac:dyDescent="0.2">
      <c r="A2" s="9">
        <v>37975</v>
      </c>
      <c r="H2" s="10">
        <v>6.9186600000000001E-2</v>
      </c>
      <c r="I2" s="12">
        <f>RSQ(G2:G157,H2:H157)</f>
        <v>0.89303300692903231</v>
      </c>
      <c r="J2">
        <f>SQRT(SUM(I19,I26,I33,I40,I48,I54,I61,I67,I81,I105,I117,I124,I144,I151)/14)</f>
        <v>0.72724349291882684</v>
      </c>
    </row>
    <row r="3" spans="1:10" x14ac:dyDescent="0.2">
      <c r="A3" s="9">
        <v>37976</v>
      </c>
      <c r="H3" s="10">
        <v>6.9186600000000001E-2</v>
      </c>
    </row>
    <row r="4" spans="1:10" x14ac:dyDescent="0.2">
      <c r="A4" s="9">
        <v>37977</v>
      </c>
      <c r="H4" s="10">
        <v>6.9186600000000001E-2</v>
      </c>
    </row>
    <row r="5" spans="1:10" x14ac:dyDescent="0.2">
      <c r="A5" s="9">
        <v>37978</v>
      </c>
      <c r="H5" s="10">
        <v>6.9186600000000001E-2</v>
      </c>
    </row>
    <row r="6" spans="1:10" x14ac:dyDescent="0.2">
      <c r="A6" s="9">
        <v>37979</v>
      </c>
      <c r="H6" s="10">
        <v>6.9186600000000001E-2</v>
      </c>
    </row>
    <row r="7" spans="1:10" x14ac:dyDescent="0.2">
      <c r="A7" s="9">
        <v>37980</v>
      </c>
      <c r="H7" s="10">
        <v>6.9186600000000001E-2</v>
      </c>
    </row>
    <row r="8" spans="1:10" x14ac:dyDescent="0.2">
      <c r="A8" s="9">
        <v>37981</v>
      </c>
      <c r="H8" s="10">
        <v>6.9186600000000001E-2</v>
      </c>
    </row>
    <row r="9" spans="1:10" x14ac:dyDescent="0.2">
      <c r="A9" s="9">
        <v>37982</v>
      </c>
      <c r="H9" s="10">
        <v>6.9186600000000001E-2</v>
      </c>
    </row>
    <row r="10" spans="1:10" x14ac:dyDescent="0.2">
      <c r="A10" s="9">
        <v>37983</v>
      </c>
      <c r="H10" s="10">
        <v>6.9186600000000001E-2</v>
      </c>
    </row>
    <row r="11" spans="1:10" x14ac:dyDescent="0.2">
      <c r="A11" s="9">
        <v>37984</v>
      </c>
      <c r="H11" s="10">
        <v>6.9186600000000001E-2</v>
      </c>
    </row>
    <row r="12" spans="1:10" x14ac:dyDescent="0.2">
      <c r="A12" s="9">
        <v>37985</v>
      </c>
      <c r="H12" s="10">
        <v>7.1795727327512368E-2</v>
      </c>
    </row>
    <row r="13" spans="1:10" x14ac:dyDescent="0.2">
      <c r="A13" s="9">
        <v>37986</v>
      </c>
      <c r="H13" s="10">
        <v>7.4462791391617683E-2</v>
      </c>
    </row>
    <row r="14" spans="1:10" x14ac:dyDescent="0.2">
      <c r="A14" s="9">
        <v>37987</v>
      </c>
      <c r="H14" s="10">
        <v>7.6842530455833419E-2</v>
      </c>
    </row>
    <row r="15" spans="1:10" x14ac:dyDescent="0.2">
      <c r="A15" s="9">
        <v>37988</v>
      </c>
      <c r="H15" s="10">
        <v>8.0249030715464451E-2</v>
      </c>
    </row>
    <row r="16" spans="1:10" x14ac:dyDescent="0.2">
      <c r="A16" s="9">
        <v>37989</v>
      </c>
      <c r="H16" s="10">
        <v>8.3757003462427981E-2</v>
      </c>
    </row>
    <row r="17" spans="1:9" x14ac:dyDescent="0.2">
      <c r="A17" s="9">
        <v>37990</v>
      </c>
      <c r="H17" s="10">
        <v>8.7322667564318418E-2</v>
      </c>
    </row>
    <row r="18" spans="1:9" x14ac:dyDescent="0.2">
      <c r="A18" s="9">
        <v>37991</v>
      </c>
      <c r="H18" s="10">
        <v>9.1574808927842227E-2</v>
      </c>
    </row>
    <row r="19" spans="1:9" x14ac:dyDescent="0.2">
      <c r="A19" s="9">
        <v>37992</v>
      </c>
      <c r="B19">
        <v>140.89999999999998</v>
      </c>
      <c r="C19" s="4"/>
      <c r="D19" s="4"/>
      <c r="E19" s="7">
        <v>0.76217000000000001</v>
      </c>
      <c r="F19" s="7">
        <v>7.6217000000000003E-3</v>
      </c>
      <c r="G19">
        <f>1/0.5*LOG10(1/(1-F19))</f>
        <v>6.6454817325355704E-3</v>
      </c>
      <c r="H19" s="10">
        <v>9.618890241649565E-2</v>
      </c>
      <c r="I19">
        <f>(H19-G19)^2</f>
        <v>8.018024187784651E-3</v>
      </c>
    </row>
    <row r="20" spans="1:9" x14ac:dyDescent="0.2">
      <c r="A20" s="9">
        <v>37993</v>
      </c>
      <c r="H20" s="10">
        <v>0.10107966558431644</v>
      </c>
    </row>
    <row r="21" spans="1:9" x14ac:dyDescent="0.2">
      <c r="A21" s="9">
        <v>37994</v>
      </c>
      <c r="H21" s="10">
        <v>0.10567553870503577</v>
      </c>
    </row>
    <row r="22" spans="1:9" x14ac:dyDescent="0.2">
      <c r="A22" s="9">
        <v>37995</v>
      </c>
      <c r="H22" s="10">
        <v>0.11117413279203191</v>
      </c>
    </row>
    <row r="23" spans="1:9" x14ac:dyDescent="0.2">
      <c r="A23" s="9">
        <v>37996</v>
      </c>
      <c r="H23" s="10">
        <v>0.11710675473414187</v>
      </c>
    </row>
    <row r="24" spans="1:9" x14ac:dyDescent="0.2">
      <c r="A24" s="9">
        <v>37997</v>
      </c>
      <c r="H24" s="10">
        <v>0.12344798583982333</v>
      </c>
    </row>
    <row r="25" spans="1:9" x14ac:dyDescent="0.2">
      <c r="A25" s="9">
        <v>37998</v>
      </c>
      <c r="H25" s="10">
        <v>0.12963019671221473</v>
      </c>
    </row>
    <row r="26" spans="1:9" x14ac:dyDescent="0.2">
      <c r="A26" s="9">
        <v>37999</v>
      </c>
      <c r="B26">
        <v>196.6</v>
      </c>
      <c r="C26" s="4"/>
      <c r="D26" s="4"/>
      <c r="E26" s="7">
        <v>2.2972000000000001</v>
      </c>
      <c r="F26" s="7">
        <v>2.2972000000000003E-2</v>
      </c>
      <c r="G26">
        <f t="shared" ref="G26:G38" si="0">1/0.5*LOG10(1/(1-F26))</f>
        <v>2.0185979888461263E-2</v>
      </c>
      <c r="H26" s="10">
        <v>0.13709889280618481</v>
      </c>
      <c r="I26">
        <f>(H26-G26)^2</f>
        <v>1.3668629206907208E-2</v>
      </c>
    </row>
    <row r="27" spans="1:9" x14ac:dyDescent="0.2">
      <c r="A27" s="9">
        <v>38000</v>
      </c>
      <c r="H27" s="10">
        <v>0.14449130969565194</v>
      </c>
    </row>
    <row r="28" spans="1:9" x14ac:dyDescent="0.2">
      <c r="A28" s="9">
        <v>38001</v>
      </c>
      <c r="H28" s="10">
        <v>0.15132100028785594</v>
      </c>
    </row>
    <row r="29" spans="1:9" x14ac:dyDescent="0.2">
      <c r="A29" s="9">
        <v>38002</v>
      </c>
      <c r="H29" s="10">
        <v>0.1575005961019636</v>
      </c>
    </row>
    <row r="30" spans="1:9" x14ac:dyDescent="0.2">
      <c r="A30" s="9">
        <v>38003</v>
      </c>
      <c r="H30" s="10">
        <v>0.16221137811241571</v>
      </c>
    </row>
    <row r="31" spans="1:9" x14ac:dyDescent="0.2">
      <c r="A31" s="9">
        <v>38004</v>
      </c>
      <c r="H31" s="10">
        <v>0.17235212999158603</v>
      </c>
    </row>
    <row r="32" spans="1:9" x14ac:dyDescent="0.2">
      <c r="A32" s="9">
        <v>38005</v>
      </c>
      <c r="H32" s="10">
        <v>0.18081535553376227</v>
      </c>
    </row>
    <row r="33" spans="1:9" x14ac:dyDescent="0.2">
      <c r="A33" s="9">
        <v>38006</v>
      </c>
      <c r="B33">
        <v>233.2</v>
      </c>
      <c r="C33" s="4"/>
      <c r="D33" s="4"/>
      <c r="E33" s="7">
        <v>3.0348999999999999</v>
      </c>
      <c r="F33" s="7">
        <v>3.0349000000000001E-2</v>
      </c>
      <c r="G33">
        <f>1/0.5*LOG10(1/(1-F33))</f>
        <v>2.6769100637572107E-2</v>
      </c>
      <c r="H33" s="10">
        <v>0.18632513925945865</v>
      </c>
      <c r="I33">
        <f>(H33-G33)^2</f>
        <v>2.5458129460708953E-2</v>
      </c>
    </row>
    <row r="34" spans="1:9" x14ac:dyDescent="0.2">
      <c r="A34" s="9">
        <v>38007</v>
      </c>
      <c r="H34" s="10">
        <v>0.18840404927047072</v>
      </c>
    </row>
    <row r="35" spans="1:9" x14ac:dyDescent="0.2">
      <c r="A35" s="9">
        <v>38008</v>
      </c>
      <c r="H35" s="10">
        <v>0.19553149629644323</v>
      </c>
    </row>
    <row r="36" spans="1:9" x14ac:dyDescent="0.2">
      <c r="A36" s="9">
        <v>38009</v>
      </c>
      <c r="H36" s="10">
        <v>0.20302018336130062</v>
      </c>
    </row>
    <row r="37" spans="1:9" x14ac:dyDescent="0.2">
      <c r="A37" s="9">
        <v>38010</v>
      </c>
      <c r="H37" s="10">
        <v>0.21153255573117341</v>
      </c>
    </row>
    <row r="38" spans="1:9" x14ac:dyDescent="0.2">
      <c r="A38" s="9">
        <v>38011</v>
      </c>
      <c r="H38" s="10">
        <v>0.21813516354594792</v>
      </c>
    </row>
    <row r="39" spans="1:9" x14ac:dyDescent="0.2">
      <c r="A39" s="9">
        <v>38012</v>
      </c>
      <c r="H39" s="10">
        <v>0.22567721852874439</v>
      </c>
    </row>
    <row r="40" spans="1:9" x14ac:dyDescent="0.2">
      <c r="A40" s="9">
        <v>38013</v>
      </c>
      <c r="B40">
        <v>272.39999999999998</v>
      </c>
      <c r="C40" s="4"/>
      <c r="D40" s="4"/>
      <c r="E40" s="7">
        <v>3.6905000000000001</v>
      </c>
      <c r="F40" s="7">
        <v>3.6905E-2</v>
      </c>
      <c r="G40">
        <f>1/0.5*LOG10(1/(1-F40))</f>
        <v>3.266174363075669E-2</v>
      </c>
      <c r="H40" s="10">
        <v>0.23356864999957422</v>
      </c>
      <c r="I40">
        <f>(H40-G40)^2</f>
        <v>4.0363585026688811E-2</v>
      </c>
    </row>
    <row r="41" spans="1:9" x14ac:dyDescent="0.2">
      <c r="A41" s="9">
        <v>38014</v>
      </c>
      <c r="H41" s="10">
        <v>0.24942093507823304</v>
      </c>
    </row>
    <row r="42" spans="1:9" x14ac:dyDescent="0.2">
      <c r="A42" s="9">
        <v>38015</v>
      </c>
      <c r="H42" s="10">
        <v>0.26883163037681007</v>
      </c>
    </row>
    <row r="43" spans="1:9" x14ac:dyDescent="0.2">
      <c r="A43" s="9">
        <v>38016</v>
      </c>
      <c r="H43" s="10">
        <v>0.28559875382754552</v>
      </c>
    </row>
    <row r="44" spans="1:9" x14ac:dyDescent="0.2">
      <c r="A44" s="9">
        <v>38017</v>
      </c>
      <c r="H44" s="10">
        <v>0.30770459345961987</v>
      </c>
    </row>
    <row r="45" spans="1:9" x14ac:dyDescent="0.2">
      <c r="A45" s="9">
        <v>38018</v>
      </c>
      <c r="H45" s="10">
        <v>0.33271572209421146</v>
      </c>
    </row>
    <row r="46" spans="1:9" x14ac:dyDescent="0.2">
      <c r="A46" s="9">
        <v>38019</v>
      </c>
      <c r="H46" s="10">
        <v>0.36000026490224291</v>
      </c>
    </row>
    <row r="47" spans="1:9" x14ac:dyDescent="0.2">
      <c r="A47" s="9">
        <v>38020</v>
      </c>
      <c r="H47" s="10">
        <v>0.3888395321269924</v>
      </c>
    </row>
    <row r="48" spans="1:9" x14ac:dyDescent="0.2">
      <c r="A48" s="9">
        <v>38021</v>
      </c>
      <c r="B48">
        <v>348.30000000000007</v>
      </c>
      <c r="C48" s="4"/>
      <c r="D48" s="4"/>
      <c r="E48" s="7">
        <v>6.0735999999999999</v>
      </c>
      <c r="F48" s="7">
        <v>6.0735999999999998E-2</v>
      </c>
      <c r="G48">
        <f>1/0.5*LOG10(1/(1-F48))</f>
        <v>5.4424645864405111E-2</v>
      </c>
      <c r="H48" s="10">
        <v>0.42037728138667185</v>
      </c>
      <c r="I48">
        <f>(H48-G48)^2</f>
        <v>0.13392133144569301</v>
      </c>
    </row>
    <row r="49" spans="1:9" x14ac:dyDescent="0.2">
      <c r="A49" s="9">
        <v>38022</v>
      </c>
      <c r="H49" s="10">
        <v>0.45433893682370707</v>
      </c>
    </row>
    <row r="50" spans="1:9" x14ac:dyDescent="0.2">
      <c r="A50" s="9">
        <v>38023</v>
      </c>
      <c r="H50" s="10">
        <v>0.49082924476451362</v>
      </c>
    </row>
    <row r="51" spans="1:9" x14ac:dyDescent="0.2">
      <c r="A51" s="9">
        <v>38024</v>
      </c>
      <c r="H51" s="10">
        <v>0.53084619801686372</v>
      </c>
    </row>
    <row r="52" spans="1:9" x14ac:dyDescent="0.2">
      <c r="A52" s="9">
        <v>38025</v>
      </c>
      <c r="H52" s="10">
        <v>0.57354290724074686</v>
      </c>
    </row>
    <row r="53" spans="1:9" x14ac:dyDescent="0.2">
      <c r="A53" s="9">
        <v>38026</v>
      </c>
      <c r="H53" s="10">
        <v>0.6189629753837389</v>
      </c>
    </row>
    <row r="54" spans="1:9" x14ac:dyDescent="0.2">
      <c r="A54" s="9">
        <v>38027</v>
      </c>
      <c r="B54">
        <v>410.50000000000011</v>
      </c>
      <c r="C54" s="4"/>
      <c r="D54" s="4"/>
      <c r="E54" s="7">
        <v>13.132999999999999</v>
      </c>
      <c r="F54" s="7">
        <v>0.13133</v>
      </c>
      <c r="G54">
        <f>1/0.5*LOG10(1/(1-F54))</f>
        <v>0.12229035365742373</v>
      </c>
      <c r="H54" s="10">
        <v>0.66557342443562972</v>
      </c>
      <c r="I54">
        <f>(H54-G54)^2</f>
        <v>0.29515649499419722</v>
      </c>
    </row>
    <row r="55" spans="1:9" x14ac:dyDescent="0.2">
      <c r="A55" s="9">
        <v>38028</v>
      </c>
      <c r="H55" s="10">
        <v>0.70279448189450799</v>
      </c>
    </row>
    <row r="56" spans="1:9" x14ac:dyDescent="0.2">
      <c r="A56" s="9">
        <v>38029</v>
      </c>
      <c r="H56" s="10">
        <v>0.75750684217163045</v>
      </c>
    </row>
    <row r="57" spans="1:9" x14ac:dyDescent="0.2">
      <c r="A57" s="9">
        <v>38030</v>
      </c>
      <c r="H57" s="10">
        <v>0.81568044409159479</v>
      </c>
    </row>
    <row r="58" spans="1:9" x14ac:dyDescent="0.2">
      <c r="A58" s="9">
        <v>38031</v>
      </c>
      <c r="H58" s="10">
        <v>0.87583536438479648</v>
      </c>
    </row>
    <row r="59" spans="1:9" x14ac:dyDescent="0.2">
      <c r="A59" s="9">
        <v>38032</v>
      </c>
      <c r="H59" s="10">
        <v>0.94046537333139346</v>
      </c>
    </row>
    <row r="60" spans="1:9" x14ac:dyDescent="0.2">
      <c r="A60" s="9">
        <v>38033</v>
      </c>
      <c r="H60" s="10">
        <v>1.0066482962679959</v>
      </c>
    </row>
    <row r="61" spans="1:9" x14ac:dyDescent="0.2">
      <c r="A61" s="9">
        <v>38034</v>
      </c>
      <c r="B61">
        <v>473.2000000000001</v>
      </c>
      <c r="C61" s="4"/>
      <c r="D61" s="4"/>
      <c r="E61" s="7">
        <v>17.414999999999999</v>
      </c>
      <c r="F61" s="7">
        <v>0.17415</v>
      </c>
      <c r="G61">
        <f>1/0.5*LOG10(1/(1-F61))</f>
        <v>0.16619765375640125</v>
      </c>
      <c r="H61" s="10">
        <v>1.0804100216062724</v>
      </c>
      <c r="I61">
        <f>(H61-G61)^2</f>
        <v>0.83578425352966812</v>
      </c>
    </row>
    <row r="62" spans="1:9" x14ac:dyDescent="0.2">
      <c r="A62" s="9">
        <v>38035</v>
      </c>
      <c r="H62" s="10">
        <v>1.1518542571928785</v>
      </c>
    </row>
    <row r="63" spans="1:9" x14ac:dyDescent="0.2">
      <c r="A63" s="9">
        <v>38036</v>
      </c>
      <c r="H63" s="10">
        <v>1.211515210784025</v>
      </c>
    </row>
    <row r="64" spans="1:9" x14ac:dyDescent="0.2">
      <c r="A64" s="9">
        <v>38037</v>
      </c>
      <c r="H64" s="10">
        <v>1.2796236875606901</v>
      </c>
    </row>
    <row r="65" spans="1:9" x14ac:dyDescent="0.2">
      <c r="A65" s="9">
        <v>38038</v>
      </c>
      <c r="H65" s="10">
        <v>1.3435670357857792</v>
      </c>
    </row>
    <row r="66" spans="1:9" x14ac:dyDescent="0.2">
      <c r="A66" s="9">
        <v>38039</v>
      </c>
      <c r="H66" s="10">
        <v>1.3687996645747251</v>
      </c>
    </row>
    <row r="67" spans="1:9" x14ac:dyDescent="0.2">
      <c r="A67" s="9">
        <v>38040</v>
      </c>
      <c r="B67">
        <v>524.30000000000007</v>
      </c>
      <c r="C67" s="4"/>
      <c r="D67" s="4"/>
      <c r="E67" s="7">
        <v>40.078000000000003</v>
      </c>
      <c r="F67" s="7">
        <v>0.40078000000000003</v>
      </c>
      <c r="G67">
        <f>1/0.5*LOG10(1/(1-F67))</f>
        <v>0.44482739948005312</v>
      </c>
      <c r="H67" s="10">
        <v>1.4438636962661411</v>
      </c>
      <c r="I67">
        <f>(H67-G67)^2</f>
        <v>0.99807352229606039</v>
      </c>
    </row>
    <row r="68" spans="1:9" x14ac:dyDescent="0.2">
      <c r="A68" s="9">
        <v>38041</v>
      </c>
      <c r="H68" s="10">
        <v>1.5204746298437155</v>
      </c>
    </row>
    <row r="69" spans="1:9" x14ac:dyDescent="0.2">
      <c r="A69" s="9">
        <v>38042</v>
      </c>
      <c r="H69" s="10">
        <v>1.5922921264825765</v>
      </c>
    </row>
    <row r="70" spans="1:9" x14ac:dyDescent="0.2">
      <c r="A70" s="9">
        <v>38043</v>
      </c>
      <c r="H70" s="10">
        <v>1.6234062112882679</v>
      </c>
    </row>
    <row r="71" spans="1:9" x14ac:dyDescent="0.2">
      <c r="A71" s="9">
        <v>38044</v>
      </c>
      <c r="H71" s="10">
        <v>1.6799834932304063</v>
      </c>
    </row>
    <row r="72" spans="1:9" x14ac:dyDescent="0.2">
      <c r="A72" s="9">
        <v>38045</v>
      </c>
      <c r="H72" s="10">
        <v>1.731574086259366</v>
      </c>
    </row>
    <row r="73" spans="1:9" x14ac:dyDescent="0.2">
      <c r="A73" s="9">
        <v>38046</v>
      </c>
      <c r="H73" s="10">
        <v>1.7848344405320011</v>
      </c>
    </row>
    <row r="74" spans="1:9" x14ac:dyDescent="0.2">
      <c r="A74" s="9">
        <v>38047</v>
      </c>
      <c r="H74" s="10">
        <v>1.8401970494478563</v>
      </c>
    </row>
    <row r="75" spans="1:9" x14ac:dyDescent="0.2">
      <c r="A75" s="9">
        <v>38048</v>
      </c>
      <c r="H75" s="10">
        <v>1.8922270891974597</v>
      </c>
    </row>
    <row r="76" spans="1:9" x14ac:dyDescent="0.2">
      <c r="A76" s="9">
        <v>38049</v>
      </c>
      <c r="H76" s="10">
        <v>1.9364244025353887</v>
      </c>
    </row>
    <row r="77" spans="1:9" x14ac:dyDescent="0.2">
      <c r="A77" s="9">
        <v>38050</v>
      </c>
      <c r="H77" s="10">
        <v>1.9914105440999732</v>
      </c>
    </row>
    <row r="78" spans="1:9" x14ac:dyDescent="0.2">
      <c r="A78" s="9">
        <v>38051</v>
      </c>
      <c r="H78" s="10">
        <v>2.041931694441832</v>
      </c>
    </row>
    <row r="79" spans="1:9" x14ac:dyDescent="0.2">
      <c r="A79" s="9">
        <v>38052</v>
      </c>
      <c r="H79" s="10">
        <v>2.0873322255904267</v>
      </c>
    </row>
    <row r="80" spans="1:9" x14ac:dyDescent="0.2">
      <c r="A80" s="9">
        <v>38053</v>
      </c>
      <c r="H80" s="10">
        <v>2.1267196372550079</v>
      </c>
    </row>
    <row r="81" spans="1:9" x14ac:dyDescent="0.2">
      <c r="A81" s="9">
        <v>38054</v>
      </c>
      <c r="B81">
        <v>626</v>
      </c>
      <c r="C81" s="4"/>
      <c r="D81" s="4"/>
      <c r="E81" s="7">
        <v>55.292000000000002</v>
      </c>
      <c r="F81" s="7">
        <v>0.55291999999999997</v>
      </c>
      <c r="G81">
        <f>1/0.5*LOG10(1/(1-F81))</f>
        <v>0.69922951548163081</v>
      </c>
      <c r="H81" s="10">
        <v>2.1599077451417079</v>
      </c>
      <c r="I81">
        <f>(H81-G81)^2</f>
        <v>2.133580890602897</v>
      </c>
    </row>
    <row r="82" spans="1:9" x14ac:dyDescent="0.2">
      <c r="A82" s="9">
        <v>38055</v>
      </c>
      <c r="H82" s="10">
        <v>2.1833240898450215</v>
      </c>
    </row>
    <row r="83" spans="1:9" x14ac:dyDescent="0.2">
      <c r="A83" s="9">
        <v>38056</v>
      </c>
      <c r="H83" s="10">
        <v>2.1994349767019146</v>
      </c>
    </row>
    <row r="84" spans="1:9" x14ac:dyDescent="0.2">
      <c r="A84" s="9">
        <v>38057</v>
      </c>
      <c r="H84" s="10">
        <v>2.2092458603119374</v>
      </c>
    </row>
    <row r="85" spans="1:9" x14ac:dyDescent="0.2">
      <c r="A85" s="9">
        <v>38058</v>
      </c>
      <c r="H85" s="10">
        <v>2.2127878908452896</v>
      </c>
    </row>
    <row r="86" spans="1:9" x14ac:dyDescent="0.2">
      <c r="A86" s="9">
        <v>38059</v>
      </c>
      <c r="H86" s="10">
        <v>2.2127878908452896</v>
      </c>
    </row>
    <row r="87" spans="1:9" x14ac:dyDescent="0.2">
      <c r="A87" s="9">
        <v>38060</v>
      </c>
      <c r="H87" s="10">
        <v>2.2127878908452896</v>
      </c>
    </row>
    <row r="88" spans="1:9" x14ac:dyDescent="0.2">
      <c r="A88" s="9">
        <v>38061</v>
      </c>
      <c r="H88" s="10">
        <v>2.2127878908452896</v>
      </c>
    </row>
    <row r="89" spans="1:9" x14ac:dyDescent="0.2">
      <c r="A89" s="9">
        <v>38062</v>
      </c>
      <c r="H89" s="10">
        <v>2.2127878908452896</v>
      </c>
    </row>
    <row r="90" spans="1:9" x14ac:dyDescent="0.2">
      <c r="A90" s="9">
        <v>38063</v>
      </c>
      <c r="H90" s="10">
        <v>2.2127878908452896</v>
      </c>
    </row>
    <row r="91" spans="1:9" x14ac:dyDescent="0.2">
      <c r="A91" s="9">
        <v>38064</v>
      </c>
      <c r="H91" s="10">
        <v>2.2127878908452896</v>
      </c>
    </row>
    <row r="92" spans="1:9" x14ac:dyDescent="0.2">
      <c r="A92" s="9">
        <v>38065</v>
      </c>
      <c r="H92" s="10">
        <v>2.2127878908452896</v>
      </c>
    </row>
    <row r="93" spans="1:9" x14ac:dyDescent="0.2">
      <c r="A93" s="9">
        <v>38066</v>
      </c>
      <c r="H93" s="10">
        <v>2.2127878908452896</v>
      </c>
    </row>
    <row r="94" spans="1:9" x14ac:dyDescent="0.2">
      <c r="A94" s="9">
        <v>38067</v>
      </c>
      <c r="H94" s="10">
        <v>2.2127878908452896</v>
      </c>
    </row>
    <row r="95" spans="1:9" x14ac:dyDescent="0.2">
      <c r="A95" s="9">
        <v>38068</v>
      </c>
      <c r="H95" s="10">
        <v>2.2127878908452896</v>
      </c>
    </row>
    <row r="96" spans="1:9" x14ac:dyDescent="0.2">
      <c r="A96" s="9">
        <v>38069</v>
      </c>
      <c r="H96" s="10">
        <v>2.1409755941059729</v>
      </c>
    </row>
    <row r="97" spans="1:9" x14ac:dyDescent="0.2">
      <c r="A97" s="9">
        <v>38070</v>
      </c>
      <c r="H97" s="10">
        <v>2.1351893547821259</v>
      </c>
    </row>
    <row r="98" spans="1:9" x14ac:dyDescent="0.2">
      <c r="A98" s="9">
        <v>38071</v>
      </c>
      <c r="H98" s="10">
        <v>2.1281157179332721</v>
      </c>
    </row>
    <row r="99" spans="1:9" x14ac:dyDescent="0.2">
      <c r="A99" s="9">
        <v>38072</v>
      </c>
      <c r="H99" s="10">
        <v>2.1144906934264673</v>
      </c>
    </row>
    <row r="100" spans="1:9" x14ac:dyDescent="0.2">
      <c r="A100" s="9">
        <v>38073</v>
      </c>
      <c r="H100" s="10">
        <v>2.1044051967300441</v>
      </c>
    </row>
    <row r="101" spans="1:9" x14ac:dyDescent="0.2">
      <c r="A101" s="9">
        <v>38074</v>
      </c>
      <c r="H101" s="10">
        <v>2.1042642527055584</v>
      </c>
    </row>
    <row r="102" spans="1:9" x14ac:dyDescent="0.2">
      <c r="A102" s="9">
        <v>38075</v>
      </c>
      <c r="H102" s="10">
        <v>2.0983316307634485</v>
      </c>
    </row>
    <row r="103" spans="1:9" x14ac:dyDescent="0.2">
      <c r="A103" s="9">
        <v>38076</v>
      </c>
      <c r="H103" s="10">
        <v>2.0919903996577669</v>
      </c>
    </row>
    <row r="104" spans="1:9" x14ac:dyDescent="0.2">
      <c r="A104" s="9">
        <v>38077</v>
      </c>
      <c r="H104" s="10">
        <v>2.0858081887853754</v>
      </c>
    </row>
    <row r="105" spans="1:9" x14ac:dyDescent="0.2">
      <c r="A105" s="9">
        <v>38078</v>
      </c>
      <c r="B105">
        <v>859.39999999999986</v>
      </c>
      <c r="C105" s="4"/>
      <c r="D105" s="4"/>
      <c r="E105" s="7">
        <v>68.108000000000004</v>
      </c>
      <c r="F105" s="7">
        <v>0.68108000000000002</v>
      </c>
      <c r="G105">
        <f>1/0.5*LOG10(1/(1-F105))</f>
        <v>0.99263648915736091</v>
      </c>
      <c r="H105" s="10">
        <v>2.0783394926914052</v>
      </c>
      <c r="I105">
        <f>(H105-G105)^2</f>
        <v>1.1787510118828448</v>
      </c>
    </row>
    <row r="106" spans="1:9" x14ac:dyDescent="0.2">
      <c r="A106" s="9">
        <v>38079</v>
      </c>
      <c r="H106" s="10">
        <v>2.0783394926914052</v>
      </c>
    </row>
    <row r="107" spans="1:9" x14ac:dyDescent="0.2">
      <c r="A107" s="9">
        <v>38080</v>
      </c>
      <c r="H107" s="10">
        <v>2.0707874425084714</v>
      </c>
    </row>
    <row r="108" spans="1:9" x14ac:dyDescent="0.2">
      <c r="A108" s="9">
        <v>38081</v>
      </c>
      <c r="H108" s="10">
        <v>2.0564935722924207</v>
      </c>
    </row>
    <row r="109" spans="1:9" x14ac:dyDescent="0.2">
      <c r="A109" s="9">
        <v>38082</v>
      </c>
      <c r="H109" s="10">
        <v>2.0507578520448355</v>
      </c>
    </row>
    <row r="110" spans="1:9" x14ac:dyDescent="0.2">
      <c r="A110" s="9">
        <v>38083</v>
      </c>
      <c r="H110" s="10">
        <v>2.0174377338608083</v>
      </c>
    </row>
    <row r="111" spans="1:9" x14ac:dyDescent="0.2">
      <c r="A111" s="9">
        <v>38084</v>
      </c>
      <c r="H111" s="10">
        <v>1.9948340666113038</v>
      </c>
    </row>
    <row r="112" spans="1:9" x14ac:dyDescent="0.2">
      <c r="A112" s="9">
        <v>38085</v>
      </c>
      <c r="H112" s="10">
        <v>1.9635482950790186</v>
      </c>
    </row>
    <row r="113" spans="1:9" x14ac:dyDescent="0.2">
      <c r="A113" s="9">
        <v>38086</v>
      </c>
      <c r="H113" s="10">
        <v>1.9273704763297062</v>
      </c>
    </row>
    <row r="114" spans="1:9" x14ac:dyDescent="0.2">
      <c r="A114" s="9">
        <v>38087</v>
      </c>
      <c r="H114" s="10">
        <v>1.88025350806304</v>
      </c>
    </row>
    <row r="115" spans="1:9" x14ac:dyDescent="0.2">
      <c r="A115" s="9">
        <v>38088</v>
      </c>
      <c r="H115" s="10">
        <v>1.8529689652550088</v>
      </c>
    </row>
    <row r="116" spans="1:9" x14ac:dyDescent="0.2">
      <c r="A116" s="9">
        <v>38089</v>
      </c>
      <c r="H116" s="10">
        <v>1.8529689652550088</v>
      </c>
    </row>
    <row r="117" spans="1:9" x14ac:dyDescent="0.2">
      <c r="A117" s="9">
        <v>38090</v>
      </c>
      <c r="B117">
        <v>1003.0999999999999</v>
      </c>
      <c r="C117" s="4"/>
      <c r="D117" s="4"/>
      <c r="E117" s="7">
        <v>63.488</v>
      </c>
      <c r="F117" s="7">
        <v>0.63488</v>
      </c>
      <c r="G117">
        <f>1/0.5*LOG10(1/(1-F117))</f>
        <v>0.87512875452375871</v>
      </c>
      <c r="H117" s="10">
        <v>1.8241296980302593</v>
      </c>
      <c r="I117">
        <f>(H117-G117)^2</f>
        <v>0.90060279077622829</v>
      </c>
    </row>
    <row r="118" spans="1:9" x14ac:dyDescent="0.2">
      <c r="A118" s="9">
        <v>38091</v>
      </c>
      <c r="H118" s="10">
        <v>1.7925919487705797</v>
      </c>
    </row>
    <row r="119" spans="1:9" x14ac:dyDescent="0.2">
      <c r="A119" s="9">
        <v>38092</v>
      </c>
      <c r="H119" s="10">
        <v>1.7586302933335445</v>
      </c>
    </row>
    <row r="120" spans="1:9" x14ac:dyDescent="0.2">
      <c r="A120" s="9">
        <v>38093</v>
      </c>
      <c r="H120" s="10">
        <v>1.7578110200327133</v>
      </c>
    </row>
    <row r="121" spans="1:9" x14ac:dyDescent="0.2">
      <c r="A121" s="9">
        <v>38094</v>
      </c>
      <c r="H121" s="10">
        <v>1.7221399853927379</v>
      </c>
    </row>
    <row r="122" spans="1:9" x14ac:dyDescent="0.2">
      <c r="A122" s="9">
        <v>38095</v>
      </c>
      <c r="H122" s="10">
        <v>1.6821230321403877</v>
      </c>
    </row>
    <row r="123" spans="1:9" x14ac:dyDescent="0.2">
      <c r="A123" s="9">
        <v>38096</v>
      </c>
      <c r="H123" s="10">
        <v>1.6743101576217665</v>
      </c>
    </row>
    <row r="124" spans="1:9" x14ac:dyDescent="0.2">
      <c r="A124" s="9">
        <v>38097</v>
      </c>
      <c r="B124">
        <v>1072.9000000000001</v>
      </c>
      <c r="C124" s="4"/>
      <c r="D124" s="4"/>
      <c r="E124" s="7">
        <v>54.423999999999999</v>
      </c>
      <c r="F124" s="7">
        <v>0.54423999999999995</v>
      </c>
      <c r="G124">
        <f>1/0.5*LOG10(1/(1-F124))</f>
        <v>0.68252758710275285</v>
      </c>
      <c r="H124" s="10">
        <v>1.5940062547735125</v>
      </c>
      <c r="I124">
        <f>(H124-G124)^2</f>
        <v>0.83079336161886319</v>
      </c>
    </row>
    <row r="125" spans="1:9" x14ac:dyDescent="0.2">
      <c r="A125" s="9">
        <v>38098</v>
      </c>
      <c r="H125" s="10">
        <v>1.5473958057216217</v>
      </c>
    </row>
    <row r="126" spans="1:9" x14ac:dyDescent="0.2">
      <c r="A126" s="9">
        <v>38099</v>
      </c>
      <c r="H126" s="10">
        <v>1.5099934089507818</v>
      </c>
    </row>
    <row r="127" spans="1:9" x14ac:dyDescent="0.2">
      <c r="A127" s="9">
        <v>38100</v>
      </c>
      <c r="H127" s="10">
        <v>1.4552810486736594</v>
      </c>
    </row>
    <row r="128" spans="1:9" x14ac:dyDescent="0.2">
      <c r="A128" s="9">
        <v>38101</v>
      </c>
      <c r="H128" s="10">
        <v>1.3971074467536948</v>
      </c>
    </row>
    <row r="129" spans="1:9" x14ac:dyDescent="0.2">
      <c r="A129" s="9">
        <v>38102</v>
      </c>
      <c r="H129" s="10">
        <v>1.2723225175138961</v>
      </c>
    </row>
    <row r="130" spans="1:9" x14ac:dyDescent="0.2">
      <c r="A130" s="9">
        <v>38103</v>
      </c>
      <c r="H130" s="10">
        <v>1.132377869239017</v>
      </c>
    </row>
    <row r="131" spans="1:9" x14ac:dyDescent="0.2">
      <c r="A131" s="9">
        <v>38104</v>
      </c>
      <c r="H131" s="10">
        <v>1.0609336336524109</v>
      </c>
    </row>
    <row r="132" spans="1:9" x14ac:dyDescent="0.2">
      <c r="A132" s="9">
        <v>38105</v>
      </c>
      <c r="H132" s="10">
        <v>1.0012726800612641</v>
      </c>
    </row>
    <row r="133" spans="1:9" x14ac:dyDescent="0.2">
      <c r="A133" s="9">
        <v>38106</v>
      </c>
      <c r="H133" s="10">
        <v>0.93316420328459904</v>
      </c>
    </row>
    <row r="134" spans="1:9" x14ac:dyDescent="0.2">
      <c r="A134" s="9">
        <v>38107</v>
      </c>
      <c r="H134" s="10">
        <v>0.86922085505950997</v>
      </c>
    </row>
    <row r="135" spans="1:9" x14ac:dyDescent="0.2">
      <c r="A135" s="9">
        <v>38108</v>
      </c>
      <c r="H135" s="10">
        <v>0.76892419457914807</v>
      </c>
    </row>
    <row r="136" spans="1:9" x14ac:dyDescent="0.2">
      <c r="A136" s="9">
        <v>38109</v>
      </c>
      <c r="H136" s="10">
        <v>0.69231326100157398</v>
      </c>
    </row>
    <row r="137" spans="1:9" x14ac:dyDescent="0.2">
      <c r="A137" s="9">
        <v>38110</v>
      </c>
      <c r="H137" s="10">
        <v>0.62049576436271314</v>
      </c>
    </row>
    <row r="138" spans="1:9" x14ac:dyDescent="0.2">
      <c r="A138" s="9">
        <v>38111</v>
      </c>
      <c r="H138" s="10">
        <v>0.58938167955702159</v>
      </c>
    </row>
    <row r="139" spans="1:9" x14ac:dyDescent="0.2">
      <c r="A139" s="9">
        <v>38112</v>
      </c>
      <c r="H139" s="10">
        <v>0.48121380458592322</v>
      </c>
    </row>
    <row r="140" spans="1:9" x14ac:dyDescent="0.2">
      <c r="A140" s="9">
        <v>38113</v>
      </c>
      <c r="H140" s="10">
        <v>0.42795345031328813</v>
      </c>
    </row>
    <row r="141" spans="1:9" x14ac:dyDescent="0.2">
      <c r="A141" s="9">
        <v>38114</v>
      </c>
      <c r="H141" s="10">
        <v>0.32056080164783007</v>
      </c>
    </row>
    <row r="142" spans="1:9" x14ac:dyDescent="0.2">
      <c r="A142" s="9">
        <v>38115</v>
      </c>
      <c r="H142" s="10">
        <v>0.27636348830990098</v>
      </c>
    </row>
    <row r="143" spans="1:9" x14ac:dyDescent="0.2">
      <c r="A143" s="9">
        <v>38116</v>
      </c>
      <c r="H143" s="10">
        <v>0.22137734674531631</v>
      </c>
    </row>
    <row r="144" spans="1:9" x14ac:dyDescent="0.2">
      <c r="A144" s="9">
        <v>38117</v>
      </c>
      <c r="B144">
        <v>1295.5000000000002</v>
      </c>
      <c r="C144" s="4"/>
      <c r="D144" s="4"/>
      <c r="E144" s="7">
        <v>8.5883000000000003</v>
      </c>
      <c r="F144" s="7">
        <v>8.5883000000000001E-2</v>
      </c>
      <c r="G144">
        <f>1/0.5*LOG10(1/(1-F144))</f>
        <v>7.7996428658287459E-2</v>
      </c>
      <c r="H144" s="10">
        <v>0.17085619640345745</v>
      </c>
      <c r="I144">
        <f>(H144-G144)^2</f>
        <v>8.6229364656869138E-3</v>
      </c>
    </row>
    <row r="145" spans="1:9" x14ac:dyDescent="0.2">
      <c r="A145" s="9">
        <v>38118</v>
      </c>
      <c r="H145" s="10">
        <v>0.1254556652548624</v>
      </c>
    </row>
    <row r="146" spans="1:9" x14ac:dyDescent="0.2">
      <c r="A146" s="9">
        <v>38119</v>
      </c>
      <c r="H146" s="10">
        <v>8.6068253590281585E-2</v>
      </c>
    </row>
    <row r="147" spans="1:9" x14ac:dyDescent="0.2">
      <c r="A147" s="9">
        <v>38120</v>
      </c>
      <c r="H147" s="10">
        <v>5.2880145703582154E-2</v>
      </c>
    </row>
    <row r="148" spans="1:9" x14ac:dyDescent="0.2">
      <c r="A148" s="9">
        <v>38121</v>
      </c>
      <c r="H148" s="10">
        <v>5.2225400152937709E-2</v>
      </c>
    </row>
    <row r="149" spans="1:9" x14ac:dyDescent="0.2">
      <c r="A149" s="9">
        <v>38122</v>
      </c>
      <c r="H149" s="10">
        <v>2.946380100026913E-2</v>
      </c>
    </row>
    <row r="150" spans="1:9" x14ac:dyDescent="0.2">
      <c r="A150" s="9">
        <v>38123</v>
      </c>
      <c r="H150" s="10">
        <v>1.3352914143375364E-2</v>
      </c>
    </row>
    <row r="151" spans="1:9" x14ac:dyDescent="0.2">
      <c r="A151" s="9">
        <v>38124</v>
      </c>
      <c r="B151">
        <v>1378.9</v>
      </c>
      <c r="C151" s="4"/>
      <c r="D151" s="4"/>
      <c r="E151" s="7">
        <v>4.4570999999999996</v>
      </c>
      <c r="F151" s="7">
        <v>4.4571E-2</v>
      </c>
      <c r="G151">
        <f>1/0.5*LOG10(1/(1-F151))</f>
        <v>3.9603161548425803E-2</v>
      </c>
      <c r="H151" s="10">
        <v>4.5392903721567073E-19</v>
      </c>
      <c r="I151">
        <f>(H151-G151)^2</f>
        <v>1.5684104046307121E-3</v>
      </c>
    </row>
    <row r="152" spans="1:9" x14ac:dyDescent="0.2">
      <c r="A152" s="9">
        <v>38125</v>
      </c>
      <c r="H152" s="10">
        <v>0</v>
      </c>
    </row>
    <row r="153" spans="1:9" x14ac:dyDescent="0.2">
      <c r="A153" s="9">
        <v>38126</v>
      </c>
      <c r="H153" s="10">
        <v>0</v>
      </c>
    </row>
    <row r="154" spans="1:9" x14ac:dyDescent="0.2">
      <c r="A154" s="9">
        <v>38127</v>
      </c>
      <c r="H154" s="10">
        <v>0</v>
      </c>
    </row>
    <row r="155" spans="1:9" x14ac:dyDescent="0.2">
      <c r="A155" s="9">
        <v>38128</v>
      </c>
      <c r="H155" s="10">
        <v>0</v>
      </c>
    </row>
    <row r="156" spans="1:9" x14ac:dyDescent="0.2">
      <c r="A156" s="9">
        <v>38129</v>
      </c>
      <c r="H156" s="10">
        <v>0</v>
      </c>
    </row>
    <row r="157" spans="1:9" x14ac:dyDescent="0.2">
      <c r="A157" s="9">
        <v>38130</v>
      </c>
      <c r="H157" s="10">
        <v>0</v>
      </c>
    </row>
    <row r="158" spans="1:9" x14ac:dyDescent="0.2">
      <c r="A158" s="9">
        <v>38131</v>
      </c>
      <c r="H158" s="10">
        <v>0</v>
      </c>
    </row>
    <row r="159" spans="1:9" x14ac:dyDescent="0.2">
      <c r="A159" s="9">
        <v>38132</v>
      </c>
      <c r="H159" s="10">
        <v>0</v>
      </c>
    </row>
    <row r="160" spans="1:9" x14ac:dyDescent="0.2">
      <c r="A160" s="9">
        <v>38133</v>
      </c>
      <c r="H160" s="10">
        <v>0</v>
      </c>
    </row>
    <row r="161" spans="1:8" x14ac:dyDescent="0.2">
      <c r="A161" s="9">
        <v>38134</v>
      </c>
      <c r="C161">
        <v>2910</v>
      </c>
      <c r="D161" s="4">
        <v>1320</v>
      </c>
      <c r="H161" s="1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7A8F-E6E1-0845-90C2-37FC6601D8A7}">
  <dimension ref="A1:J157"/>
  <sheetViews>
    <sheetView workbookViewId="0">
      <selection activeCell="I148" sqref="I148"/>
    </sheetView>
  </sheetViews>
  <sheetFormatPr baseColWidth="10" defaultRowHeight="16" x14ac:dyDescent="0.2"/>
  <cols>
    <col min="6" max="6" width="13.33203125" bestFit="1" customWidth="1"/>
    <col min="7" max="7" width="13.6640625" bestFit="1" customWidth="1"/>
    <col min="8" max="8" width="11.6640625" bestFit="1" customWidth="1"/>
    <col min="9" max="9" width="12.1640625" bestFit="1" customWidth="1"/>
  </cols>
  <sheetData>
    <row r="1" spans="1:10" x14ac:dyDescent="0.2">
      <c r="A1" s="1" t="s">
        <v>0</v>
      </c>
      <c r="B1" s="1" t="s">
        <v>2</v>
      </c>
      <c r="C1" s="1" t="s">
        <v>3</v>
      </c>
      <c r="D1" s="2" t="s">
        <v>5</v>
      </c>
      <c r="E1" s="2" t="s">
        <v>6</v>
      </c>
      <c r="F1" s="1" t="s">
        <v>12</v>
      </c>
      <c r="G1" s="1" t="s">
        <v>11</v>
      </c>
      <c r="H1" s="1" t="s">
        <v>10</v>
      </c>
      <c r="I1" s="11" t="s">
        <v>9</v>
      </c>
      <c r="J1" s="14" t="s">
        <v>14</v>
      </c>
    </row>
    <row r="2" spans="1:10" x14ac:dyDescent="0.2">
      <c r="A2" s="9">
        <v>37979</v>
      </c>
      <c r="F2" s="10">
        <v>66.5</v>
      </c>
      <c r="H2" s="10">
        <v>6.9186600000000001E-2</v>
      </c>
      <c r="I2" s="12">
        <f>RSQ(E2:E157,H2:H157)</f>
        <v>0.81354282072299677</v>
      </c>
      <c r="J2">
        <f>SQRT(SUM(I22,I29,I36,I43,I50,I57,I63,I70,I84,I120,I126,I140,I147)/13)</f>
        <v>0.40176274714962484</v>
      </c>
    </row>
    <row r="3" spans="1:10" x14ac:dyDescent="0.2">
      <c r="A3" s="9">
        <v>37980</v>
      </c>
      <c r="F3" s="10">
        <v>66.5</v>
      </c>
      <c r="H3" s="10">
        <v>6.9186600000000001E-2</v>
      </c>
    </row>
    <row r="4" spans="1:10" x14ac:dyDescent="0.2">
      <c r="A4" s="9">
        <v>37981</v>
      </c>
      <c r="F4" s="10">
        <v>66.5</v>
      </c>
      <c r="H4" s="10">
        <v>6.9186600000000001E-2</v>
      </c>
    </row>
    <row r="5" spans="1:10" x14ac:dyDescent="0.2">
      <c r="A5" s="9">
        <v>37982</v>
      </c>
      <c r="F5" s="10">
        <v>66.5</v>
      </c>
      <c r="H5" s="10">
        <v>6.9186600000000001E-2</v>
      </c>
    </row>
    <row r="6" spans="1:10" x14ac:dyDescent="0.2">
      <c r="A6" s="9">
        <v>37983</v>
      </c>
      <c r="F6" s="10">
        <v>66.5</v>
      </c>
      <c r="H6" s="10">
        <v>6.9186600000000001E-2</v>
      </c>
    </row>
    <row r="7" spans="1:10" x14ac:dyDescent="0.2">
      <c r="A7" s="9">
        <v>37984</v>
      </c>
      <c r="F7" s="10">
        <v>66.5</v>
      </c>
      <c r="H7" s="10">
        <v>6.9186600000000001E-2</v>
      </c>
    </row>
    <row r="8" spans="1:10" x14ac:dyDescent="0.2">
      <c r="A8" s="9">
        <v>37985</v>
      </c>
      <c r="F8" s="10">
        <v>66.5</v>
      </c>
      <c r="H8" s="10">
        <v>6.9186600000000001E-2</v>
      </c>
    </row>
    <row r="9" spans="1:10" x14ac:dyDescent="0.2">
      <c r="A9" s="9">
        <v>37986</v>
      </c>
      <c r="F9" s="10">
        <v>66.5</v>
      </c>
      <c r="H9" s="10">
        <v>6.9186600000000001E-2</v>
      </c>
    </row>
    <row r="10" spans="1:10" x14ac:dyDescent="0.2">
      <c r="A10" s="9">
        <v>37987</v>
      </c>
      <c r="F10" s="10">
        <v>66.5</v>
      </c>
      <c r="H10" s="10">
        <v>6.9186600000000001E-2</v>
      </c>
    </row>
    <row r="11" spans="1:10" x14ac:dyDescent="0.2">
      <c r="A11" s="9">
        <v>37988</v>
      </c>
      <c r="F11" s="10">
        <v>66.5</v>
      </c>
      <c r="H11" s="10">
        <v>6.9186600000000001E-2</v>
      </c>
    </row>
    <row r="12" spans="1:10" x14ac:dyDescent="0.2">
      <c r="A12" s="9">
        <v>37989</v>
      </c>
      <c r="F12" s="10">
        <v>66.5</v>
      </c>
      <c r="H12" s="10">
        <v>6.9186600000000001E-2</v>
      </c>
    </row>
    <row r="13" spans="1:10" x14ac:dyDescent="0.2">
      <c r="A13" s="9">
        <v>37990</v>
      </c>
      <c r="F13" s="10">
        <v>66.5</v>
      </c>
      <c r="H13" s="10">
        <v>6.9186600000000001E-2</v>
      </c>
    </row>
    <row r="14" spans="1:10" x14ac:dyDescent="0.2">
      <c r="A14" s="9">
        <v>37991</v>
      </c>
      <c r="F14" s="10">
        <v>66.5</v>
      </c>
      <c r="H14" s="10">
        <v>6.9186600000000001E-2</v>
      </c>
    </row>
    <row r="15" spans="1:10" x14ac:dyDescent="0.2">
      <c r="A15" s="9">
        <v>37992</v>
      </c>
      <c r="F15" s="10">
        <v>69.777326037874062</v>
      </c>
      <c r="H15" s="10">
        <v>7.2596330009804172E-2</v>
      </c>
    </row>
    <row r="16" spans="1:10" x14ac:dyDescent="0.2">
      <c r="A16" s="9">
        <v>37993</v>
      </c>
      <c r="F16" s="10">
        <v>73.219692362403777</v>
      </c>
      <c r="H16" s="10">
        <v>7.6209828063424773E-2</v>
      </c>
    </row>
    <row r="17" spans="1:9" x14ac:dyDescent="0.2">
      <c r="A17" s="9">
        <v>37994</v>
      </c>
      <c r="F17" s="10">
        <v>76.441259190385338</v>
      </c>
      <c r="H17" s="10">
        <v>7.9620324749955743E-2</v>
      </c>
    </row>
    <row r="18" spans="1:9" x14ac:dyDescent="0.2">
      <c r="A18" s="9">
        <v>37995</v>
      </c>
      <c r="F18" s="10">
        <v>80.242276352086691</v>
      </c>
      <c r="H18" s="10">
        <v>8.3679172802969035E-2</v>
      </c>
    </row>
    <row r="19" spans="1:9" x14ac:dyDescent="0.2">
      <c r="A19" s="9">
        <v>37996</v>
      </c>
      <c r="F19" s="10">
        <v>84.228196691630643</v>
      </c>
      <c r="H19" s="10">
        <v>8.7971418177157881E-2</v>
      </c>
    </row>
    <row r="20" spans="1:9" x14ac:dyDescent="0.2">
      <c r="A20" s="9">
        <v>37997</v>
      </c>
      <c r="F20" s="10">
        <v>88.366295940024742</v>
      </c>
      <c r="H20" s="10">
        <v>9.2465863410800972E-2</v>
      </c>
    </row>
    <row r="21" spans="1:9" x14ac:dyDescent="0.2">
      <c r="A21" s="9">
        <v>37998</v>
      </c>
      <c r="F21" s="10">
        <v>92.291691587356183</v>
      </c>
      <c r="H21" s="10">
        <v>9.6769270643353569E-2</v>
      </c>
    </row>
    <row r="22" spans="1:9" x14ac:dyDescent="0.2">
      <c r="A22" s="9">
        <v>37999</v>
      </c>
      <c r="B22" s="4"/>
      <c r="C22" s="4"/>
      <c r="D22">
        <v>4.0469999999999999E-2</v>
      </c>
      <c r="E22">
        <f>1/0.5*LOG10(1/(1-D22))</f>
        <v>3.5882884731892141E-2</v>
      </c>
      <c r="F22" s="10">
        <v>96.859501520502903</v>
      </c>
      <c r="H22" s="10">
        <v>0.10182289112279702</v>
      </c>
      <c r="I22">
        <f>(H22-E22)^2</f>
        <v>4.3480844428325774E-3</v>
      </c>
    </row>
    <row r="23" spans="1:9" x14ac:dyDescent="0.2">
      <c r="A23" s="9">
        <v>38000</v>
      </c>
      <c r="F23" s="10">
        <v>101.6339351385441</v>
      </c>
      <c r="H23" s="10">
        <v>0.10715369209458506</v>
      </c>
    </row>
    <row r="24" spans="1:9" x14ac:dyDescent="0.2">
      <c r="A24" s="9">
        <v>38001</v>
      </c>
      <c r="F24" s="10">
        <v>106.92407392670646</v>
      </c>
      <c r="H24" s="10">
        <v>0.11309594532932077</v>
      </c>
    </row>
    <row r="25" spans="1:9" x14ac:dyDescent="0.2">
      <c r="A25" s="9">
        <v>38002</v>
      </c>
      <c r="F25" s="10">
        <v>112.57054209912552</v>
      </c>
      <c r="H25" s="10">
        <v>0.11946945479688167</v>
      </c>
    </row>
    <row r="26" spans="1:9" x14ac:dyDescent="0.2">
      <c r="A26" s="9">
        <v>38003</v>
      </c>
      <c r="F26" s="10">
        <v>117.83145340003298</v>
      </c>
      <c r="H26" s="10">
        <v>0.12543123235353065</v>
      </c>
    </row>
    <row r="27" spans="1:9" x14ac:dyDescent="0.2">
      <c r="A27" s="9">
        <v>38004</v>
      </c>
      <c r="F27" s="10">
        <v>123.99567197585964</v>
      </c>
      <c r="H27" s="10">
        <v>0.13244483317689162</v>
      </c>
    </row>
    <row r="28" spans="1:9" x14ac:dyDescent="0.2">
      <c r="A28" s="9">
        <v>38005</v>
      </c>
      <c r="F28" s="10">
        <v>129.1193814152395</v>
      </c>
      <c r="H28" s="10">
        <v>0.13805643158741149</v>
      </c>
    </row>
    <row r="29" spans="1:9" x14ac:dyDescent="0.2">
      <c r="A29" s="9">
        <v>38006</v>
      </c>
      <c r="B29" s="4"/>
      <c r="C29" s="4"/>
      <c r="D29">
        <v>4.1334000000000003E-2</v>
      </c>
      <c r="E29">
        <f>1/0.5*LOG10(1/(1-D29))</f>
        <v>3.6665350043549913E-2</v>
      </c>
      <c r="F29" s="10">
        <v>132.88899500252717</v>
      </c>
      <c r="H29" s="10">
        <v>0.14152904840543912</v>
      </c>
      <c r="I29">
        <f>(H29-E29)^2</f>
        <v>1.0996395234133285E-2</v>
      </c>
    </row>
    <row r="30" spans="1:9" x14ac:dyDescent="0.2">
      <c r="A30" s="9">
        <v>38007</v>
      </c>
      <c r="F30" s="10">
        <v>136.44843880187821</v>
      </c>
      <c r="H30" s="10">
        <v>0.14228752539815373</v>
      </c>
    </row>
    <row r="31" spans="1:9" x14ac:dyDescent="0.2">
      <c r="A31" s="9">
        <v>38008</v>
      </c>
      <c r="F31" s="10">
        <v>140.81145406409505</v>
      </c>
      <c r="H31" s="10">
        <v>0.14626405802633896</v>
      </c>
    </row>
    <row r="32" spans="1:9" x14ac:dyDescent="0.2">
      <c r="A32" s="9">
        <v>38009</v>
      </c>
      <c r="F32" s="10">
        <v>143.86012229765745</v>
      </c>
      <c r="H32" s="10">
        <v>0.14834920275984809</v>
      </c>
    </row>
    <row r="33" spans="1:9" x14ac:dyDescent="0.2">
      <c r="A33" s="9">
        <v>38010</v>
      </c>
      <c r="F33" s="10">
        <v>145.87435008733709</v>
      </c>
      <c r="H33" s="10">
        <v>0.14907927079836203</v>
      </c>
    </row>
    <row r="34" spans="1:9" x14ac:dyDescent="0.2">
      <c r="A34" s="9">
        <v>38011</v>
      </c>
      <c r="F34" s="10">
        <v>146.9215352504836</v>
      </c>
      <c r="H34" s="10">
        <v>0.14848096716110906</v>
      </c>
    </row>
    <row r="35" spans="1:9" x14ac:dyDescent="0.2">
      <c r="A35" s="9">
        <v>38012</v>
      </c>
      <c r="F35" s="10">
        <v>147.66302899818282</v>
      </c>
      <c r="H35" s="10">
        <v>0.14732525493806234</v>
      </c>
    </row>
    <row r="36" spans="1:9" x14ac:dyDescent="0.2">
      <c r="A36" s="9">
        <v>38013</v>
      </c>
      <c r="B36" s="4"/>
      <c r="C36" s="4"/>
      <c r="D36">
        <v>5.9489E-2</v>
      </c>
      <c r="E36">
        <f>1/0.5*LOG10(1/(1-D36))</f>
        <v>5.3272241351363971E-2</v>
      </c>
      <c r="F36" s="10">
        <v>148.14041209626782</v>
      </c>
      <c r="H36" s="10">
        <v>0.14570274113033221</v>
      </c>
      <c r="I36">
        <f>(H36-E36)^2</f>
        <v>8.5433972893898501E-3</v>
      </c>
    </row>
    <row r="37" spans="1:9" x14ac:dyDescent="0.2">
      <c r="A37" s="9">
        <v>38014</v>
      </c>
      <c r="F37" s="10">
        <v>156.10254251879431</v>
      </c>
      <c r="H37" s="10">
        <v>0.15501945287738231</v>
      </c>
    </row>
    <row r="38" spans="1:9" x14ac:dyDescent="0.2">
      <c r="A38" s="9">
        <v>38015</v>
      </c>
      <c r="F38" s="10">
        <v>165.9287642611672</v>
      </c>
      <c r="H38" s="10">
        <v>0.16657097692596717</v>
      </c>
    </row>
    <row r="39" spans="1:9" x14ac:dyDescent="0.2">
      <c r="A39" s="9">
        <v>38016</v>
      </c>
      <c r="F39" s="10">
        <v>174.59384762988856</v>
      </c>
      <c r="H39" s="10">
        <v>0.17680910062380975</v>
      </c>
    </row>
    <row r="40" spans="1:9" x14ac:dyDescent="0.2">
      <c r="A40" s="9">
        <v>38017</v>
      </c>
      <c r="F40" s="10">
        <v>186.02817037483285</v>
      </c>
      <c r="H40" s="10">
        <v>0.1902945755437454</v>
      </c>
    </row>
    <row r="41" spans="1:9" x14ac:dyDescent="0.2">
      <c r="A41" s="9">
        <v>38018</v>
      </c>
      <c r="F41" s="10">
        <v>199.30730195084399</v>
      </c>
      <c r="H41" s="10">
        <v>0.20589056745264792</v>
      </c>
    </row>
    <row r="42" spans="1:9" x14ac:dyDescent="0.2">
      <c r="A42" s="9">
        <v>38019</v>
      </c>
      <c r="F42" s="10">
        <v>213.64855899419945</v>
      </c>
      <c r="H42" s="10">
        <v>0.22267004458625003</v>
      </c>
    </row>
    <row r="43" spans="1:9" x14ac:dyDescent="0.2">
      <c r="A43" s="9">
        <v>38020</v>
      </c>
      <c r="F43" s="10">
        <v>229.04836819590804</v>
      </c>
      <c r="H43" s="10">
        <v>0.24060040449281284</v>
      </c>
    </row>
    <row r="44" spans="1:9" x14ac:dyDescent="0.2">
      <c r="A44" s="9">
        <v>38021</v>
      </c>
      <c r="B44" s="4"/>
      <c r="C44" s="4"/>
      <c r="D44">
        <v>8.9006000000000002E-2</v>
      </c>
      <c r="E44">
        <f>1/0.5*LOG10(1/(1-D44))</f>
        <v>8.0968966746588447E-2</v>
      </c>
      <c r="F44" s="10">
        <v>246.1910596563151</v>
      </c>
      <c r="H44" s="10">
        <v>0.26043795374392159</v>
      </c>
      <c r="I44">
        <f>(H44-E44)^2</f>
        <v>3.2209117293848941E-2</v>
      </c>
    </row>
    <row r="45" spans="1:9" x14ac:dyDescent="0.2">
      <c r="A45" s="9">
        <v>38022</v>
      </c>
      <c r="F45" s="10">
        <v>265.03249279700464</v>
      </c>
      <c r="H45" s="10">
        <v>0.28209826460940585</v>
      </c>
    </row>
    <row r="46" spans="1:9" x14ac:dyDescent="0.2">
      <c r="A46" s="9">
        <v>38023</v>
      </c>
      <c r="F46" s="10">
        <v>285.97645107645752</v>
      </c>
      <c r="H46" s="10">
        <v>0.30600027288684861</v>
      </c>
    </row>
    <row r="47" spans="1:9" x14ac:dyDescent="0.2">
      <c r="A47" s="9">
        <v>38024</v>
      </c>
      <c r="F47" s="10">
        <v>309.68900302702309</v>
      </c>
      <c r="H47" s="10">
        <v>0.33285581106465395</v>
      </c>
    </row>
    <row r="48" spans="1:9" x14ac:dyDescent="0.2">
      <c r="A48" s="9">
        <v>38025</v>
      </c>
      <c r="F48" s="10">
        <v>335.81559142685859</v>
      </c>
      <c r="H48" s="10">
        <v>0.3622388804440298</v>
      </c>
    </row>
    <row r="49" spans="1:9" x14ac:dyDescent="0.2">
      <c r="A49" s="9">
        <v>38026</v>
      </c>
      <c r="F49" s="10">
        <v>364.36425818340575</v>
      </c>
      <c r="H49" s="10">
        <v>0.39411704271987041</v>
      </c>
    </row>
    <row r="50" spans="1:9" x14ac:dyDescent="0.2">
      <c r="A50" s="9">
        <v>38027</v>
      </c>
      <c r="B50" s="4"/>
      <c r="C50" s="4"/>
      <c r="D50">
        <v>0.11814999999999999</v>
      </c>
      <c r="E50">
        <f>1/0.5*LOG10(1/(1-D50))</f>
        <v>0.10921056151047402</v>
      </c>
      <c r="F50" s="10">
        <v>394.38774126869902</v>
      </c>
      <c r="H50" s="10">
        <v>0.42742692948508271</v>
      </c>
      <c r="I50">
        <f>(H50-E50)^2</f>
        <v>0.10126165684695156</v>
      </c>
    </row>
    <row r="51" spans="1:9" x14ac:dyDescent="0.2">
      <c r="A51" s="9">
        <v>38028</v>
      </c>
      <c r="F51" s="10">
        <v>419.41645114444248</v>
      </c>
      <c r="H51" s="10">
        <v>0.45501755388476922</v>
      </c>
    </row>
    <row r="52" spans="1:9" x14ac:dyDescent="0.2">
      <c r="A52" s="9">
        <v>38029</v>
      </c>
      <c r="F52" s="10">
        <v>456.0365592099331</v>
      </c>
      <c r="H52" s="10">
        <v>0.49506335152061393</v>
      </c>
    </row>
    <row r="53" spans="1:9" x14ac:dyDescent="0.2">
      <c r="A53" s="9">
        <v>38030</v>
      </c>
      <c r="F53" s="10">
        <v>496.01677290806583</v>
      </c>
      <c r="H53" s="10">
        <v>0.53846035960781802</v>
      </c>
    </row>
    <row r="54" spans="1:9" x14ac:dyDescent="0.2">
      <c r="A54" s="9">
        <v>38031</v>
      </c>
      <c r="F54" s="10">
        <v>538.58460211821478</v>
      </c>
      <c r="H54" s="10">
        <v>0.58432637102586571</v>
      </c>
    </row>
    <row r="55" spans="1:9" x14ac:dyDescent="0.2">
      <c r="A55" s="9">
        <v>38032</v>
      </c>
      <c r="F55" s="10">
        <v>585.54792918303565</v>
      </c>
      <c r="H55" s="10">
        <v>0.63440247015534434</v>
      </c>
    </row>
    <row r="56" spans="1:9" x14ac:dyDescent="0.2">
      <c r="A56" s="9">
        <v>38033</v>
      </c>
      <c r="F56" s="10">
        <v>634.5727283558856</v>
      </c>
      <c r="H56" s="10">
        <v>0.68616058076745601</v>
      </c>
    </row>
    <row r="57" spans="1:9" x14ac:dyDescent="0.2">
      <c r="A57" s="9">
        <v>38034</v>
      </c>
      <c r="B57" s="4"/>
      <c r="C57" s="4"/>
      <c r="D57">
        <v>0.33246000000000003</v>
      </c>
      <c r="E57">
        <f>1/0.5*LOG10(1/(1-D57))</f>
        <v>0.35104541121128607</v>
      </c>
      <c r="F57" s="10">
        <v>690.45964751647978</v>
      </c>
      <c r="H57" s="10">
        <v>0.74470255980360989</v>
      </c>
      <c r="I57">
        <f>(H57-E57)^2</f>
        <v>0.15496595063783891</v>
      </c>
    </row>
    <row r="58" spans="1:9" x14ac:dyDescent="0.2">
      <c r="A58" s="9">
        <v>38035</v>
      </c>
      <c r="F58" s="10">
        <v>746.42599293117019</v>
      </c>
      <c r="H58" s="10">
        <v>0.80279076648134229</v>
      </c>
    </row>
    <row r="59" spans="1:9" x14ac:dyDescent="0.2">
      <c r="A59" s="9">
        <v>38036</v>
      </c>
      <c r="F59" s="10">
        <v>794.90062277264224</v>
      </c>
      <c r="H59" s="10">
        <v>0.85244283017162181</v>
      </c>
    </row>
    <row r="60" spans="1:9" x14ac:dyDescent="0.2">
      <c r="A60" s="9">
        <v>38037</v>
      </c>
      <c r="F60" s="10">
        <v>851.31138125608527</v>
      </c>
      <c r="H60" s="10">
        <v>0.90928627921321292</v>
      </c>
    </row>
    <row r="61" spans="1:9" x14ac:dyDescent="0.2">
      <c r="A61" s="9">
        <v>38038</v>
      </c>
      <c r="F61" s="10">
        <v>908.70560605902529</v>
      </c>
      <c r="H61" s="10">
        <v>0.96647148512594494</v>
      </c>
    </row>
    <row r="62" spans="1:9" x14ac:dyDescent="0.2">
      <c r="A62" s="9">
        <v>38039</v>
      </c>
      <c r="F62" s="10">
        <v>932.55529460017601</v>
      </c>
      <c r="H62" s="10">
        <v>0.98989027144992348</v>
      </c>
    </row>
    <row r="63" spans="1:9" x14ac:dyDescent="0.2">
      <c r="A63" s="9">
        <v>38040</v>
      </c>
      <c r="B63" s="4"/>
      <c r="C63" s="4"/>
      <c r="D63">
        <v>0.42424000000000001</v>
      </c>
      <c r="E63">
        <f>1/0.5*LOG10(1/(1-D63))</f>
        <v>0.47951702064112661</v>
      </c>
      <c r="F63" s="10">
        <v>1007.6345315612011</v>
      </c>
      <c r="H63" s="10">
        <v>1.0627534159772685</v>
      </c>
      <c r="I63">
        <f>(H63-E63)^2</f>
        <v>0.34016469284469641</v>
      </c>
    </row>
    <row r="64" spans="1:9" x14ac:dyDescent="0.2">
      <c r="A64" s="9">
        <v>38041</v>
      </c>
      <c r="F64" s="10">
        <v>1089.5953896373051</v>
      </c>
      <c r="H64" s="10">
        <v>1.1413753486665552</v>
      </c>
    </row>
    <row r="65" spans="1:9" x14ac:dyDescent="0.2">
      <c r="A65" s="9">
        <v>38042</v>
      </c>
      <c r="F65" s="10">
        <v>1172.9859316127365</v>
      </c>
      <c r="H65" s="10">
        <v>1.2183526621989613</v>
      </c>
    </row>
    <row r="66" spans="1:9" x14ac:dyDescent="0.2">
      <c r="A66" s="9">
        <v>38043</v>
      </c>
      <c r="F66" s="10">
        <v>1212.5042345924305</v>
      </c>
      <c r="H66" s="10">
        <v>1.2531137621768051</v>
      </c>
    </row>
    <row r="67" spans="1:9" x14ac:dyDescent="0.2">
      <c r="A67" s="9">
        <v>38044</v>
      </c>
      <c r="F67" s="10">
        <v>1290.3368812177189</v>
      </c>
      <c r="H67" s="10">
        <v>1.3180442915506307</v>
      </c>
    </row>
    <row r="68" spans="1:9" x14ac:dyDescent="0.2">
      <c r="A68" s="9">
        <v>38045</v>
      </c>
      <c r="F68" s="10">
        <v>1365.3238492846299</v>
      </c>
      <c r="H68" s="10">
        <v>1.3779905432685422</v>
      </c>
    </row>
    <row r="69" spans="1:9" x14ac:dyDescent="0.2">
      <c r="A69" s="9">
        <v>38046</v>
      </c>
      <c r="F69" s="10">
        <v>1446.6422893778222</v>
      </c>
      <c r="H69" s="10">
        <v>1.4411919370878095</v>
      </c>
    </row>
    <row r="70" spans="1:9" x14ac:dyDescent="0.2">
      <c r="A70" s="9">
        <v>38047</v>
      </c>
      <c r="B70" s="4"/>
      <c r="C70" s="4"/>
      <c r="D70">
        <v>0.59676000000000007</v>
      </c>
      <c r="E70">
        <f>1/0.5*LOG10(1/(1-D70))</f>
        <v>0.78887278785900239</v>
      </c>
      <c r="F70" s="10">
        <v>1535.4753092082233</v>
      </c>
      <c r="H70" s="10">
        <v>1.5079984618571087</v>
      </c>
      <c r="I70">
        <f>(H70-E70)^2</f>
        <v>0.51714173500323068</v>
      </c>
    </row>
    <row r="71" spans="1:9" x14ac:dyDescent="0.2">
      <c r="A71" s="9">
        <v>38048</v>
      </c>
      <c r="F71" s="10">
        <v>1623.9748278977468</v>
      </c>
      <c r="H71" s="10">
        <v>1.572686501863156</v>
      </c>
    </row>
    <row r="72" spans="1:9" x14ac:dyDescent="0.2">
      <c r="A72" s="9">
        <v>38049</v>
      </c>
      <c r="F72" s="10">
        <v>1705.1749115733996</v>
      </c>
      <c r="H72" s="10">
        <v>1.6303725915132556</v>
      </c>
    </row>
    <row r="73" spans="1:9" x14ac:dyDescent="0.2">
      <c r="A73" s="9">
        <v>38050</v>
      </c>
      <c r="F73" s="10">
        <v>1818.8417249892643</v>
      </c>
      <c r="H73" s="10">
        <v>1.7042413086557961</v>
      </c>
    </row>
    <row r="74" spans="1:9" x14ac:dyDescent="0.2">
      <c r="A74" s="9">
        <v>38051</v>
      </c>
      <c r="F74" s="10">
        <v>1936.2302353317036</v>
      </c>
      <c r="H74" s="10">
        <v>1.7753490782220585</v>
      </c>
    </row>
    <row r="75" spans="1:9" x14ac:dyDescent="0.2">
      <c r="A75" s="9">
        <v>38052</v>
      </c>
      <c r="F75" s="10">
        <v>2055.7546983049619</v>
      </c>
      <c r="H75" s="10">
        <v>1.8427445724813842</v>
      </c>
    </row>
    <row r="76" spans="1:9" x14ac:dyDescent="0.2">
      <c r="A76" s="9">
        <v>38053</v>
      </c>
      <c r="F76" s="10">
        <v>2176.3015305361032</v>
      </c>
      <c r="H76" s="10">
        <v>1.9052261193341957</v>
      </c>
    </row>
    <row r="77" spans="1:9" x14ac:dyDescent="0.2">
      <c r="A77" s="9">
        <v>38054</v>
      </c>
      <c r="F77" s="10">
        <v>2298.2594439121522</v>
      </c>
      <c r="H77" s="10">
        <v>1.9625160128041936</v>
      </c>
    </row>
    <row r="78" spans="1:9" x14ac:dyDescent="0.2">
      <c r="A78" s="9">
        <v>38055</v>
      </c>
      <c r="F78" s="10">
        <v>2407.87368684285</v>
      </c>
      <c r="H78" s="10">
        <v>2.0084561389169631</v>
      </c>
    </row>
    <row r="79" spans="1:9" x14ac:dyDescent="0.2">
      <c r="A79" s="9">
        <v>38056</v>
      </c>
      <c r="F79" s="10">
        <v>2518.0500761571066</v>
      </c>
      <c r="H79" s="10">
        <v>2.0475654918175996</v>
      </c>
    </row>
    <row r="80" spans="1:9" x14ac:dyDescent="0.2">
      <c r="A80" s="9">
        <v>38057</v>
      </c>
      <c r="F80" s="10">
        <v>2644.7964014568288</v>
      </c>
      <c r="H80" s="10">
        <v>2.0838501032658083</v>
      </c>
    </row>
    <row r="81" spans="1:9" x14ac:dyDescent="0.2">
      <c r="A81" s="9">
        <v>38058</v>
      </c>
      <c r="F81" s="10">
        <v>2772.52020981643</v>
      </c>
      <c r="H81" s="10">
        <v>2.1142579783082356</v>
      </c>
    </row>
    <row r="82" spans="1:9" x14ac:dyDescent="0.2">
      <c r="A82" s="9">
        <v>38059</v>
      </c>
      <c r="F82" s="10">
        <v>2900.4977004404846</v>
      </c>
      <c r="H82" s="10">
        <v>2.1379827997805725</v>
      </c>
    </row>
    <row r="83" spans="1:9" x14ac:dyDescent="0.2">
      <c r="A83" s="9">
        <v>38060</v>
      </c>
      <c r="F83" s="10">
        <v>2975.4491788487157</v>
      </c>
      <c r="H83" s="10">
        <v>2.1483098479782665</v>
      </c>
    </row>
    <row r="84" spans="1:9" x14ac:dyDescent="0.2">
      <c r="A84" s="9">
        <v>38061</v>
      </c>
      <c r="B84" s="4"/>
      <c r="C84" s="4"/>
      <c r="D84">
        <v>0.76433000000000006</v>
      </c>
      <c r="E84">
        <f>1/0.5*LOG10(1/(1-D84))</f>
        <v>1.2553913963742238</v>
      </c>
      <c r="F84" s="10">
        <v>3096.8309954916394</v>
      </c>
      <c r="H84" s="10">
        <v>2.1611205966668536</v>
      </c>
      <c r="I84">
        <f>(H84-E84)^2</f>
        <v>0.82034538426272674</v>
      </c>
    </row>
    <row r="85" spans="1:9" x14ac:dyDescent="0.2">
      <c r="A85" s="9">
        <v>38062</v>
      </c>
      <c r="F85" s="10">
        <v>3228.2234650922746</v>
      </c>
      <c r="H85" s="10">
        <v>2.170899694031208</v>
      </c>
    </row>
    <row r="86" spans="1:9" x14ac:dyDescent="0.2">
      <c r="A86" s="9">
        <v>38063</v>
      </c>
      <c r="F86" s="10">
        <v>3352.9260954975261</v>
      </c>
      <c r="H86" s="10">
        <v>2.1762009998636747</v>
      </c>
    </row>
    <row r="87" spans="1:9" x14ac:dyDescent="0.2">
      <c r="A87" s="9">
        <v>38064</v>
      </c>
      <c r="F87" s="10">
        <v>3477.9977063908641</v>
      </c>
      <c r="H87" s="10">
        <v>2.1762009998636747</v>
      </c>
    </row>
    <row r="88" spans="1:9" x14ac:dyDescent="0.2">
      <c r="A88" s="9">
        <v>38065</v>
      </c>
      <c r="F88" s="10">
        <v>3610.7428235401253</v>
      </c>
      <c r="H88" s="10">
        <v>2.1762009998636747</v>
      </c>
    </row>
    <row r="89" spans="1:9" x14ac:dyDescent="0.2">
      <c r="A89" s="9">
        <v>38066</v>
      </c>
      <c r="F89" s="10">
        <v>3753.7249175092747</v>
      </c>
      <c r="H89" s="10">
        <v>2.1762009998636747</v>
      </c>
    </row>
    <row r="90" spans="1:9" x14ac:dyDescent="0.2">
      <c r="A90" s="9">
        <v>38067</v>
      </c>
      <c r="F90" s="10">
        <v>3900.3161530111024</v>
      </c>
      <c r="H90" s="10">
        <v>2.1762009998636747</v>
      </c>
    </row>
    <row r="91" spans="1:9" x14ac:dyDescent="0.2">
      <c r="A91" s="9">
        <v>38068</v>
      </c>
      <c r="F91" s="10">
        <v>4024.1805593107783</v>
      </c>
      <c r="H91" s="10">
        <v>2.1762009998636747</v>
      </c>
    </row>
    <row r="92" spans="1:9" x14ac:dyDescent="0.2">
      <c r="A92" s="9">
        <v>38069</v>
      </c>
      <c r="F92" s="10">
        <v>4153.221077260504</v>
      </c>
      <c r="H92" s="10">
        <v>2.1762009998636747</v>
      </c>
    </row>
    <row r="93" spans="1:9" x14ac:dyDescent="0.2">
      <c r="A93" s="9">
        <v>38070</v>
      </c>
      <c r="F93" s="10">
        <v>4289.4949324030695</v>
      </c>
      <c r="H93" s="10">
        <v>2.1762009998636747</v>
      </c>
    </row>
    <row r="94" spans="1:9" x14ac:dyDescent="0.2">
      <c r="A94" s="9">
        <v>38071</v>
      </c>
      <c r="F94" s="10">
        <v>4344.8287471642579</v>
      </c>
      <c r="H94" s="10">
        <v>2.1762009998636747</v>
      </c>
    </row>
    <row r="95" spans="1:9" x14ac:dyDescent="0.2">
      <c r="A95" s="9">
        <v>38072</v>
      </c>
      <c r="F95" s="10">
        <v>4420.7429135153898</v>
      </c>
      <c r="H95" s="10">
        <v>2.1152670140371042</v>
      </c>
    </row>
    <row r="96" spans="1:9" x14ac:dyDescent="0.2">
      <c r="A96" s="9">
        <v>38073</v>
      </c>
      <c r="F96" s="10">
        <v>4554.7004326584401</v>
      </c>
      <c r="H96" s="10">
        <v>2.1082430192969523</v>
      </c>
    </row>
    <row r="97" spans="1:8" x14ac:dyDescent="0.2">
      <c r="A97" s="9">
        <v>38074</v>
      </c>
      <c r="F97" s="10">
        <v>4694.2755370521472</v>
      </c>
      <c r="H97" s="10">
        <v>2.1041841712439391</v>
      </c>
    </row>
    <row r="98" spans="1:8" x14ac:dyDescent="0.2">
      <c r="A98" s="9">
        <v>38075</v>
      </c>
      <c r="F98" s="10">
        <v>4771.5932320603615</v>
      </c>
      <c r="H98" s="10">
        <v>2.0998919258697502</v>
      </c>
    </row>
    <row r="99" spans="1:8" x14ac:dyDescent="0.2">
      <c r="A99" s="9">
        <v>38076</v>
      </c>
      <c r="F99" s="10">
        <v>4900.1896359937564</v>
      </c>
      <c r="H99" s="10">
        <v>2.0953974806361071</v>
      </c>
    </row>
    <row r="100" spans="1:8" x14ac:dyDescent="0.2">
      <c r="A100" s="9">
        <v>38077</v>
      </c>
      <c r="F100" s="10">
        <v>5043.0707980470543</v>
      </c>
      <c r="H100" s="10">
        <v>2.0910940734035544</v>
      </c>
    </row>
    <row r="101" spans="1:8" x14ac:dyDescent="0.2">
      <c r="A101" s="9">
        <v>38078</v>
      </c>
      <c r="F101" s="10">
        <v>5193.2097285666896</v>
      </c>
      <c r="H101" s="10">
        <v>2.0860404529241108</v>
      </c>
    </row>
    <row r="102" spans="1:8" x14ac:dyDescent="0.2">
      <c r="A102" s="9">
        <v>38079</v>
      </c>
      <c r="F102" s="10">
        <v>5345.715403326637</v>
      </c>
      <c r="H102" s="10">
        <v>2.0860404529241108</v>
      </c>
    </row>
    <row r="103" spans="1:8" x14ac:dyDescent="0.2">
      <c r="A103" s="9">
        <v>38080</v>
      </c>
      <c r="F103" s="10">
        <v>5484.2908693333775</v>
      </c>
      <c r="H103" s="10">
        <v>2.0807096519523229</v>
      </c>
    </row>
    <row r="104" spans="1:8" x14ac:dyDescent="0.2">
      <c r="A104" s="9">
        <v>38081</v>
      </c>
      <c r="F104" s="10">
        <v>5626.1695352849656</v>
      </c>
      <c r="H104" s="10">
        <v>2.0683938892500264</v>
      </c>
    </row>
    <row r="105" spans="1:8" x14ac:dyDescent="0.2">
      <c r="A105" s="9">
        <v>38082</v>
      </c>
      <c r="F105" s="10">
        <v>5746.6539570920559</v>
      </c>
      <c r="H105" s="10">
        <v>2.0624321116933775</v>
      </c>
    </row>
    <row r="106" spans="1:8" x14ac:dyDescent="0.2">
      <c r="A106" s="9">
        <v>38083</v>
      </c>
      <c r="F106" s="10">
        <v>5832.7188225371392</v>
      </c>
      <c r="H106" s="10">
        <v>2.0391092717106218</v>
      </c>
    </row>
    <row r="107" spans="1:8" x14ac:dyDescent="0.2">
      <c r="A107" s="9">
        <v>38084</v>
      </c>
      <c r="F107" s="10">
        <v>5927.4501985843199</v>
      </c>
      <c r="H107" s="10">
        <v>2.0320670628057909</v>
      </c>
    </row>
    <row r="108" spans="1:8" x14ac:dyDescent="0.2">
      <c r="A108" s="9">
        <v>38085</v>
      </c>
      <c r="F108" s="10">
        <v>6024.8073574042846</v>
      </c>
      <c r="H108" s="10">
        <v>2.0213339503326422</v>
      </c>
    </row>
    <row r="109" spans="1:8" x14ac:dyDescent="0.2">
      <c r="A109" s="9">
        <v>38086</v>
      </c>
      <c r="F109" s="10">
        <v>6111.6560414632095</v>
      </c>
      <c r="H109" s="10">
        <v>1.999544302586215</v>
      </c>
    </row>
    <row r="110" spans="1:8" x14ac:dyDescent="0.2">
      <c r="A110" s="9">
        <v>38087</v>
      </c>
      <c r="F110" s="10">
        <v>6182.7020699146542</v>
      </c>
      <c r="H110" s="10">
        <v>1.9704628357573768</v>
      </c>
    </row>
    <row r="111" spans="1:8" x14ac:dyDescent="0.2">
      <c r="A111" s="9">
        <v>38088</v>
      </c>
      <c r="F111" s="10">
        <v>6301.1407668056181</v>
      </c>
      <c r="H111" s="10">
        <v>1.9536833586237747</v>
      </c>
    </row>
    <row r="112" spans="1:8" x14ac:dyDescent="0.2">
      <c r="A112" s="9">
        <v>38089</v>
      </c>
      <c r="F112" s="10">
        <v>6420.7156525136452</v>
      </c>
      <c r="H112" s="10">
        <v>1.9536833586237747</v>
      </c>
    </row>
    <row r="113" spans="1:9" x14ac:dyDescent="0.2">
      <c r="A113" s="9">
        <v>38090</v>
      </c>
      <c r="F113" s="10">
        <v>6546.590653154517</v>
      </c>
      <c r="H113" s="10">
        <v>1.935752998717212</v>
      </c>
    </row>
    <row r="114" spans="1:9" x14ac:dyDescent="0.2">
      <c r="A114" s="9">
        <v>38091</v>
      </c>
      <c r="F114" s="10">
        <v>6658.7468304581371</v>
      </c>
      <c r="H114" s="10">
        <v>1.9159154494661033</v>
      </c>
    </row>
    <row r="115" spans="1:9" x14ac:dyDescent="0.2">
      <c r="A115" s="9">
        <v>38092</v>
      </c>
      <c r="F115" s="10">
        <v>6770.8603197858693</v>
      </c>
      <c r="H115" s="10">
        <v>1.894255138600619</v>
      </c>
    </row>
    <row r="116" spans="1:9" x14ac:dyDescent="0.2">
      <c r="A116" s="9">
        <v>38093</v>
      </c>
      <c r="F116" s="10">
        <v>6879.5138218668453</v>
      </c>
      <c r="H116" s="10">
        <v>1.894255138600619</v>
      </c>
    </row>
    <row r="117" spans="1:9" x14ac:dyDescent="0.2">
      <c r="A117" s="9">
        <v>38094</v>
      </c>
      <c r="F117" s="10">
        <v>6984.8850113767003</v>
      </c>
      <c r="H117" s="10">
        <v>1.8703531303231762</v>
      </c>
    </row>
    <row r="118" spans="1:9" x14ac:dyDescent="0.2">
      <c r="A118" s="9">
        <v>38095</v>
      </c>
      <c r="F118" s="10">
        <v>7025.0116761322079</v>
      </c>
      <c r="H118" s="10">
        <v>1.8434975921453709</v>
      </c>
    </row>
    <row r="119" spans="1:9" x14ac:dyDescent="0.2">
      <c r="A119" s="9">
        <v>38096</v>
      </c>
      <c r="F119" s="10">
        <v>7105.1833614297611</v>
      </c>
      <c r="H119" s="10">
        <v>1.8414568964545357</v>
      </c>
    </row>
    <row r="120" spans="1:9" x14ac:dyDescent="0.2">
      <c r="A120" s="9">
        <v>38097</v>
      </c>
      <c r="B120" s="4"/>
      <c r="C120" s="4"/>
      <c r="D120">
        <v>0.87219999999999998</v>
      </c>
      <c r="E120">
        <f>1/0.5*LOG10(1/(1-D120))</f>
        <v>1.786938292355237</v>
      </c>
      <c r="F120" s="10">
        <v>7157.2736448476307</v>
      </c>
      <c r="H120" s="10">
        <v>1.7822363604901545</v>
      </c>
      <c r="I120">
        <f>(H120-E120)^2</f>
        <v>2.2108163263878178E-5</v>
      </c>
    </row>
    <row r="121" spans="1:9" x14ac:dyDescent="0.2">
      <c r="A121" s="9">
        <v>38098</v>
      </c>
      <c r="F121" s="10">
        <v>7166.0750685434941</v>
      </c>
      <c r="H121" s="10">
        <v>1.7489264737249421</v>
      </c>
    </row>
    <row r="122" spans="1:9" x14ac:dyDescent="0.2">
      <c r="A122" s="9">
        <v>38099</v>
      </c>
      <c r="F122" s="10">
        <v>7191.7944911202812</v>
      </c>
      <c r="H122" s="10">
        <v>1.7213358493252557</v>
      </c>
    </row>
    <row r="123" spans="1:9" x14ac:dyDescent="0.2">
      <c r="A123" s="9">
        <v>38100</v>
      </c>
      <c r="F123" s="10">
        <v>7191.7944911202812</v>
      </c>
      <c r="H123" s="10">
        <v>1.6812900516894111</v>
      </c>
    </row>
    <row r="124" spans="1:9" x14ac:dyDescent="0.2">
      <c r="A124" s="9">
        <v>38101</v>
      </c>
      <c r="F124" s="10">
        <v>7191.7944911202812</v>
      </c>
      <c r="H124" s="10">
        <v>1.6378930436022072</v>
      </c>
    </row>
    <row r="125" spans="1:9" x14ac:dyDescent="0.2">
      <c r="A125" s="9">
        <v>38102</v>
      </c>
      <c r="F125" s="10">
        <v>7191.7944911202812</v>
      </c>
      <c r="H125" s="10">
        <v>1.5419509330546808</v>
      </c>
    </row>
    <row r="126" spans="1:9" x14ac:dyDescent="0.2">
      <c r="A126" s="9">
        <v>38103</v>
      </c>
      <c r="B126" s="4"/>
      <c r="C126" s="4"/>
      <c r="D126">
        <v>0.72997000000000001</v>
      </c>
      <c r="E126">
        <f>1/0.5*LOG10(1/(1-D126))</f>
        <v>1.1371759671584212</v>
      </c>
      <c r="F126" s="10">
        <v>7191.7944911202812</v>
      </c>
      <c r="H126" s="10">
        <v>1.4316508434064152</v>
      </c>
      <c r="I126">
        <f>(H126-E126)^2</f>
        <v>8.6715452741271418E-2</v>
      </c>
    </row>
    <row r="127" spans="1:9" x14ac:dyDescent="0.2">
      <c r="A127" s="9">
        <v>38104</v>
      </c>
      <c r="F127" s="10">
        <v>7191.7944911202812</v>
      </c>
      <c r="H127" s="10">
        <v>1.3735626367286828</v>
      </c>
    </row>
    <row r="128" spans="1:9" x14ac:dyDescent="0.2">
      <c r="A128" s="9">
        <v>38105</v>
      </c>
      <c r="F128" s="10">
        <v>7191.7944911202812</v>
      </c>
      <c r="H128" s="10">
        <v>1.3239105730384033</v>
      </c>
    </row>
    <row r="129" spans="1:9" x14ac:dyDescent="0.2">
      <c r="A129" s="9">
        <v>38106</v>
      </c>
      <c r="F129" s="10">
        <v>7191.7944911202812</v>
      </c>
      <c r="H129" s="10">
        <v>1.2669147206504623</v>
      </c>
    </row>
    <row r="130" spans="1:9" x14ac:dyDescent="0.2">
      <c r="A130" s="9">
        <v>38107</v>
      </c>
      <c r="F130" s="10">
        <v>7191.7944911202812</v>
      </c>
      <c r="H130" s="10">
        <v>1.2097295147377303</v>
      </c>
    </row>
    <row r="131" spans="1:9" x14ac:dyDescent="0.2">
      <c r="A131" s="9">
        <v>38108</v>
      </c>
      <c r="F131" s="10">
        <v>7191.7944911202812</v>
      </c>
      <c r="H131" s="10">
        <v>1.1134475838864069</v>
      </c>
    </row>
    <row r="132" spans="1:9" x14ac:dyDescent="0.2">
      <c r="A132" s="9">
        <v>38109</v>
      </c>
      <c r="F132" s="10">
        <v>7191.7944911202812</v>
      </c>
      <c r="H132" s="10">
        <v>1.0348256511971197</v>
      </c>
    </row>
    <row r="133" spans="1:9" x14ac:dyDescent="0.2">
      <c r="A133" s="9">
        <v>38110</v>
      </c>
      <c r="F133" s="10">
        <v>7191.7944911202812</v>
      </c>
      <c r="H133" s="10">
        <v>0.95784833766471367</v>
      </c>
    </row>
    <row r="134" spans="1:9" x14ac:dyDescent="0.2">
      <c r="A134" s="9">
        <v>38111</v>
      </c>
      <c r="F134" s="10">
        <v>7191.7944911202812</v>
      </c>
      <c r="H134" s="10">
        <v>0.92308723768686973</v>
      </c>
    </row>
    <row r="135" spans="1:9" x14ac:dyDescent="0.2">
      <c r="A135" s="9">
        <v>38112</v>
      </c>
      <c r="F135" s="10">
        <v>7191.7944911202812</v>
      </c>
      <c r="H135" s="10">
        <v>0.79821045659513257</v>
      </c>
    </row>
    <row r="136" spans="1:9" x14ac:dyDescent="0.2">
      <c r="A136" s="9">
        <v>38113</v>
      </c>
      <c r="F136" s="10">
        <v>7191.7944911202803</v>
      </c>
      <c r="H136" s="10">
        <v>0.73500906277586542</v>
      </c>
    </row>
    <row r="137" spans="1:9" x14ac:dyDescent="0.2">
      <c r="A137" s="9">
        <v>38114</v>
      </c>
      <c r="F137" s="10">
        <v>7191.7944911202803</v>
      </c>
      <c r="H137" s="10">
        <v>0.60351449800051837</v>
      </c>
    </row>
    <row r="138" spans="1:9" x14ac:dyDescent="0.2">
      <c r="A138" s="9">
        <v>38115</v>
      </c>
      <c r="F138" s="10">
        <v>7191.7944911202803</v>
      </c>
      <c r="H138" s="10">
        <v>0.54582840835041868</v>
      </c>
    </row>
    <row r="139" spans="1:9" x14ac:dyDescent="0.2">
      <c r="A139" s="9">
        <v>38116</v>
      </c>
      <c r="F139" s="10">
        <v>7191.7944911202812</v>
      </c>
      <c r="H139" s="10">
        <v>0.47195969120787806</v>
      </c>
    </row>
    <row r="140" spans="1:9" x14ac:dyDescent="0.2">
      <c r="A140" s="9">
        <v>38117</v>
      </c>
      <c r="B140" s="4"/>
      <c r="C140" s="4"/>
      <c r="D140">
        <v>0.44758999999999999</v>
      </c>
      <c r="E140">
        <f>1/0.5*LOG10(1/(1-D140))</f>
        <v>0.51547693641595915</v>
      </c>
      <c r="F140" s="10">
        <v>7191.7944911202812</v>
      </c>
      <c r="H140" s="10">
        <v>0.40085192164161543</v>
      </c>
      <c r="I140">
        <f>(H140-E140)^2</f>
        <v>1.3138894012018518E-2</v>
      </c>
    </row>
    <row r="141" spans="1:9" x14ac:dyDescent="0.2">
      <c r="A141" s="9">
        <v>38118</v>
      </c>
      <c r="F141" s="10">
        <v>7191.7944911202812</v>
      </c>
      <c r="H141" s="10">
        <v>0.33345642738228987</v>
      </c>
    </row>
    <row r="142" spans="1:9" x14ac:dyDescent="0.2">
      <c r="A142" s="9">
        <v>38119</v>
      </c>
      <c r="F142" s="10">
        <v>7191.7944911202812</v>
      </c>
      <c r="H142" s="10">
        <v>0.27097488052947843</v>
      </c>
    </row>
    <row r="143" spans="1:9" x14ac:dyDescent="0.2">
      <c r="A143" s="9">
        <v>38120</v>
      </c>
      <c r="F143" s="10">
        <v>7191.7944911202812</v>
      </c>
      <c r="H143" s="10">
        <v>0.21368498705948064</v>
      </c>
    </row>
    <row r="144" spans="1:9" x14ac:dyDescent="0.2">
      <c r="A144" s="9">
        <v>38121</v>
      </c>
      <c r="F144" s="10">
        <v>7191.7944911202812</v>
      </c>
      <c r="H144" s="10">
        <v>0.21092468971713962</v>
      </c>
    </row>
    <row r="145" spans="1:9" x14ac:dyDescent="0.2">
      <c r="A145" s="9">
        <v>38122</v>
      </c>
      <c r="F145" s="10">
        <v>7191.7944911202812</v>
      </c>
      <c r="H145" s="10">
        <v>0.16774486094671098</v>
      </c>
    </row>
    <row r="146" spans="1:9" x14ac:dyDescent="0.2">
      <c r="A146" s="9">
        <v>38123</v>
      </c>
      <c r="F146" s="10">
        <v>7191.7944911202803</v>
      </c>
      <c r="H146" s="10">
        <v>0.12863550804607468</v>
      </c>
    </row>
    <row r="147" spans="1:9" x14ac:dyDescent="0.2">
      <c r="A147" s="9">
        <v>38124</v>
      </c>
      <c r="B147" s="4"/>
      <c r="C147" s="4"/>
      <c r="D147">
        <v>0.26189000000000001</v>
      </c>
      <c r="E147">
        <f>1/0.5*LOG10(1/(1-D147))</f>
        <v>0.26375782152169491</v>
      </c>
      <c r="F147" s="10">
        <v>7191.7944911202803</v>
      </c>
      <c r="H147" s="10">
        <v>6.194302155543855E-2</v>
      </c>
      <c r="I147">
        <f>(H147-E147)^2</f>
        <v>4.0729213485420072E-2</v>
      </c>
    </row>
    <row r="148" spans="1:9" x14ac:dyDescent="0.2">
      <c r="A148" s="9">
        <v>38125</v>
      </c>
      <c r="F148" s="10">
        <v>7191.7944911202803</v>
      </c>
      <c r="H148" s="10">
        <v>2.7891151885408205E-2</v>
      </c>
    </row>
    <row r="149" spans="1:9" x14ac:dyDescent="0.2">
      <c r="A149" s="9">
        <v>38126</v>
      </c>
      <c r="F149" s="10">
        <v>7191.7944911202803</v>
      </c>
      <c r="H149" s="10">
        <v>5.3013058324666773E-3</v>
      </c>
    </row>
    <row r="150" spans="1:9" x14ac:dyDescent="0.2">
      <c r="A150" s="9">
        <v>38127</v>
      </c>
      <c r="F150" s="10">
        <v>7191.7944911202803</v>
      </c>
      <c r="H150" s="10">
        <v>0</v>
      </c>
    </row>
    <row r="151" spans="1:9" x14ac:dyDescent="0.2">
      <c r="A151" s="9">
        <v>38128</v>
      </c>
      <c r="F151" s="10">
        <v>7191.7944911202803</v>
      </c>
      <c r="H151" s="10">
        <v>0</v>
      </c>
    </row>
    <row r="152" spans="1:9" x14ac:dyDescent="0.2">
      <c r="A152" s="9">
        <v>38129</v>
      </c>
      <c r="F152" s="10">
        <v>7191.7944911202803</v>
      </c>
      <c r="H152" s="10">
        <v>0</v>
      </c>
    </row>
    <row r="153" spans="1:9" x14ac:dyDescent="0.2">
      <c r="A153" s="9">
        <v>38130</v>
      </c>
      <c r="F153" s="10">
        <v>7191.7944911202803</v>
      </c>
      <c r="H153" s="10">
        <v>0</v>
      </c>
    </row>
    <row r="154" spans="1:9" x14ac:dyDescent="0.2">
      <c r="A154" s="9">
        <v>38131</v>
      </c>
      <c r="F154" s="10">
        <v>7191.7944911202803</v>
      </c>
      <c r="H154" s="10">
        <v>0</v>
      </c>
    </row>
    <row r="155" spans="1:9" x14ac:dyDescent="0.2">
      <c r="A155" s="9">
        <v>38132</v>
      </c>
      <c r="F155" s="10">
        <v>7191.7944911202803</v>
      </c>
      <c r="H155" s="10">
        <v>0</v>
      </c>
    </row>
    <row r="156" spans="1:9" x14ac:dyDescent="0.2">
      <c r="A156" s="9">
        <v>38133</v>
      </c>
      <c r="B156">
        <v>5010</v>
      </c>
      <c r="C156" s="4">
        <v>2260</v>
      </c>
      <c r="F156" s="10">
        <v>7191.7944911202803</v>
      </c>
      <c r="H156" s="10">
        <v>0</v>
      </c>
    </row>
    <row r="157" spans="1:9" x14ac:dyDescent="0.2">
      <c r="A157" s="9">
        <v>38134</v>
      </c>
      <c r="F157" s="10">
        <v>7191.7944911202803</v>
      </c>
      <c r="H157" s="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V1</vt:lpstr>
      <vt:lpstr>V2</vt:lpstr>
      <vt:lpstr>V3</vt:lpstr>
      <vt:lpstr>V4</vt:lpstr>
      <vt:lpstr>V5</vt:lpstr>
      <vt:lpstr>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2021-03-13T16:58:04Z</dcterms:created>
  <dcterms:modified xsi:type="dcterms:W3CDTF">2021-03-13T23:31:47Z</dcterms:modified>
</cp:coreProperties>
</file>