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<sst xmlns="http://schemas.openxmlformats.org/spreadsheetml/2006/main" count="35" uniqueCount="19">
  <si>
    <t>VALORES</t>
  </si>
  <si>
    <t>Item</t>
  </si>
  <si>
    <t>Quantidade</t>
  </si>
  <si>
    <t>Eletrogate</t>
  </si>
  <si>
    <t>Bau da Eletrônica</t>
  </si>
  <si>
    <t>Eletrônica Total</t>
  </si>
  <si>
    <t>Mercado Livre</t>
  </si>
  <si>
    <t>Matriz de Led</t>
  </si>
  <si>
    <t>-</t>
  </si>
  <si>
    <t>120M de Fio Wire Wrap</t>
  </si>
  <si>
    <t xml:space="preserve">Push Button </t>
  </si>
  <si>
    <t>Resistor 220 ohms</t>
  </si>
  <si>
    <t>Arduino Uno</t>
  </si>
  <si>
    <t>Shift Register</t>
  </si>
  <si>
    <t>Case</t>
  </si>
  <si>
    <t>Placa Fenolitica 10cmx10cm</t>
  </si>
  <si>
    <t>Total individual</t>
  </si>
  <si>
    <t>FRETE</t>
  </si>
  <si>
    <t>TOTAL + ITENS Q FALTAM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</si>
</sst>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b/>
      <color rgb="FF000000"/>
      <name val="Arial"/>
    </font>
    <font>
      <b/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9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2" fontId="3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6" fillId="4" fontId="3" numFmtId="0" xfId="0" applyAlignment="1" applyBorder="1" applyFill="1" applyFont="1">
      <alignment horizontal="center" vertical="bottom"/>
    </xf>
    <xf borderId="2" fillId="4" fontId="3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readingOrder="0" vertical="bottom"/>
    </xf>
    <xf borderId="5" fillId="4" fontId="4" numFmtId="0" xfId="0" applyAlignment="1" applyBorder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6" fillId="4" fontId="1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readingOrder="0" vertical="bottom"/>
    </xf>
    <xf borderId="2" fillId="3" fontId="1" numFmtId="164" xfId="0" applyAlignment="1" applyBorder="1" applyFont="1" applyNumberFormat="1">
      <alignment horizontal="center" readingOrder="0" vertical="bottom"/>
    </xf>
    <xf borderId="5" fillId="3" fontId="3" numFmtId="164" xfId="0" applyAlignment="1" applyBorder="1" applyFont="1" applyNumberFormat="1">
      <alignment horizontal="center" readingOrder="0" vertical="bottom"/>
    </xf>
    <xf borderId="0" fillId="3" fontId="3" numFmtId="0" xfId="0" applyAlignment="1" applyFont="1">
      <alignment horizontal="center" vertical="bottom"/>
    </xf>
    <xf borderId="6" fillId="4" fontId="1" numFmtId="0" xfId="0" applyAlignment="1" applyBorder="1" applyFont="1">
      <alignment horizontal="center" vertical="bottom"/>
    </xf>
    <xf borderId="2" fillId="3" fontId="1" numFmtId="164" xfId="0" applyAlignment="1" applyBorder="1" applyFont="1" applyNumberFormat="1">
      <alignment horizontal="center" vertical="bottom"/>
    </xf>
    <xf borderId="5" fillId="3" fontId="1" numFmtId="164" xfId="0" applyAlignment="1" applyBorder="1" applyFont="1" applyNumberFormat="1">
      <alignment horizontal="center" readingOrder="0" vertical="bottom"/>
    </xf>
    <xf borderId="5" fillId="4" fontId="1" numFmtId="0" xfId="0" applyAlignment="1" applyBorder="1" applyFont="1">
      <alignment horizontal="center" readingOrder="0" vertical="bottom"/>
    </xf>
    <xf borderId="5" fillId="3" fontId="3" numFmtId="0" xfId="0" applyAlignment="1" applyBorder="1" applyFont="1">
      <alignment horizontal="center" readingOrder="0" vertical="bottom"/>
    </xf>
    <xf borderId="7" fillId="5" fontId="3" numFmtId="0" xfId="0" applyAlignment="1" applyBorder="1" applyFill="1" applyFont="1">
      <alignment horizontal="center" vertical="bottom"/>
    </xf>
    <xf borderId="2" fillId="5" fontId="3" numFmtId="164" xfId="0" applyAlignment="1" applyBorder="1" applyFont="1" applyNumberFormat="1">
      <alignment horizontal="center" vertical="bottom"/>
    </xf>
    <xf borderId="5" fillId="5" fontId="3" numFmtId="164" xfId="0" applyAlignment="1" applyBorder="1" applyFont="1" applyNumberFormat="1">
      <alignment horizontal="center" vertical="bottom"/>
    </xf>
    <xf borderId="2" fillId="5" fontId="3" numFmtId="164" xfId="0" applyAlignment="1" applyBorder="1" applyFont="1" applyNumberFormat="1">
      <alignment horizontal="center" readingOrder="0" vertical="bottom"/>
    </xf>
    <xf borderId="5" fillId="5" fontId="3" numFmtId="164" xfId="0" applyAlignment="1" applyBorder="1" applyFont="1" applyNumberFormat="1">
      <alignment horizontal="center" readingOrder="0" vertical="bottom"/>
    </xf>
    <xf borderId="8" fillId="5" fontId="3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3" fontId="1" numFmtId="164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1" numFmtId="164" xfId="0" applyAlignment="1" applyFont="1" applyNumberFormat="1">
      <alignment vertical="bottom"/>
    </xf>
    <xf borderId="0" fillId="3" fontId="3" numFmtId="0" xfId="0" applyAlignment="1" applyFont="1">
      <alignment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4" max="4" width="20.75"/>
    <col customWidth="1" min="5" max="5" width="22.38"/>
    <col customWidth="1" min="6" max="6" width="18.25"/>
  </cols>
  <sheetData>
    <row r="1">
      <c r="A1" s="1"/>
      <c r="B1" s="2"/>
      <c r="C1" s="3" t="s">
        <v>0</v>
      </c>
      <c r="D1" s="4"/>
      <c r="E1" s="5"/>
      <c r="F1" s="6"/>
      <c r="G1" s="7"/>
      <c r="H1" s="8"/>
      <c r="I1" s="8"/>
      <c r="J1" s="8"/>
      <c r="K1" s="8"/>
      <c r="L1" s="8"/>
      <c r="M1" s="8"/>
      <c r="N1" s="8"/>
    </row>
    <row r="2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3"/>
      <c r="H2" s="8"/>
      <c r="I2" s="8"/>
      <c r="J2" s="8"/>
      <c r="K2" s="8"/>
      <c r="L2" s="8"/>
      <c r="M2" s="8"/>
      <c r="N2" s="8"/>
    </row>
    <row r="3">
      <c r="A3" s="14" t="s">
        <v>7</v>
      </c>
      <c r="B3" s="15">
        <v>6.0</v>
      </c>
      <c r="C3" s="16">
        <f>B3* 7.9</f>
        <v>47.4</v>
      </c>
      <c r="D3" s="16" t="s">
        <v>8</v>
      </c>
      <c r="E3" s="16" t="s">
        <v>8</v>
      </c>
      <c r="F3" s="17" t="s">
        <v>8</v>
      </c>
      <c r="G3" s="18"/>
      <c r="H3" s="8"/>
      <c r="I3" s="8"/>
      <c r="J3" s="8"/>
      <c r="K3" s="8"/>
      <c r="L3" s="8"/>
      <c r="M3" s="8"/>
      <c r="N3" s="8"/>
    </row>
    <row r="4">
      <c r="A4" s="14" t="s">
        <v>9</v>
      </c>
      <c r="B4" s="15">
        <v>1.0</v>
      </c>
      <c r="C4" s="16">
        <v>52.9</v>
      </c>
      <c r="D4" s="16">
        <v>50.0</v>
      </c>
      <c r="E4" s="16">
        <v>80.0</v>
      </c>
      <c r="F4" s="17" t="s">
        <v>8</v>
      </c>
      <c r="G4" s="18"/>
      <c r="H4" s="8"/>
      <c r="I4" s="8"/>
      <c r="J4" s="8"/>
      <c r="K4" s="8"/>
      <c r="L4" s="8"/>
      <c r="M4" s="8"/>
      <c r="N4" s="8"/>
    </row>
    <row r="5">
      <c r="A5" s="19" t="s">
        <v>10</v>
      </c>
      <c r="B5" s="15">
        <v>7.0</v>
      </c>
      <c r="C5" s="20">
        <f>B5* 0.2</f>
        <v>1.4</v>
      </c>
      <c r="D5" s="20">
        <f>B5*0.54</f>
        <v>3.78</v>
      </c>
      <c r="E5" s="20">
        <f>2*B5</f>
        <v>14</v>
      </c>
      <c r="F5" s="17" t="s">
        <v>8</v>
      </c>
      <c r="G5" s="18"/>
      <c r="H5" s="8"/>
      <c r="I5" s="8"/>
      <c r="J5" s="8"/>
      <c r="K5" s="8"/>
      <c r="L5" s="8"/>
      <c r="M5" s="8"/>
      <c r="N5" s="8"/>
    </row>
    <row r="6">
      <c r="A6" s="14" t="s">
        <v>11</v>
      </c>
      <c r="B6" s="15">
        <v>16.0</v>
      </c>
      <c r="C6" s="20">
        <f>2*1.2</f>
        <v>2.4</v>
      </c>
      <c r="D6" s="20">
        <f>B6*0.14</f>
        <v>2.24</v>
      </c>
      <c r="E6" s="20">
        <f>0.2*B6</f>
        <v>3.2</v>
      </c>
      <c r="F6" s="17" t="s">
        <v>8</v>
      </c>
      <c r="G6" s="18"/>
      <c r="H6" s="8"/>
      <c r="I6" s="8"/>
      <c r="J6" s="8"/>
      <c r="K6" s="8"/>
      <c r="L6" s="8"/>
      <c r="M6" s="8"/>
      <c r="N6" s="8"/>
    </row>
    <row r="7">
      <c r="A7" s="14" t="s">
        <v>12</v>
      </c>
      <c r="B7" s="15">
        <v>2.0</v>
      </c>
      <c r="C7" s="20">
        <f>B7* 94.9</f>
        <v>189.8</v>
      </c>
      <c r="D7" s="20">
        <f>B7*69.21</f>
        <v>138.42</v>
      </c>
      <c r="E7" s="20">
        <f>150*B7</f>
        <v>300</v>
      </c>
      <c r="F7" s="17" t="s">
        <v>8</v>
      </c>
      <c r="G7" s="18"/>
      <c r="H7" s="8"/>
      <c r="I7" s="8"/>
      <c r="J7" s="8"/>
      <c r="K7" s="8"/>
      <c r="L7" s="8"/>
      <c r="M7" s="8"/>
      <c r="N7" s="8"/>
    </row>
    <row r="8">
      <c r="A8" s="14" t="s">
        <v>13</v>
      </c>
      <c r="B8" s="15">
        <v>3.0</v>
      </c>
      <c r="C8" s="16" t="s">
        <v>8</v>
      </c>
      <c r="D8" s="20">
        <f>B8*2.6</f>
        <v>7.8</v>
      </c>
      <c r="E8" s="16" t="s">
        <v>8</v>
      </c>
      <c r="F8" s="17" t="s">
        <v>8</v>
      </c>
      <c r="G8" s="18"/>
      <c r="H8" s="8"/>
      <c r="I8" s="8"/>
      <c r="J8" s="8"/>
      <c r="K8" s="8"/>
      <c r="L8" s="8"/>
      <c r="M8" s="8"/>
      <c r="N8" s="8"/>
    </row>
    <row r="9">
      <c r="A9" s="14" t="s">
        <v>14</v>
      </c>
      <c r="B9" s="15">
        <v>1.0</v>
      </c>
      <c r="C9" s="16" t="s">
        <v>8</v>
      </c>
      <c r="D9" s="16" t="s">
        <v>8</v>
      </c>
      <c r="E9" s="16" t="s">
        <v>8</v>
      </c>
      <c r="F9" s="21">
        <v>30.0</v>
      </c>
      <c r="G9" s="18"/>
      <c r="H9" s="8"/>
      <c r="I9" s="8"/>
      <c r="J9" s="8"/>
      <c r="K9" s="8"/>
      <c r="L9" s="8"/>
      <c r="M9" s="8"/>
      <c r="N9" s="8"/>
    </row>
    <row r="10">
      <c r="A10" s="22" t="s">
        <v>15</v>
      </c>
      <c r="B10" s="23">
        <v>1.0</v>
      </c>
      <c r="C10" s="21">
        <v>7.5</v>
      </c>
      <c r="D10" s="21">
        <v>6.21</v>
      </c>
      <c r="E10" s="17" t="s">
        <v>8</v>
      </c>
      <c r="F10" s="17" t="s">
        <v>8</v>
      </c>
      <c r="G10" s="18"/>
      <c r="H10" s="8"/>
      <c r="I10" s="8"/>
      <c r="J10" s="8"/>
      <c r="K10" s="8"/>
      <c r="L10" s="8"/>
      <c r="M10" s="8"/>
      <c r="N10" s="8"/>
    </row>
    <row r="11">
      <c r="A11" s="24" t="s">
        <v>16</v>
      </c>
      <c r="B11" s="2"/>
      <c r="C11" s="25">
        <f t="shared" ref="C11:E11" si="1">SUM(C3:C10)</f>
        <v>301.4</v>
      </c>
      <c r="D11" s="25">
        <f t="shared" si="1"/>
        <v>208.45</v>
      </c>
      <c r="E11" s="25">
        <f t="shared" si="1"/>
        <v>397.2</v>
      </c>
      <c r="F11" s="26">
        <f>F9</f>
        <v>30</v>
      </c>
      <c r="G11" s="18"/>
      <c r="H11" s="8"/>
      <c r="I11" s="8"/>
      <c r="J11" s="8"/>
      <c r="K11" s="8"/>
      <c r="L11" s="8"/>
      <c r="M11" s="8"/>
      <c r="N11" s="8"/>
    </row>
    <row r="12">
      <c r="A12" s="24" t="s">
        <v>17</v>
      </c>
      <c r="B12" s="2"/>
      <c r="C12" s="27">
        <v>20.53</v>
      </c>
      <c r="D12" s="27">
        <v>22.79</v>
      </c>
      <c r="E12" s="25" t="s">
        <v>8</v>
      </c>
      <c r="F12" s="28">
        <v>20.0</v>
      </c>
      <c r="G12" s="18"/>
      <c r="H12" s="8"/>
      <c r="I12" s="8"/>
      <c r="J12" s="8"/>
      <c r="K12" s="8"/>
      <c r="L12" s="8"/>
      <c r="M12" s="8"/>
      <c r="N12" s="8"/>
    </row>
    <row r="13">
      <c r="A13" s="29" t="s">
        <v>18</v>
      </c>
      <c r="B13" s="5"/>
      <c r="C13" s="28">
        <f>C11+C12+D8+F14</f>
        <v>379.73</v>
      </c>
      <c r="D13" s="28">
        <f>D11+D12+F14+C3</f>
        <v>328.64</v>
      </c>
      <c r="E13" s="26">
        <f>E11+C3+D8+D10+F14</f>
        <v>508.61</v>
      </c>
      <c r="F13" s="28" t="s">
        <v>8</v>
      </c>
      <c r="G13" s="18"/>
      <c r="H13" s="8"/>
      <c r="I13" s="8"/>
      <c r="J13" s="8"/>
      <c r="K13" s="8"/>
      <c r="L13" s="8"/>
      <c r="M13" s="8"/>
      <c r="N13" s="8"/>
    </row>
    <row r="14">
      <c r="A14" s="30"/>
      <c r="B14" s="18"/>
      <c r="C14" s="31"/>
      <c r="D14" s="31"/>
      <c r="E14" s="31"/>
      <c r="F14" s="26">
        <f>F11+F12</f>
        <v>50</v>
      </c>
      <c r="G14" s="30"/>
      <c r="H14" s="8"/>
      <c r="I14" s="8"/>
      <c r="J14" s="8"/>
      <c r="K14" s="8"/>
      <c r="L14" s="8"/>
      <c r="M14" s="8"/>
      <c r="N14" s="8"/>
    </row>
    <row r="15">
      <c r="A15" s="30"/>
      <c r="B15" s="18"/>
      <c r="C15" s="31"/>
      <c r="D15" s="31"/>
      <c r="E15" s="31"/>
      <c r="F15" s="31"/>
      <c r="G15" s="30"/>
      <c r="H15" s="8"/>
      <c r="I15" s="7"/>
      <c r="J15" s="8"/>
      <c r="K15" s="8"/>
      <c r="L15" s="8"/>
      <c r="M15" s="8"/>
      <c r="N15" s="8"/>
    </row>
    <row r="16">
      <c r="A16" s="30"/>
      <c r="B16" s="18"/>
      <c r="C16" s="31"/>
      <c r="D16" s="31"/>
      <c r="E16" s="31"/>
      <c r="F16" s="30"/>
      <c r="G16" s="31"/>
      <c r="H16" s="8"/>
      <c r="I16" s="8"/>
      <c r="J16" s="8"/>
      <c r="K16" s="8"/>
      <c r="L16" s="8"/>
      <c r="M16" s="8"/>
      <c r="N16" s="8"/>
    </row>
    <row r="17">
      <c r="A17" s="18"/>
      <c r="C17" s="32"/>
      <c r="D17" s="32"/>
      <c r="E17" s="32"/>
      <c r="F17" s="32"/>
      <c r="G17" s="32"/>
      <c r="H17" s="8"/>
      <c r="I17" s="8"/>
      <c r="J17" s="8"/>
      <c r="K17" s="8"/>
      <c r="L17" s="8"/>
      <c r="M17" s="8"/>
      <c r="N17" s="8"/>
    </row>
    <row r="18">
      <c r="A18" s="18"/>
      <c r="C18" s="33"/>
      <c r="D18" s="33"/>
      <c r="E18" s="32"/>
      <c r="F18" s="33"/>
      <c r="G18" s="32"/>
      <c r="H18" s="8"/>
      <c r="I18" s="8"/>
      <c r="J18" s="8"/>
      <c r="K18" s="8"/>
      <c r="L18" s="8"/>
      <c r="M18" s="8"/>
      <c r="N18" s="8"/>
    </row>
    <row r="19">
      <c r="A19" s="34"/>
      <c r="C19" s="33"/>
      <c r="D19" s="33"/>
      <c r="E19" s="32"/>
      <c r="F19" s="32"/>
      <c r="G19" s="32"/>
      <c r="H19" s="8"/>
      <c r="I19" s="8"/>
      <c r="J19" s="8"/>
      <c r="K19" s="8"/>
      <c r="L19" s="8"/>
      <c r="M19" s="8"/>
      <c r="N19" s="8"/>
    </row>
    <row r="20">
      <c r="A20" s="7"/>
      <c r="C20" s="35"/>
      <c r="D20" s="35"/>
      <c r="E20" s="35"/>
      <c r="F20" s="7"/>
      <c r="G20" s="35"/>
      <c r="H20" s="8"/>
      <c r="I20" s="8"/>
      <c r="J20" s="8"/>
      <c r="K20" s="8"/>
      <c r="L20" s="8"/>
      <c r="M20" s="8"/>
      <c r="N20" s="8"/>
    </row>
    <row r="21">
      <c r="A21" s="18"/>
      <c r="C21" s="32"/>
      <c r="D21" s="32"/>
      <c r="E21" s="32"/>
      <c r="F21" s="32"/>
      <c r="H21" s="8"/>
      <c r="I21" s="8"/>
      <c r="J21" s="8"/>
      <c r="K21" s="8"/>
      <c r="L21" s="8"/>
      <c r="M21" s="8"/>
      <c r="N21" s="8"/>
    </row>
    <row r="22">
      <c r="A22" s="18"/>
      <c r="C22" s="32"/>
      <c r="D22" s="32"/>
      <c r="E22" s="32"/>
      <c r="F22" s="31"/>
      <c r="H22" s="8"/>
      <c r="I22" s="36"/>
      <c r="J22" s="36"/>
      <c r="K22" s="36"/>
      <c r="L22" s="36"/>
      <c r="M22" s="36"/>
      <c r="N22" s="36"/>
    </row>
    <row r="23">
      <c r="A23" s="7"/>
      <c r="C23" s="35"/>
      <c r="D23" s="35"/>
      <c r="E23" s="35"/>
      <c r="F23" s="37"/>
      <c r="G23" s="8"/>
      <c r="H23" s="8"/>
      <c r="I23" s="36"/>
      <c r="J23" s="36"/>
      <c r="K23" s="36"/>
      <c r="L23" s="36"/>
      <c r="M23" s="36"/>
      <c r="N23" s="36"/>
    </row>
  </sheetData>
  <mergeCells count="14">
    <mergeCell ref="A19:B19"/>
    <mergeCell ref="A20:B20"/>
    <mergeCell ref="A21:B21"/>
    <mergeCell ref="F21:G21"/>
    <mergeCell ref="A22:B22"/>
    <mergeCell ref="F22:G22"/>
    <mergeCell ref="A23:B23"/>
    <mergeCell ref="A1:B1"/>
    <mergeCell ref="C1:E1"/>
    <mergeCell ref="A17:B17"/>
    <mergeCell ref="A18:B18"/>
    <mergeCell ref="A11:B11"/>
    <mergeCell ref="A13:B13"/>
    <mergeCell ref="A12:B12"/>
  </mergeCells>
  <drawing r:id="rId1"/>
</worksheet>
</file>