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259f1c8dc8fdb2/Área de Trabalho/Faculdade-FIAP/Demerval- Result. Empre/"/>
    </mc:Choice>
  </mc:AlternateContent>
  <xr:revisionPtr revIDLastSave="44" documentId="8_{ECAC0E6E-C3FC-45C2-98A1-59343D1E1F86}" xr6:coauthVersionLast="45" xr6:coauthVersionMax="45" xr10:uidLastSave="{32113FD7-302F-4BDC-A2B7-B32CFA8701B4}"/>
  <bookViews>
    <workbookView xWindow="-108" yWindow="-108" windowWidth="23256" windowHeight="12576" xr2:uid="{916C467C-E0E7-4099-A696-FDB888B6EC7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L34" i="1"/>
  <c r="L33" i="1"/>
  <c r="L32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<sst xmlns="http://schemas.openxmlformats.org/spreadsheetml/2006/main" count="31" uniqueCount="29">
  <si>
    <t xml:space="preserve">Tem interesse </t>
  </si>
  <si>
    <t xml:space="preserve">Não tem interesse </t>
  </si>
  <si>
    <t>Total</t>
  </si>
  <si>
    <t xml:space="preserve">Investimento em robótica educacional </t>
  </si>
  <si>
    <t xml:space="preserve">Ensino fundamental </t>
  </si>
  <si>
    <t>Ensino médio incompleto</t>
  </si>
  <si>
    <t>Ensino médio completo</t>
  </si>
  <si>
    <t>Ensino superior incompleto</t>
  </si>
  <si>
    <t>Ensino superior completo</t>
  </si>
  <si>
    <t>Acima do ensino superior</t>
  </si>
  <si>
    <t>Numero pessoas interessadas por nível de educação</t>
  </si>
  <si>
    <t xml:space="preserve"> Pessoas interessadas por nível de educação</t>
  </si>
  <si>
    <t>Tempo de estudo (anos)</t>
  </si>
  <si>
    <t>35+</t>
  </si>
  <si>
    <t>10 a 15</t>
  </si>
  <si>
    <t>15 a 20</t>
  </si>
  <si>
    <t>20 a 25</t>
  </si>
  <si>
    <t>25 a 35</t>
  </si>
  <si>
    <t xml:space="preserve">Renda </t>
  </si>
  <si>
    <t>até 2 mil</t>
  </si>
  <si>
    <t>2mil a 5mil</t>
  </si>
  <si>
    <t>10mil a 15mil</t>
  </si>
  <si>
    <t>15mil a 25mil</t>
  </si>
  <si>
    <t>25mil a 35mil</t>
  </si>
  <si>
    <t>35mil+</t>
  </si>
  <si>
    <t>5mil a 10mil</t>
  </si>
  <si>
    <t>Média</t>
  </si>
  <si>
    <t xml:space="preserve">Número de pessoas interessadas </t>
  </si>
  <si>
    <t xml:space="preserve">Faixa etária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</si>
</sst>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7" fontId="0" fillId="3" borderId="1" xfId="0" applyNumberFormat="1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Pessoas interessadas por nivel de educação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914938757655296"/>
                  <c:y val="-0.13227143482064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Planilha1!$K$5:$K$10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</c:numCache>
            </c:numRef>
          </c:xVal>
          <c:yVal>
            <c:numRef>
              <c:f>Planilha1!$L$5:$L$10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8-402F-A448-BF482CD08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51503"/>
        <c:axId val="1769497231"/>
      </c:scatterChart>
      <c:valAx>
        <c:axId val="17760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9497231"/>
        <c:crosses val="autoZero"/>
        <c:crossBetween val="midCat"/>
      </c:valAx>
      <c:valAx>
        <c:axId val="17694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05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Pessoas</a:t>
            </a:r>
            <a:r>
              <a:rPr lang="pt-BR" baseline="0"/>
              <a:t> interessadas por nível de educação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Planilha1!$J$5:$J$10</c:f>
              <c:strCache>
                <c:ptCount val="6"/>
                <c:pt idx="0">
                  <c:v>Ensino fundamental </c:v>
                </c:pt>
                <c:pt idx="1">
                  <c:v>Ensino médio incompleto</c:v>
                </c:pt>
                <c:pt idx="2">
                  <c:v>Ensino médio completo</c:v>
                </c:pt>
                <c:pt idx="3">
                  <c:v>Ensino superior incompleto</c:v>
                </c:pt>
                <c:pt idx="4">
                  <c:v>Ensino superior completo</c:v>
                </c:pt>
                <c:pt idx="5">
                  <c:v>Acima do ensino superior</c:v>
                </c:pt>
              </c:strCache>
            </c:strRef>
          </c:cat>
          <c:val>
            <c:numRef>
              <c:f>Planilha1!$K$5:$K$10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6-4266-BF71-815770D8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79567"/>
        <c:axId val="1857087903"/>
      </c:barChart>
      <c:catAx>
        <c:axId val="186897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</a:t>
                </a:r>
                <a:r>
                  <a:rPr lang="pt-BR" baseline="0"/>
                  <a:t> de educação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2391155432494015"/>
              <c:y val="0.92075844779492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087903"/>
        <c:crosses val="autoZero"/>
        <c:auto val="1"/>
        <c:lblAlgn val="ctr"/>
        <c:lblOffset val="100"/>
        <c:noMultiLvlLbl val="0"/>
      </c:catAx>
      <c:valAx>
        <c:axId val="18570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Pessoas</a:t>
                </a:r>
                <a:r>
                  <a:rPr lang="pt-BR" baseline="0"/>
                  <a:t> interessadas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9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Pessoas</a:t>
            </a:r>
            <a:r>
              <a:rPr lang="pt-BR" baseline="0"/>
              <a:t> interessadas por faixa etária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749693110066662E-2"/>
          <c:y val="0.1531945910111751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Planilha1!$D$30:$D$34</c:f>
              <c:strCache>
                <c:ptCount val="5"/>
                <c:pt idx="0">
                  <c:v>10 a 15</c:v>
                </c:pt>
                <c:pt idx="1">
                  <c:v>15 a 20</c:v>
                </c:pt>
                <c:pt idx="2">
                  <c:v>20 a 25</c:v>
                </c:pt>
                <c:pt idx="3">
                  <c:v>25 a 35</c:v>
                </c:pt>
                <c:pt idx="4">
                  <c:v>35+</c:v>
                </c:pt>
              </c:strCache>
            </c:strRef>
          </c:cat>
          <c:val>
            <c:numRef>
              <c:f>Planilha1!$E$30:$E$34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8-416D-B78E-8D31EA86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534479"/>
        <c:axId val="1857079999"/>
      </c:barChart>
      <c:catAx>
        <c:axId val="177253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</a:t>
                </a:r>
                <a:r>
                  <a:rPr lang="pt-BR" baseline="0"/>
                  <a:t> etária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6011044157377645"/>
              <c:y val="0.9395185387029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079999"/>
        <c:crosses val="autoZero"/>
        <c:auto val="1"/>
        <c:lblAlgn val="ctr"/>
        <c:lblOffset val="100"/>
        <c:noMultiLvlLbl val="0"/>
      </c:catAx>
      <c:valAx>
        <c:axId val="18570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Pessoas</a:t>
                </a:r>
                <a:r>
                  <a:rPr lang="pt-BR" baseline="0"/>
                  <a:t> interessadas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1120202273004382E-2"/>
              <c:y val="0.3008053278134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5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Pessoas</a:t>
            </a:r>
            <a:r>
              <a:rPr lang="pt-BR" baseline="0"/>
              <a:t> interessadas por renda 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Planilha1!$N$31</c:f>
              <c:strCache>
                <c:ptCount val="1"/>
                <c:pt idx="0">
                  <c:v>Número de pessoas interessadas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Planilha1!$M$32:$M$38</c:f>
              <c:strCache>
                <c:ptCount val="7"/>
                <c:pt idx="0">
                  <c:v>até 2 mil</c:v>
                </c:pt>
                <c:pt idx="1">
                  <c:v>2mil a 5mil</c:v>
                </c:pt>
                <c:pt idx="2">
                  <c:v>5mil a 10mil</c:v>
                </c:pt>
                <c:pt idx="3">
                  <c:v>10mil a 15mil</c:v>
                </c:pt>
                <c:pt idx="4">
                  <c:v>15mil a 25mil</c:v>
                </c:pt>
                <c:pt idx="5">
                  <c:v>25mil a 35mil</c:v>
                </c:pt>
                <c:pt idx="6">
                  <c:v>35mil+</c:v>
                </c:pt>
              </c:strCache>
            </c:strRef>
          </c:cat>
          <c:val>
            <c:numRef>
              <c:f>Planilha1!$N$32:$N$38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4E1F-8681-69E5D859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522975"/>
        <c:axId val="1857080415"/>
      </c:barChart>
      <c:catAx>
        <c:axId val="186752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080415"/>
        <c:crosses val="autoZero"/>
        <c:auto val="1"/>
        <c:lblAlgn val="ctr"/>
        <c:lblOffset val="100"/>
        <c:noMultiLvlLbl val="0"/>
      </c:catAx>
      <c:valAx>
        <c:axId val="18570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Pessoas</a:t>
                </a:r>
                <a:r>
                  <a:rPr lang="pt-BR" baseline="0"/>
                  <a:t> interessadas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2222222222222223E-2"/>
              <c:y val="0.30676290463692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52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Pessoas</a:t>
            </a:r>
            <a:r>
              <a:rPr lang="en-US" baseline="0"/>
              <a:t> interessadas</a:t>
            </a:r>
            <a:r>
              <a:rPr lang="en-US"/>
              <a:t> por faixa etária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Interesse das pessoas por faixa etária 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680008748906388"/>
                  <c:y val="-0.18100685331000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Planilha1!$C$30:$C$34</c:f>
              <c:numCache>
                <c:formatCode>General</c:formatCode>
                <c:ptCount val="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30</c:v>
                </c:pt>
                <c:pt idx="4">
                  <c:v>57.5</c:v>
                </c:pt>
              </c:numCache>
            </c:numRef>
          </c:xVal>
          <c:yVal>
            <c:numRef>
              <c:f>Planilha1!$E$30:$E$34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B-4ABA-9C20-097A6E20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27871"/>
        <c:axId val="1871628719"/>
      </c:scatterChart>
      <c:valAx>
        <c:axId val="186572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28719"/>
        <c:crosses val="autoZero"/>
        <c:crossBetween val="midCat"/>
      </c:valAx>
      <c:valAx>
        <c:axId val="1871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72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Pessoas interessadas por renda média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pessoas interessadas por renda média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715879265091861E-2"/>
                  <c:y val="-0.38949074074074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Planilha1!$L$32:$L$38</c:f>
              <c:numCache>
                <c:formatCode>General</c:formatCode>
                <c:ptCount val="7"/>
                <c:pt idx="0">
                  <c:v>1000</c:v>
                </c:pt>
                <c:pt idx="1">
                  <c:v>3500</c:v>
                </c:pt>
                <c:pt idx="2">
                  <c:v>7500</c:v>
                </c:pt>
                <c:pt idx="3">
                  <c:v>12500</c:v>
                </c:pt>
                <c:pt idx="4">
                  <c:v>20000</c:v>
                </c:pt>
                <c:pt idx="5">
                  <c:v>30000</c:v>
                </c:pt>
                <c:pt idx="6">
                  <c:v>42500</c:v>
                </c:pt>
              </c:numCache>
            </c:numRef>
          </c:xVal>
          <c:yVal>
            <c:numRef>
              <c:f>Planilha1!$N$32:$N$38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6-46E1-AF79-CA1EF702B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29583"/>
        <c:axId val="1871628303"/>
      </c:scatterChart>
      <c:valAx>
        <c:axId val="190102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28303"/>
        <c:crosses val="autoZero"/>
        <c:crossBetween val="midCat"/>
      </c:valAx>
      <c:valAx>
        <c:axId val="18716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2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11</xdr:row>
      <xdr:rowOff>76200</xdr:rowOff>
    </xdr:from>
    <xdr:to>
      <xdr:col>9</xdr:col>
      <xdr:colOff>2545080</xdr:colOff>
      <xdr:row>25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D4B1EF-2BD7-4F3C-BC9E-C326BA4FD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10</xdr:row>
      <xdr:rowOff>68580</xdr:rowOff>
    </xdr:from>
    <xdr:to>
      <xdr:col>12</xdr:col>
      <xdr:colOff>335280</xdr:colOff>
      <xdr:row>28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13AC1E-F965-4C3C-91BD-E2EC9C330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480060</xdr:colOff>
      <xdr:row>36</xdr:row>
      <xdr:rowOff>91440</xdr:rowOff>
    </xdr:from>
    <xdr:to>
      <xdr:col>6</xdr:col>
      <xdr:colOff>518160</xdr:colOff>
      <xdr:row>53</xdr:row>
      <xdr:rowOff>45720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C9DC0C-6B5E-4A73-89AE-D81425186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1981200</xdr:colOff>
      <xdr:row>39</xdr:row>
      <xdr:rowOff>99060</xdr:rowOff>
    </xdr:from>
    <xdr:to>
      <xdr:col>12</xdr:col>
      <xdr:colOff>982980</xdr:colOff>
      <xdr:row>53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4046668-9F4F-4AD9-A96E-DA9FD4392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358140</xdr:colOff>
      <xdr:row>37</xdr:row>
      <xdr:rowOff>121920</xdr:rowOff>
    </xdr:from>
    <xdr:to>
      <xdr:col>10</xdr:col>
      <xdr:colOff>129540</xdr:colOff>
      <xdr:row>52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477512D-9001-4786-B085-F1FD94B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2103120</xdr:colOff>
      <xdr:row>38</xdr:row>
      <xdr:rowOff>106680</xdr:rowOff>
    </xdr:from>
    <xdr:to>
      <xdr:col>16</xdr:col>
      <xdr:colOff>441960</xdr:colOff>
      <xdr:row>52</xdr:row>
      <xdr:rowOff>182880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C9F61CC-22D2-45D0-B6E9-88C7466D2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443F-C3D9-4A00-9317-0A5A169A68E7}">
  <dimension ref="C3:N38"/>
  <sheetViews>
    <sheetView tabSelected="1" workbookViewId="0">
      <selection activeCell="P32" sqref="P32"/>
    </sheetView>
  </sheetViews>
  <sheetFormatPr defaultRowHeight="15" x14ac:dyDescent="0.25"/>
  <cols>
    <col min="4" max="4" width="31.7265625" bestFit="1" customWidth="1"/>
    <col min="5" max="5" width="28.1796875" bestFit="1" customWidth="1"/>
    <col min="9" max="9" width="10.7265625" bestFit="1" customWidth="1"/>
    <col min="10" max="10" width="37.81640625" bestFit="1" customWidth="1"/>
    <col min="11" max="11" width="43.90625" bestFit="1" customWidth="1"/>
    <col min="12" max="12" width="20.6328125" bestFit="1" customWidth="1"/>
    <col min="13" max="14" width="28.453125" bestFit="1" customWidth="1"/>
  </cols>
  <sheetData>
    <row r="3" spans="4:12" x14ac:dyDescent="0.25">
      <c r="D3" s="1" t="s">
        <v>3</v>
      </c>
      <c r="E3" s="1"/>
      <c r="F3" s="1"/>
    </row>
    <row r="4" spans="4:12" x14ac:dyDescent="0.25">
      <c r="D4" s="2" t="s">
        <v>0</v>
      </c>
      <c r="E4" s="2" t="s">
        <v>1</v>
      </c>
      <c r="F4" s="2" t="s">
        <v>2</v>
      </c>
      <c r="J4" s="4" t="s">
        <v>11</v>
      </c>
      <c r="K4" s="4" t="s">
        <v>10</v>
      </c>
      <c r="L4" s="4" t="s">
        <v>12</v>
      </c>
    </row>
    <row r="5" spans="4:12" x14ac:dyDescent="0.25">
      <c r="D5" s="3">
        <v>25</v>
      </c>
      <c r="E5" s="3">
        <v>6</v>
      </c>
      <c r="F5" s="3">
        <v>31</v>
      </c>
      <c r="J5" s="5" t="s">
        <v>4</v>
      </c>
      <c r="K5" s="4">
        <v>1</v>
      </c>
      <c r="L5" s="4">
        <v>5</v>
      </c>
    </row>
    <row r="6" spans="4:12" x14ac:dyDescent="0.25">
      <c r="J6" s="4" t="s">
        <v>5</v>
      </c>
      <c r="K6" s="4">
        <v>0</v>
      </c>
      <c r="L6" s="4">
        <v>6</v>
      </c>
    </row>
    <row r="7" spans="4:12" x14ac:dyDescent="0.25">
      <c r="J7" s="4" t="s">
        <v>6</v>
      </c>
      <c r="K7" s="4">
        <v>4</v>
      </c>
      <c r="L7" s="4">
        <v>9</v>
      </c>
    </row>
    <row r="8" spans="4:12" x14ac:dyDescent="0.25">
      <c r="J8" s="4" t="s">
        <v>7</v>
      </c>
      <c r="K8" s="4">
        <v>8</v>
      </c>
      <c r="L8" s="4">
        <v>11</v>
      </c>
    </row>
    <row r="9" spans="4:12" x14ac:dyDescent="0.25">
      <c r="J9" s="4" t="s">
        <v>8</v>
      </c>
      <c r="K9" s="4">
        <v>7</v>
      </c>
      <c r="L9" s="4">
        <v>14</v>
      </c>
    </row>
    <row r="10" spans="4:12" x14ac:dyDescent="0.25">
      <c r="J10" s="4" t="s">
        <v>9</v>
      </c>
      <c r="K10" s="4">
        <v>5</v>
      </c>
      <c r="L10" s="4">
        <v>18</v>
      </c>
    </row>
    <row r="29" spans="3:14" x14ac:dyDescent="0.25">
      <c r="C29" s="4" t="s">
        <v>26</v>
      </c>
      <c r="D29" s="4" t="s">
        <v>28</v>
      </c>
      <c r="E29" s="4" t="s">
        <v>27</v>
      </c>
    </row>
    <row r="30" spans="3:14" x14ac:dyDescent="0.25">
      <c r="C30" s="7">
        <f>(10+15)/2</f>
        <v>12.5</v>
      </c>
      <c r="D30" s="6" t="s">
        <v>14</v>
      </c>
      <c r="E30" s="4">
        <v>1</v>
      </c>
    </row>
    <row r="31" spans="3:14" x14ac:dyDescent="0.25">
      <c r="C31" s="7">
        <f>(15+20)/2</f>
        <v>17.5</v>
      </c>
      <c r="D31" s="4" t="s">
        <v>15</v>
      </c>
      <c r="E31" s="4">
        <v>13</v>
      </c>
      <c r="L31" s="4" t="s">
        <v>26</v>
      </c>
      <c r="M31" s="4" t="s">
        <v>18</v>
      </c>
      <c r="N31" s="4" t="s">
        <v>27</v>
      </c>
    </row>
    <row r="32" spans="3:14" x14ac:dyDescent="0.25">
      <c r="C32" s="7">
        <f>(20+25)/2</f>
        <v>22.5</v>
      </c>
      <c r="D32" s="4" t="s">
        <v>16</v>
      </c>
      <c r="E32" s="4">
        <v>2</v>
      </c>
      <c r="L32" s="7">
        <f>(0+2000)/2</f>
        <v>1000</v>
      </c>
      <c r="M32" s="4" t="s">
        <v>19</v>
      </c>
      <c r="N32" s="4">
        <v>5</v>
      </c>
    </row>
    <row r="33" spans="3:14" x14ac:dyDescent="0.25">
      <c r="C33" s="7">
        <f>(25+35)/2</f>
        <v>30</v>
      </c>
      <c r="D33" s="4" t="s">
        <v>17</v>
      </c>
      <c r="E33" s="4">
        <v>1</v>
      </c>
      <c r="L33" s="7">
        <f>(2000+5000)/2</f>
        <v>3500</v>
      </c>
      <c r="M33" s="4" t="s">
        <v>20</v>
      </c>
      <c r="N33" s="4">
        <v>5</v>
      </c>
    </row>
    <row r="34" spans="3:14" x14ac:dyDescent="0.25">
      <c r="C34" s="7">
        <f>(35+80)/2</f>
        <v>57.5</v>
      </c>
      <c r="D34" s="4" t="s">
        <v>13</v>
      </c>
      <c r="E34" s="4">
        <v>8</v>
      </c>
      <c r="L34" s="7">
        <f>(5000+10000)/2</f>
        <v>7500</v>
      </c>
      <c r="M34" s="4" t="s">
        <v>25</v>
      </c>
      <c r="N34" s="4">
        <v>3</v>
      </c>
    </row>
    <row r="35" spans="3:14" x14ac:dyDescent="0.25">
      <c r="L35" s="7">
        <f>(10000+15000)/2</f>
        <v>12500</v>
      </c>
      <c r="M35" s="4" t="s">
        <v>21</v>
      </c>
      <c r="N35" s="4">
        <v>4</v>
      </c>
    </row>
    <row r="36" spans="3:14" x14ac:dyDescent="0.25">
      <c r="L36" s="7">
        <f>(15000+25000)/2</f>
        <v>20000</v>
      </c>
      <c r="M36" s="4" t="s">
        <v>22</v>
      </c>
      <c r="N36" s="4">
        <v>4</v>
      </c>
    </row>
    <row r="37" spans="3:14" x14ac:dyDescent="0.25">
      <c r="L37" s="7">
        <f>(25000+35000)/2</f>
        <v>30000</v>
      </c>
      <c r="M37" s="4" t="s">
        <v>23</v>
      </c>
      <c r="N37" s="4">
        <v>1</v>
      </c>
    </row>
    <row r="38" spans="3:14" x14ac:dyDescent="0.25">
      <c r="L38" s="7">
        <f>(35000+50000)/2</f>
        <v>42500</v>
      </c>
      <c r="M38" s="4" t="s">
        <v>24</v>
      </c>
      <c r="N38" s="4">
        <v>3</v>
      </c>
    </row>
  </sheetData>
  <mergeCells count="1">
    <mergeCell ref="D3:F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Teixeira</dc:creator>
  <cp:lastModifiedBy>Murilo Teixeira</cp:lastModifiedBy>
  <dcterms:created xsi:type="dcterms:W3CDTF">2021-05-06T21:27:07Z</dcterms:created>
  <dcterms:modified xsi:type="dcterms:W3CDTF">2021-05-09T15:38:45Z</dcterms:modified>
</cp:coreProperties>
</file>