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textos" sheetId="2" state="visible" r:id="rId2"/>
    <sheet name="Planilha1" sheetId="3" state="visible" r:id="rId3"/>
  </sheets>
  <externalReferences>
    <externalReference r:id="rId5"/>
  </externalReferences>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6">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externalLink" Target="/xl/externalLinks/externalLink1.xml" Id="rId5" /><Relationship Type="http://schemas.openxmlformats.org/officeDocument/2006/relationships/styles" Target="styles.xml" Id="rId6" /><Relationship Type="http://schemas.openxmlformats.org/officeDocument/2006/relationships/theme" Target="theme/theme1.xml" Id="rId7" /></Relationships>
</file>

<file path=xl/externalLinks/_rels/externalLink1.xml.rels><Relationships xmlns="http://schemas.openxmlformats.org/package/2006/relationships"><Relationship Type="http://schemas.microsoft.com/office/2006/relationships/xlExternalLinkPath/xlPathMissing" Target="Plan1"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Plan1"/>
    </sheetNames>
    <sheetDataSet>
      <sheetData sheetId="0" refreshError="1"/>
    </sheetDataSet>
  </externalBook>
</externalLink>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51.06033252315" createdVersion="7" refreshedVersion="7" minRefreshableVersion="3" recordCount="2856" r:id="rId1">
  <cacheSource type="worksheet">
    <worksheetSource ref="A1:Q2787" sheet="questoes"/>
  </cacheSource>
  <cacheFields count="17">
    <cacheField name="id" uniqueList="1" numFmtId="0" sqlType="0" hierarchy="0" level="0" databaseField="1">
      <sharedItems count="0" containsInteger="1" containsMixedTypes="1" containsNumber="1" minValue="1" maxValue="4765"/>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longText="1"/>
    </cacheField>
    <cacheField name="disciplina" uniqueList="1" numFmtId="0" sqlType="0" hierarchy="0" level="0" databaseField="1">
      <sharedItems count="7">
        <s v="Português"/>
        <s v="Conhecimentos Específicos"/>
        <s v="Contabilidade De Custos"/>
        <s v="Fundamentos de Engenharia"/>
        <s v="Matemática"/>
        <s v="Informática"/>
        <s v="Conhecimentos Gerais"/>
      </sharedItems>
    </cacheField>
    <cacheField name="assunto" uniqueList="1" numFmtId="0" sqlType="0" hierarchy="0" level="0" databaseField="1">
      <sharedItems count="64">
        <s v="Ortografia e Acentuação"/>
        <s v="Morfologia"/>
        <s v="Verbos"/>
        <s v="Funções Sintáticas"/>
        <s v="Relações de Coordenação entre Orações e entre Termos da Oração"/>
        <s v="Pontuação"/>
        <s v="Concordância Verbal e Nominal"/>
        <s v="Regência Verbal e Nominal; e Crase"/>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Teoria dos Conjuntos"/>
        <s v="Análise Combinatória"/>
        <s v="Probabilidade"/>
        <s v="Problemas Aritméticos"/>
        <s v="Problemas Geométricos"/>
        <s v="Problemas de Lógica"/>
        <s v="Segurança da informação"/>
        <s v="Proteção contra vírus"/>
        <s v="Excel"/>
        <s v="Word"/>
        <s v="Power Point"/>
        <s v="Windows"/>
        <s v="Custos Diretos E Indiretos"/>
        <s v="Intranet"/>
        <s v="Conjuntos Numéricos"/>
        <s v="Operações Básicas"/>
        <s v="Unidades de Medida"/>
        <s v="Múltiplos e Divisores"/>
        <s v="Frações e Proporcionalidade"/>
        <s v="Regra de Três"/>
        <s v="Porcentagem"/>
        <s v="Equações e Sistemas"/>
        <s v="Progressão Aritmética"/>
        <s v="Geometria Plana"/>
        <s v="Geometria Espacial"/>
        <s v="Matrizes e Determinantes"/>
        <s v="Sistemas Lineares"/>
        <s v="Polinômios e Equações Polinomiais"/>
        <s v="Números Complexos"/>
        <s v="Média Aritmética"/>
        <s v="Raciocínio Sequencial"/>
        <s v="Geografia do Paraná-Aspectos Naturais"/>
        <s v="Geografia do Paraná-Aspectos Humanos e Econômicos"/>
        <s v="História do Paraná Colonial"/>
        <s v="História do Paraná Imperial"/>
        <s v="História do Paraná Republicano"/>
        <s v="Lei Orgânica Municipal de Ponta Grossa"/>
        <s v="Gestão de Pessoas"/>
        <s v="Equivalências e Negações Lógicas" u="1"/>
      </sharedItems>
    </cacheField>
    <cacheField name="dificuldade" uniqueList="1" numFmtId="0" sqlType="0" hierarchy="0" level="0" databaseField="1">
      <sharedItems count="0"/>
    </cacheField>
    <cacheField name="tipo" uniqueList="1" numFmtId="0" sqlType="0" hierarchy="0" level="0" databaseField="1">
      <sharedItems count="0"/>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acheField>
    <cacheField name="respondidas" uniqueList="1" numFmtId="0" sqlType="0" hierarchy="0" level="0" databaseField="1">
      <sharedItems count="0" containsInteger="1" containsNumber="1" containsSemiMixedTypes="0" containsString="0" minValue="0" maxValue="3"/>
    </cacheField>
    <cacheField name="acertos" uniqueList="1" numFmtId="0" sqlType="0" hierarchy="0" level="0" databaseField="1">
      <sharedItems count="0" containsInteger="1" containsNumber="1" containsSemiMixedTypes="0" containsString="0" minValue="0" maxValue="3"/>
    </cacheField>
  </cacheFields>
</pivotCacheDefinition>
</file>

<file path=xl/pivotCache/pivotCacheRecords1.xml><?xml version="1.0" encoding="utf-8"?>
<pivotCacheRecords xmlns="http://schemas.openxmlformats.org/spreadsheetml/2006/main" count="2856">
  <r>
    <n v="1"/>
    <s v="CESGRANRIO"/>
    <s v="BANCO DA AMAZÔNIA"/>
    <s v="2021"/>
    <s v="No texto, foram empregadas as palavras aí (l. 31) e ótimo (l. 35), ambas acentuadas graficamente._x000a_Duas outras palavras corretamente acentuadas pelos mesmos motivos que aí e ótimo são,_x000a_respectivamente,"/>
    <x v="0"/>
    <x v="0"/>
    <s v="Médio"/>
    <s v="ME"/>
    <s v="juíz e ébano"/>
    <s v="Icaraí e rítmo"/>
    <s v="caquís e incrédulo"/>
    <s v="país e sonâmbulo"/>
    <s v="abacaxí e econômia"/>
    <s v="D"/>
    <n v="1"/>
    <n v="1"/>
  </r>
  <r>
    <s v="2"/>
    <s v="CESGRANRIO"/>
    <s v="UNIRIO"/>
    <s v="2019"/>
    <s v="A presença ou ausência de acento gráfico nem sempre se repete quando uma palavra está no singular ou no plural._x000a_Quanto ao emprego do acento gráfico, a seguinte palavra se altera quando vai para o plural:"/>
    <x v="0"/>
    <x v="0"/>
    <s v="Médio"/>
    <s v="ME"/>
    <s v="item"/>
    <s v="viúva"/>
    <s v="açúcar"/>
    <s v="fiel"/>
    <s v="técnica."/>
    <s v="D"/>
    <n v="2"/>
    <n v="2"/>
  </r>
  <r>
    <n v="3"/>
    <s v="CESGRANRIO"/>
    <s v="Liquigás"/>
    <s v="2018"/>
    <s v="A palavra &quot;típica&quot; é acentuada. Pela mesma regra, também se acentuam as palavras"/>
    <x v="0"/>
    <x v="0"/>
    <s v="Fácil"/>
    <s v="ME"/>
    <s v="rúbrica e túnica"/>
    <s v="íberos e íntimos"/>
    <s v="diagnóstico e protótipo"/>
    <s v="étnico e filântropo"/>
    <s v="ínterim e ávaro."/>
    <s v="C"/>
    <n v="1"/>
    <n v="1"/>
  </r>
  <r>
    <n v="4"/>
    <s v="CESGRANRIO"/>
    <s v="Transpetro"/>
    <s v="2018"/>
    <s v="A palavra &quot;tecnológicos&quot;, recebe acento gráfico, de acordo com as regras da norma-padrão da língua portuguesa. O grupo em que todas as palavras devem ser acentuadas pela mesma regra é"/>
    <x v="0"/>
    <x v="0"/>
    <s v="Fácil"/>
    <s v="ME"/>
    <s v="fácil, orgânico, vítimas"/>
    <s v="satélites, altíssimos, vítimas"/>
    <s v="fotossíntese, atraídos, domínio"/>
    <s v="saúde, possível, biológicos"/>
    <s v="vulneráveis, luminárias, incontável."/>
    <s v="B"/>
    <n v="0"/>
    <n v="0"/>
  </r>
  <r>
    <n v="5"/>
    <s v="CESGRANRIO"/>
    <s v="IBGE"/>
    <s v="2016"/>
    <s v="Todas as palavras do grupo devem receber corretamente acentuação gráfica em:"/>
    <x v="0"/>
    <x v="0"/>
    <s v="Médio"/>
    <s v="ME"/>
    <s v="tranquilo, paciente, poetico"/>
    <s v="juri, nautico, inevitavel"/>
    <s v="heroico, politico, item"/>
    <s v="consciente, gratuito, facil"/>
    <s v="presente, paises, inflamavel"/>
    <s v="B"/>
    <n v="0"/>
    <n v="0"/>
  </r>
  <r>
    <n v="6"/>
    <s v="CESGRANRIO"/>
    <s v="UNIRIO"/>
    <s v="2016"/>
    <s v="Das palavras acentuadas história, camponês, construísse e impossível, quais recebem acento em razão da mesma norma ortográfica?"/>
    <x v="0"/>
    <x v="0"/>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1"/>
    <n v="1"/>
  </r>
  <r>
    <n v="7"/>
    <s v="CESGRANRIO"/>
    <s v="ANP"/>
    <s v="2016"/>
    <s v="O grupo de palavras que obedecem às normas de acentuação da Língua Portuguesa é"/>
    <x v="0"/>
    <x v="0"/>
    <s v="Fácil"/>
    <s v="ME"/>
    <s v="raizes, dificil, século"/>
    <s v="rúbrica, saúva, amavel"/>
    <s v="também, possível, êxito"/>
    <s v="idolo, parabéns, ciencia"/>
    <s v="indústria, saude, ninguem"/>
    <s v="C"/>
    <n v="1"/>
    <n v="1"/>
  </r>
  <r>
    <n v="8"/>
    <s v="CESGRANRIO"/>
    <s v="ANP"/>
    <s v="2016"/>
    <s v="Das palavras acentuadas reúne, países, águas, última e vêm, as duas que recebem acento por seguirem a mesma norma ortográfica são:"/>
    <x v="0"/>
    <x v="0"/>
    <s v="Fácil"/>
    <s v="ME"/>
    <s v="águas e vêm"/>
    <s v="última e vêm"/>
    <s v="reúne e águas"/>
    <s v="reúne e países"/>
    <s v="países e última"/>
    <s v="D"/>
    <n v="1"/>
    <n v="1"/>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0"/>
    <s v="Fácil"/>
    <s v="ME"/>
    <s v="além"/>
    <s v="declínio"/>
    <s v="ídolo"/>
    <s v="países"/>
    <s v="viés"/>
    <s v="D"/>
    <n v="1"/>
    <n v="1"/>
  </r>
  <r>
    <n v="10"/>
    <s v="CESGRANRIO"/>
    <s v="Liquigás"/>
    <s v="2014"/>
    <s v="A palavra acentuada pela mesma regra que se verifica na palavra &lt;u&gt;símbolos&lt;/u&gt; é"/>
    <x v="0"/>
    <x v="0"/>
    <s v="Fácil"/>
    <s v="ME"/>
    <s v="já"/>
    <s v="está"/>
    <s v="respeitável"/>
    <s v="esferográfica"/>
    <s v="desenvolverá"/>
    <s v="D"/>
    <n v="1"/>
    <n v="1"/>
  </r>
  <r>
    <n v="11"/>
    <s v="CESGRANRIO"/>
    <s v="UNIRIO"/>
    <s v="2019"/>
    <s v="A palavra &quot;saíam&quot; contém hiato acentuado. Deve também ser acentuado o hiato de"/>
    <x v="0"/>
    <x v="0"/>
    <s v="Fácil"/>
    <s v="ME"/>
    <s v="juizes"/>
    <s v="rainha"/>
    <s v="coroo"/>
    <s v="veem"/>
    <s v="suada"/>
    <s v="A"/>
    <n v="1"/>
    <n v="1"/>
  </r>
  <r>
    <n v="12"/>
    <s v="CESGRANRIO"/>
    <s v="Liquigás"/>
    <s v="2018"/>
    <s v="A palavra que precisa ser acentuada graficamente para estar correta quanto às normas em vigor está destacada na seguinte frase:"/>
    <x v="0"/>
    <x v="0"/>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1"/>
    <n v="1"/>
  </r>
  <r>
    <n v="13"/>
    <s v="CESGRANRIO"/>
    <s v="Liquigás"/>
    <s v="2014"/>
    <s v="A palavra que precisa ser acentuada graficamente para estar correta quanto às normas em vigor está destacada na seguinte frase:"/>
    <x v="0"/>
    <x v="0"/>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1"/>
    <n v="1"/>
  </r>
  <r>
    <n v="14"/>
    <s v="CESGRANRIO"/>
    <s v="Liquigás"/>
    <s v="2018"/>
    <s v="Assim como a palavra desfecho se escreve com ch, a seguinte dupla de palavras se escreve corretamente com esse dígrafo:"/>
    <x v="0"/>
    <x v="0"/>
    <s v="Difícil"/>
    <s v="ME"/>
    <s v="tóchico ; fichinha"/>
    <s v="coachar ; achatar"/>
    <s v="cheirosa ; inchado"/>
    <s v="machismo ; chaveco"/>
    <s v="cocheira ; deichar"/>
    <s v="C"/>
    <n v="1"/>
    <n v="1"/>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0"/>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2"/>
    <n v="1"/>
  </r>
  <r>
    <n v="16"/>
    <s v="CESGRANRIO"/>
    <s v="Transpetro"/>
    <n v="2018"/>
    <s v="Obedecem às regras ortográficas da língua portuguesa as palavras"/>
    <x v="0"/>
    <x v="0"/>
    <s v="Médio"/>
    <s v="ME"/>
    <s v="admissão, paralisação, impasse"/>
    <s v="bambusal, autorização, inspiração"/>
    <s v="consessão, extresse, enxaqueca"/>
    <s v="banalisação, reexame, desenlace"/>
    <s v="desorganisação, abstração, cassação."/>
    <s v="A"/>
    <n v="1"/>
    <n v="0"/>
  </r>
  <r>
    <n v="17"/>
    <s v="CESGRANRIO"/>
    <s v="Transpetro"/>
    <n v="2018"/>
    <s v="Em conformidade com o Acordo Ortográfico da Língua Portuguesa vigente, atendem às regras de acentuação todas as palavras em:"/>
    <x v="0"/>
    <x v="0"/>
    <s v="Médio"/>
    <s v="ME"/>
    <s v="andróide, odisseia, residência"/>
    <s v="arguição, refém, mausoléu"/>
    <s v="desbloqueio, pêlo, escarcéu"/>
    <s v="feiúra, enjoo, maniqueísmo"/>
    <s v="sutil, assembléia, arremesso"/>
    <s v="B"/>
    <n v="1"/>
    <n v="0"/>
  </r>
  <r>
    <n v="18"/>
    <s v="CESGRANRIO"/>
    <s v="Liquigás"/>
    <n v="2018"/>
    <s v="A seguinte frase está totalmente escrita de acordo com as normas da ortografia vigente:"/>
    <x v="0"/>
    <x v="0"/>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r>
  <r>
    <n v="19"/>
    <s v="CESGRANRIO"/>
    <s v="Petrobras"/>
    <n v="2017"/>
    <s v="A palavra ou a expressão destacada aparece corretamente grafada, de acordo com a norma-padrão da língua portuguesa, em:"/>
    <x v="0"/>
    <x v="0"/>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1"/>
    <n v="1"/>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0"/>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1"/>
    <n v="0"/>
  </r>
  <r>
    <n v="21"/>
    <s v="CESGRANRIO"/>
    <s v="UNIRIO"/>
    <n v="2016"/>
    <s v="Assim como análise, também se escreve corretamente com s o substantivo"/>
    <x v="0"/>
    <x v="0"/>
    <s v="Médio"/>
    <s v="ME"/>
    <s v="valise"/>
    <s v="linse"/>
    <s v="esato"/>
    <s v="maselas"/>
    <s v="cansela"/>
    <s v="A"/>
    <n v="1"/>
    <n v="0"/>
  </r>
  <r>
    <n v="22"/>
    <s v="CESGRANRIO"/>
    <s v="BANCO DA AMAZÔNIA"/>
    <n v="2016"/>
    <s v="A palavra ou expressão em destaque está grafada corretamente e de acordo com a norma-padrão em:"/>
    <x v="0"/>
    <x v="0"/>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1"/>
    <n v="1"/>
  </r>
  <r>
    <n v="23"/>
    <s v="CESGRANRIO"/>
    <s v="IBGE"/>
    <n v="2016"/>
    <s v="Todas as palavras estão grafadas corretamente em"/>
    <x v="0"/>
    <x v="0"/>
    <s v="Difícil"/>
    <s v="ME"/>
    <s v="locomoção, intersessão"/>
    <s v="abolissão, estagnação"/>
    <s v="comissão, excurção"/>
    <s v="abreviação, obseção"/>
    <s v="aclamação, emissão"/>
    <s v="E"/>
    <n v="1"/>
    <n v="1"/>
  </r>
  <r>
    <n v="24"/>
    <s v="CESGRANRIO"/>
    <s v="IBGE"/>
    <n v="2016"/>
    <s v="Todas as palavras estão corretamente grafadas em:"/>
    <x v="0"/>
    <x v="0"/>
    <s v="Difícil"/>
    <s v="ME"/>
    <s v="êxito, estensão, machucado"/>
    <s v="começo, salça, sussego"/>
    <s v="enxova, pesquisa, paralizia"/>
    <s v="consciência, açucena, cansaço"/>
    <s v="diciplina, sucesso, ricaço"/>
    <s v="D"/>
    <n v="1"/>
    <n v="0"/>
  </r>
  <r>
    <n v="25"/>
    <s v="CESGRANRIO"/>
    <s v="Banco do Brasil"/>
    <n v="2021"/>
    <s v="O grupo de palavras que atende às exigências relativas ao emprego ou não do hífen, segundo o Vocabulário Ortográfico da Língua Portuguesa, é"/>
    <x v="0"/>
    <x v="0"/>
    <s v="Difícil"/>
    <s v="ME"/>
    <s v="extra-escolar / médico-cirurgião"/>
    <s v="bem-educado / vagalume"/>
    <s v="portarretratos / dia a dia"/>
    <s v="arco-íris / contra-regra"/>
    <s v="subutilizar / sub-reitor"/>
    <s v="E"/>
    <n v="1"/>
    <n v="0"/>
  </r>
  <r>
    <n v="26"/>
    <s v="CESGRANRIO"/>
    <s v="UNIRIO"/>
    <s v="2019"/>
    <s v="Assim como ocorre com a palavra &lt;u&gt;quebra-mar&lt;/u&gt;, emprega-se obrigatoriamente o hífen, de acordo com o sistema ortográfico vigente, em"/>
    <x v="0"/>
    <x v="0"/>
    <s v="Médio"/>
    <s v="ME"/>
    <s v="casa-comercial"/>
    <s v="linha-de-passe"/>
    <s v="peixe-espada"/>
    <s v="pedra-fundamental"/>
    <s v="sala-de-jantar"/>
    <s v="C"/>
    <n v="0"/>
    <n v="0"/>
  </r>
  <r>
    <n v="27"/>
    <s v="CESGRANRIO"/>
    <s v="Eletronuclear"/>
    <s v="2022"/>
    <s v="A frase que tem a palavra ou expressão em destaque empregada de acordo com o que prevê a norma escrita padrão é"/>
    <x v="0"/>
    <x v="0"/>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1"/>
    <n v="1"/>
  </r>
  <r>
    <n v="28"/>
    <s v="CESGRANRIO"/>
    <s v="BANCO DA AMAZÔNIA"/>
    <s v="2021"/>
    <s v="A frase em que a palavra ou expressão destacada respeita as regras ortográficas e gramaticais da norma padrão é:"/>
    <x v="0"/>
    <x v="0"/>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1"/>
    <n v="0"/>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1"/>
    <s v="Fácil"/>
    <s v="ME"/>
    <s v="modo"/>
    <s v="dúvida"/>
    <s v="finalidade"/>
    <s v="proporção"/>
    <s v="consequência"/>
    <s v="A"/>
    <n v="2"/>
    <n v="2"/>
  </r>
  <r>
    <n v="31"/>
    <s v="CESGRANRIO"/>
    <s v="UNIRIO"/>
    <s v="2016"/>
    <s v="Considere-se a seguinte passagem de Texto: “Dir-se-ia que os blocos &lt;u&gt;impostos &lt;/u&gt;são opressivos e obrigatórios”_x000a_A classe da palavra &lt;u&gt;impostos &lt;/u&gt;no trecho acima é a mesma da palavra destacada em:"/>
    <x v="0"/>
    <x v="1"/>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1"/>
    <n v="1"/>
  </r>
  <r>
    <n v="32"/>
    <s v="CESGRANRIO"/>
    <s v="Liquigás"/>
    <s v="2014"/>
    <s v="Ocorre a formação do plural de maneira idêntica à que acontece com a palavra irmão em"/>
    <x v="0"/>
    <x v="1"/>
    <s v="Fácil"/>
    <s v="ME"/>
    <s v="aproximação"/>
    <s v="alemão"/>
    <s v="cirurgião"/>
    <s v="órgão"/>
    <s v="guardião"/>
    <s v="D"/>
    <n v="1"/>
    <n v="1"/>
  </r>
  <r>
    <n v="33"/>
    <s v="CESGRANRIO"/>
    <s v="Banco do Brasil"/>
    <s v="2014"/>
    <s v="No fragmento “fazer um safári, frequentar uma praia de nudismo, comer algo exótico (um baiacu venenoso, por exemplo), visitar um vulcão ativo”, são palavras de classes gramaticais diferentes"/>
    <x v="0"/>
    <x v="1"/>
    <s v="Fácil"/>
    <s v="ME"/>
    <s v="“praia” e “ativo”"/>
    <s v="“venenoso” e “exótico&quot;"/>
    <s v="“baiacu” e “nudismo”"/>
    <s v="“ativo” e “exótico&quot;"/>
    <s v="“safári” e “vulcão”"/>
    <s v="A"/>
    <n v="1"/>
    <n v="0"/>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1"/>
    <s v="Médio"/>
    <s v="ME"/>
    <s v="combinar, nomear"/>
    <s v="elaborar, agredir"/>
    <s v="permitir, denominar"/>
    <s v="progredir, coroar"/>
    <s v="trair, compreender"/>
    <s v="A"/>
    <n v="1"/>
    <n v="1"/>
  </r>
  <r>
    <n v="35"/>
    <s v="CESGRANRIO"/>
    <s v="BNDES"/>
    <s v="2013"/>
    <s v="Faz o plural como palavra-chave, com dupla possibilidade de flexão, o composto"/>
    <x v="0"/>
    <x v="1"/>
    <s v="Difícil"/>
    <s v="ME"/>
    <s v="lugar-comum"/>
    <s v="guarda-roupa"/>
    <s v="aço-liga"/>
    <s v="amor-perfeito"/>
    <s v="abaixo-assinado"/>
    <s v="C"/>
    <n v="1"/>
    <n v="0"/>
  </r>
  <r>
    <n v="38"/>
    <s v="CESGRANRIO"/>
    <s v="CEFET-RJ"/>
    <s v="2014"/>
    <s v="No trecho do Texto “&lt;u&gt;Só &lt;/u&gt;de experimentar fiquei suando”, a palavra destacada tem o mesmo sentido em:"/>
    <x v="0"/>
    <x v="1"/>
    <s v="Fácil"/>
    <s v="ME"/>
    <s v="Não o deixem &lt;u&gt;só&lt;/u&gt;!"/>
    <s v="Ele andou &lt;u&gt;só&lt;/u&gt;."/>
    <s v="Eles compraram &lt;u&gt;só &lt;/u&gt;pelo prazer de comprar."/>
    <s v="ser humano está muito &lt;u&gt;só&lt;/u&gt;."/>
    <s v="O homem sentiu-se &lt;u&gt;só &lt;/u&gt;naquele lugar frio."/>
    <s v="C"/>
    <n v="1"/>
    <n v="1"/>
  </r>
  <r>
    <n v="39"/>
    <s v="CESGRANRIO"/>
    <s v="CEFET-RJ"/>
    <s v="2014"/>
    <s v="Em qual dos períodos abaixo, a troca de posição entre a palavra sublinhada e o substantivo a que se refere mantém o sentido?"/>
    <x v="0"/>
    <x v="1"/>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1"/>
    <n v="1"/>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1"/>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1"/>
    <n v="1"/>
  </r>
  <r>
    <n v="42"/>
    <s v="CESGRANRIO"/>
    <s v="Liquigás"/>
    <s v="2014"/>
    <s v="Ocorre a formação do plural de maneira idêntica à que acontece com a palavra irmão_x000a_em"/>
    <x v="0"/>
    <x v="1"/>
    <s v="Fácil"/>
    <s v="ME"/>
    <s v="aproximação"/>
    <s v="alemão"/>
    <s v="cirurgião"/>
    <s v="órgão"/>
    <s v="guardião"/>
    <s v="D"/>
    <n v="0"/>
    <n v="0"/>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1"/>
    <s v="Médio"/>
    <s v="ME"/>
    <s v="combinar, nomear"/>
    <s v="elaborar, agredir"/>
    <s v="permitir, denominar"/>
    <s v="progredir, coroar"/>
    <s v="trair, compreender"/>
    <s v="A"/>
    <n v="1"/>
    <n v="1"/>
  </r>
  <r>
    <s v="44"/>
    <s v="CESGRANRIO"/>
    <s v="Petrobras"/>
    <s v="2014"/>
    <s v="O fragmento do texto em que o vocábulo em destaque foi substantivado é:"/>
    <x v="0"/>
    <x v="1"/>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1"/>
    <n v="1"/>
  </r>
  <r>
    <s v="45"/>
    <s v="CESGRANRIO"/>
    <s v="Liquigás"/>
    <s v="2018"/>
    <s v="Observe a expressão “velhas casas brasileiras”._x000a_Caso o redator tivesse escrito “casas velhas brasileiras”, o trecho"/>
    <x v="0"/>
    <x v="1"/>
    <s v="Fácil"/>
    <s v="ME"/>
    <s v="permaneceria com o mesmo sentido"/>
    <s v="indicaria que as casas estavam abandonadas"/>
    <s v="mostraria as casas como construções populares"/>
    <s v="inverteria o sentido de &lt;u&gt;casas &lt;/u&gt;e de &lt;u&gt;velhas&lt;/u&gt;"/>
    <s v="passaria a indicar as casas como gastas pelo tempo."/>
    <s v="E"/>
    <n v="1"/>
    <n v="1"/>
  </r>
  <r>
    <n v="46"/>
    <s v="CESGRANRIO"/>
    <s v="CEFET-RJ"/>
    <s v="2014"/>
    <s v="Em qual dos períodos abaixo, a troca de posição entre a palavra sublinhada e o substantivo a que se refere mantém o sentido?"/>
    <x v="0"/>
    <x v="1"/>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1"/>
    <n v="1"/>
  </r>
  <r>
    <n v="47"/>
    <s v="CESGRANRIO"/>
    <s v="CEFET-RJ"/>
    <s v="2014"/>
    <s v="No Texto I, em “Ele me observa, incrédulo” (L. 21), a palavra que substitui o termo destacado, sem haver alteração de sentido, é"/>
    <x v="0"/>
    <x v="1"/>
    <s v="Médio"/>
    <s v="ME"/>
    <s v="feliz"/>
    <s v="inconsciente"/>
    <s v="indignado"/>
    <s v="cético"/>
    <s v="furioso"/>
    <s v="D"/>
    <n v="0"/>
    <n v="0"/>
  </r>
  <r>
    <s v="48"/>
    <s v="CESGRANRIO"/>
    <s v="BANRISUL"/>
    <s v="2023"/>
    <s v="No texto, a circunstância apresentada pela palavra ou expressão em destaque está corretamente explicitada, entre colchetes, em:"/>
    <x v="0"/>
    <x v="1"/>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1"/>
    <s v="Médio"/>
    <s v="ME"/>
    <s v="adição"/>
    <s v="adversidade"/>
    <s v="comparação"/>
    <s v="extensão"/>
    <s v="soma"/>
    <s v="C"/>
    <n v="2"/>
    <n v="2"/>
  </r>
  <r>
    <n v="50"/>
    <s v="CESGRANRIO"/>
    <s v="Banco do Brasil"/>
    <s v="2021"/>
    <s v="O trecho em que a palavra destacada expressa uma opinião do autor é"/>
    <x v="0"/>
    <x v="1"/>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r>
  <r>
    <n v="51"/>
    <s v="CESGRANRIO"/>
    <s v="Petrobras"/>
    <s v="2018"/>
    <s v="A palavra destacada está corretamente grafada de acordo com a norma-padrão da língua portuguesa em:"/>
    <x v="0"/>
    <x v="1"/>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1"/>
    <n v="1"/>
  </r>
  <r>
    <n v="52"/>
    <s v="CESGRANRIO"/>
    <s v="UNIRIO"/>
    <s v="2016"/>
    <s v="No trecho “No dia seguinte, &lt;u&gt;os &lt;/u&gt;jornais diriam que fora o mais quente deste verão”, a palavra destacada contribui para"/>
    <x v="0"/>
    <x v="1"/>
    <s v="Médio"/>
    <s v="ME"/>
    <s v="especificar o tipo de jornal referido"/>
    <s v="marcar o momento da publicação dos jornais"/>
    <s v="relativizar a função dos jornais"/>
    <s v="impessoalizar os jornais, pois qualquer um daria a notícia"/>
    <s v="tornar ambíguo o sentido do vocábulo “jornais”"/>
    <s v="D"/>
    <n v="1"/>
    <n v="0"/>
  </r>
  <r>
    <s v="53"/>
    <s v="CESGRANRIO"/>
    <s v="Petrobras"/>
    <s v="2015"/>
    <s v="No período “Ah, que minha história fosse como um raio de sol, irresistivelmente louro, quente, vivo, em sua vida de moça reclusa, enlutada, doente.” (L. 9-12), a interjeição em destaque apresenta o efeito expressivo de"/>
    <x v="0"/>
    <x v="1"/>
    <s v="Médio"/>
    <s v="ME"/>
    <s v="retificação"/>
    <s v="espanto"/>
    <s v="realce"/>
    <s v="adversidade"/>
    <s v="descontinuidade"/>
    <s v="C"/>
    <n v="1"/>
    <n v="0"/>
  </r>
  <r>
    <s v="54"/>
    <s v="CESGRANRIO"/>
    <s v="BANRISUL"/>
    <s v="2023"/>
    <s v="No texto, a circunstância apresentada pela palavra ou expressão em destaque está corretamente_x000a_explicitada, entre colchetes, em:"/>
    <x v="0"/>
    <x v="1"/>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1"/>
    <s v="Fácil"/>
    <s v="ME"/>
    <s v="adição"/>
    <s v="adversidade"/>
    <s v="comparação"/>
    <s v="extensão"/>
    <s v="soma"/>
    <s v="C"/>
    <n v="2"/>
    <n v="2"/>
  </r>
  <r>
    <n v="56"/>
    <s v="CESGRANRIO"/>
    <s v="Banco do Brasil"/>
    <s v="2021"/>
    <s v="O trecho em que a palavra destacada expressa uma opinião do autor é"/>
    <x v="0"/>
    <x v="1"/>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1"/>
    <n v="1"/>
  </r>
  <r>
    <n v="57"/>
    <s v="CESGRANRIO"/>
    <s v="Petrobras"/>
    <s v="2018"/>
    <s v="A palavra destacada está corretamente grafada de acordo com a norma-padrão da língua portuguesa em:"/>
    <x v="0"/>
    <x v="1"/>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1"/>
    <n v="1"/>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1"/>
    <s v="Médio"/>
    <s v="ME"/>
    <s v="quando"/>
    <s v="portanto"/>
    <s v="enquanto"/>
    <s v="embora"/>
    <s v="ou"/>
    <s v="B"/>
    <n v="1"/>
    <n v="1"/>
  </r>
  <r>
    <s v="59"/>
    <s v="CESGRANRIO"/>
    <s v="BANRISUL"/>
    <s v="2023"/>
    <s v="O trecho “A ética se move historicamente, se amplia e se adensa” exerce, em relação ao período_x000a_anterior, a função discursiva de"/>
    <x v="0"/>
    <x v="1"/>
    <s v="Médio"/>
    <s v="ME"/>
    <s v="contradição"/>
    <s v="explicação"/>
    <s v="gradação"/>
    <s v="negação"/>
    <s v="recapitulação"/>
    <s v="B"/>
    <n v="0"/>
    <n v="0"/>
  </r>
  <r>
    <s v="60"/>
    <s v="CESGRANRIO"/>
    <s v="BANRISUL"/>
    <s v="2023"/>
    <s v="No trecho “a conduta ética de seus integrantes, bem como os valores e convicções primários da_x000a_organização”, a expressão destacada veicula a relação lógica de"/>
    <x v="0"/>
    <x v="1"/>
    <s v="Médio"/>
    <s v="ME"/>
    <s v="adição"/>
    <s v="concessão"/>
    <s v="conclusão"/>
    <s v="explicação"/>
    <s v="temporalidade"/>
    <s v="A"/>
    <n v="1"/>
    <n v="1"/>
  </r>
  <r>
    <s v="61"/>
    <s v="CESGRANRIO"/>
    <s v="BANRISUL"/>
    <s v="2023"/>
    <s v="No trecho “É preciso, portanto, que haja uma conscientização da importância de uma conduta_x000a_ética”, a palavra destacada expressa a ideia de"/>
    <x v="0"/>
    <x v="1"/>
    <s v="Médio"/>
    <s v="ME"/>
    <s v="alternância"/>
    <s v="causa"/>
    <s v="condição"/>
    <s v="conclusão"/>
    <s v="contradição"/>
    <s v="D"/>
    <n v="1"/>
    <n v="1"/>
  </r>
  <r>
    <n v="62"/>
    <s v="CESGRANRIO"/>
    <s v="AgeRIO"/>
    <s v="2023"/>
    <s v="“A gente se acostuma a abrir o jornal e a ler sobre a guerra. E, &lt;u&gt;aceitando a guerra&lt;/u&gt;, aceita os_x000a_mortos” (parágrafo_x000a_Nesse trecho, a oração destacada apresenta, em relação à seguinte, o valor semântico de"/>
    <x v="0"/>
    <x v="1"/>
    <s v="Médio"/>
    <s v="ME"/>
    <s v="causa"/>
    <s v="concessão"/>
    <s v="comparação"/>
    <s v="conformidade"/>
    <s v="consequência"/>
    <s v="A"/>
    <n v="1"/>
    <n v="0"/>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1"/>
    <s v="Médio"/>
    <s v="ME"/>
    <s v="condição"/>
    <s v="tempo"/>
    <s v="contradição"/>
    <s v="finalidade"/>
    <s v="conclusão"/>
    <s v="E"/>
    <n v="2"/>
    <n v="1"/>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1"/>
    <s v="Médio"/>
    <s v="ME"/>
    <s v="conforme"/>
    <s v="quando"/>
    <s v="como"/>
    <s v="pois"/>
    <s v="se"/>
    <s v="D"/>
    <n v="1"/>
    <n v="1"/>
  </r>
  <r>
    <n v="66"/>
    <s v="CESGRANRIO"/>
    <s v="Transpetro"/>
    <s v="2018"/>
    <s v="Em “Como adorasse a mulher, não se vexava de dizer muitas vezes” (Machado de Assis), o conector &lt;u&gt;como &lt;/u&gt;estabelece, com a oração seguinte, uma relação semântica de"/>
    <x v="0"/>
    <x v="1"/>
    <s v="Médio"/>
    <s v="ME"/>
    <s v="causa"/>
    <s v="condição"/>
    <s v="contraste"/>
    <s v="comparação"/>
    <s v="consequência"/>
    <s v="A"/>
    <n v="1"/>
    <n v="1"/>
  </r>
  <r>
    <n v="67"/>
    <s v="CESGRANRIO"/>
    <s v="Liquigás"/>
    <s v="2018"/>
    <s v="No trecho do Texto “Eu nunca mais vou respirar / &lt;u&gt;Se &lt;/u&gt;você não me notar” (l. 13-14), a palavra em destaque introduz a ideia de"/>
    <x v="0"/>
    <x v="1"/>
    <s v="Fácil"/>
    <s v="ME"/>
    <s v="adversidade"/>
    <s v="conclusão"/>
    <s v="lugar"/>
    <s v="condição"/>
    <s v="tempo"/>
    <s v="D"/>
    <n v="1"/>
    <n v="1"/>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1"/>
    <s v="Médio"/>
    <s v="ME"/>
    <s v="causa"/>
    <s v="tempo"/>
    <s v="oposição"/>
    <s v="conclusão"/>
    <s v="explicação"/>
    <s v="D"/>
    <n v="1"/>
    <n v="1"/>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1"/>
    <s v="Médio"/>
    <s v="ME"/>
    <s v="À medida que"/>
    <s v="Já que"/>
    <s v="A fim de que"/>
    <s v="Logo que"/>
    <s v="Desde que"/>
    <s v="C"/>
    <n v="1"/>
    <n v="1"/>
  </r>
  <r>
    <n v="70"/>
    <s v="CESGRANRIO"/>
    <s v="IBGE"/>
    <s v="2016"/>
    <s v="Em “Passamos ao largo. Tomamos distância. Fugimos. Deles, sim. &lt;u&gt;Mas&lt;/u&gt;, no mais fundo das nossas consciências adormecidas, fugimos de nós.”, o conector destacado introduz uma"/>
    <x v="0"/>
    <x v="1"/>
    <s v="Médio"/>
    <s v="ME"/>
    <s v="quebra de expectativa"/>
    <s v="causa da sequência anterior"/>
    <s v="dúvida sobre o enunciado"/>
    <s v="proporcionalidade de ideias"/>
    <s v="consequência do pensamento antecedente"/>
    <s v="A"/>
    <n v="2"/>
    <n v="2"/>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1"/>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1"/>
    <n v="1"/>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1"/>
    <s v="Médio"/>
    <s v="ME"/>
    <s v="conclusão e alternância"/>
    <s v="concessão e condição"/>
    <s v="oposição e adição"/>
    <s v="explicação e conclusão"/>
    <s v="causa e restrição"/>
    <s v="C"/>
    <n v="1"/>
    <n v="1"/>
  </r>
  <r>
    <n v="73"/>
    <s v="CESGRANRIO"/>
    <s v="CHESF"/>
    <s v="2012"/>
    <s v="No fragmento: “&lt;u&gt;Contudo&lt;/u&gt;, a fila não é só uma maneira de organizar uma determinada demanda”, a conjunção destacada pode ser substituída, mantendo o mesmo significado, por"/>
    <x v="0"/>
    <x v="1"/>
    <s v="Fácil"/>
    <s v="ME"/>
    <s v="como"/>
    <s v="pois"/>
    <s v="porém"/>
    <s v="portanto"/>
    <s v="por isso"/>
    <s v="C"/>
    <n v="1"/>
    <n v="1"/>
  </r>
  <r>
    <n v="74"/>
    <s v="CESGRANRIO"/>
    <s v="CHESF"/>
    <s v="2012"/>
    <s v="No período composto: “&lt;u&gt;Enquanto &lt;/u&gt;isso não acontece, as filas continuam se formando&quot;, a conjunção destacada estabelece entre as duas orações uma relação de"/>
    <x v="0"/>
    <x v="1"/>
    <s v="Médio"/>
    <s v="ME"/>
    <s v="consequência"/>
    <s v="concessão"/>
    <s v="finalidade"/>
    <s v="causa"/>
    <s v="tempo"/>
    <s v="E"/>
    <n v="1"/>
    <n v="0"/>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1"/>
    <s v="Médio"/>
    <s v="ME"/>
    <s v="logo"/>
    <s v="porque"/>
    <s v="mas"/>
    <s v="pois"/>
    <s v="embora"/>
    <s v="C"/>
    <n v="1"/>
    <n v="1"/>
  </r>
  <r>
    <n v="76"/>
    <s v="CESGRANRIO"/>
    <s v="FINEP"/>
    <s v="2011"/>
    <s v="Considere a sentença abaixo._x000a_Mariza saiu de casa atrasada e perdeu o ônibus. As duas orações do período estão unidas pela palavra “e&quot;, que, além de indicar adição, introduz a ideia de"/>
    <x v="0"/>
    <x v="1"/>
    <s v="Médio"/>
    <s v="ME"/>
    <s v="oposição"/>
    <s v="condição"/>
    <s v="consequência"/>
    <s v="comparação"/>
    <s v="união"/>
    <s v="C"/>
    <n v="1"/>
    <n v="1"/>
  </r>
  <r>
    <n v="77"/>
    <s v="CESGRANRIO"/>
    <s v="BNDES"/>
    <s v="2011"/>
    <s v="“O diabo é que, de tanto ver, a gente banaliza o olhar.”_x000a_Na linha argumentativa do texto, a oração “que a gente banaliza o olhar” em relação à oração “de tanto ver” encerra uma"/>
    <x v="0"/>
    <x v="1"/>
    <s v="Médio"/>
    <s v="ME"/>
    <s v="causa"/>
    <s v="consequência"/>
    <s v="conformidade"/>
    <s v="condição"/>
    <s v="concessão"/>
    <s v="B"/>
    <n v="1"/>
    <n v="1"/>
  </r>
  <r>
    <s v="78"/>
    <s v="CESGRANRIO"/>
    <s v="BNDES"/>
    <s v="2011"/>
    <s v="A conjunção/locução conjuntiva entre parênteses que NÃO expressa a mesma relação de sentido da conjunção/locução conjuntiva destacada é:"/>
    <x v="0"/>
    <x v="1"/>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1"/>
    <n v="1"/>
  </r>
  <r>
    <n v="79"/>
    <s v="CESGRANRIO"/>
    <s v="Banco do Brasil"/>
    <s v="2023"/>
    <s v="No trecho “que, como a tradução indica, é &lt;u&gt;tão &lt;/u&gt;bem feita &lt;u&gt;que &lt;/u&gt;pode enganar até os mais atentos”, as palavras destacadas contribuem para expressar, entre as duas ideias, a relação lógica de"/>
    <x v="0"/>
    <x v="1"/>
    <s v="Médio"/>
    <s v="ME"/>
    <s v="adição"/>
    <s v="condição"/>
    <s v="contradição"/>
    <s v="consequência"/>
    <s v="temporalidade"/>
    <s v="D"/>
    <n v="1"/>
    <n v="1"/>
  </r>
  <r>
    <n v="80"/>
    <s v="CESGRANRIO"/>
    <s v="UNIRIO"/>
    <s v="2019"/>
    <s v="No Texto, em “Já um celular tem maior taxa de obsolescência e pode ter de ser substituído em um ano ou dois” (l. 53-55), a palavra &lt;u&gt;Já &lt;/u&gt;apresenta o sentido de"/>
    <x v="0"/>
    <x v="1"/>
    <s v="Médio"/>
    <s v="ME"/>
    <s v="tempo"/>
    <s v="exclusão"/>
    <s v="oposição"/>
    <s v="intensidade"/>
    <s v="conformidade"/>
    <s v="C"/>
    <n v="1"/>
    <n v="1"/>
  </r>
  <r>
    <n v="81"/>
    <s v="CESGRANRIO"/>
    <s v="Banco do Brasil"/>
    <s v="2023"/>
    <s v="O pronome oblíquo átono está colocado de acordo com a norma-padrão da língua portuguesa em:"/>
    <x v="0"/>
    <x v="1"/>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r>
  <r>
    <n v="82"/>
    <s v="CESGRANRIO"/>
    <s v="Banco do Brasil"/>
    <s v="2023"/>
    <s v="O pronome oblíquo átono em destaque está empregado de acordo com a norma-padrão em:"/>
    <x v="0"/>
    <x v="1"/>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1"/>
    <n v="1"/>
  </r>
  <r>
    <n v="83"/>
    <s v="CESGRANRIO"/>
    <s v="Banco do Brasil"/>
    <s v="2023"/>
    <s v="O pronome em destaque está colocado de acordo com a norma-padrão da língua portuguesa em:"/>
    <x v="0"/>
    <x v="1"/>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1"/>
    <n v="1"/>
  </r>
  <r>
    <n v="84"/>
    <s v="CESGRANRIO"/>
    <s v="Banco do Brasil"/>
    <s v="2023"/>
    <s v="O pronome oblíquo destacado foi colocado na posição correta, segundo as exigências da norma-padrão da língua portuguesa, em:"/>
    <x v="0"/>
    <x v="1"/>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1"/>
    <n v="0"/>
  </r>
  <r>
    <n v="85"/>
    <s v="CESGRANRIO"/>
    <s v="AgeRIO"/>
    <s v="2023"/>
    <s v="A frase em que a colocação do pronome destacado NÃO obedece aos ditames da norma-padrão é:"/>
    <x v="0"/>
    <x v="1"/>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1"/>
    <n v="1"/>
  </r>
  <r>
    <n v="86"/>
    <s v="CESGRANRIO"/>
    <s v="BASA"/>
    <s v="2022"/>
    <s v="O emprego do pronome oblíquo em destaque respeita a norma-padrão da língua em:"/>
    <x v="0"/>
    <x v="1"/>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r>
  <r>
    <n v="87"/>
    <s v="CESGRANRIO"/>
    <s v="CAIXA ECONÔMICA"/>
    <s v="2021"/>
    <s v="A colocação do pronome oblíquo átono está em acordo com a norma-padrão da língua portuguesa em:"/>
    <x v="0"/>
    <x v="1"/>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1"/>
    <n v="1"/>
  </r>
  <r>
    <n v="88"/>
    <s v="CESGRANRIO"/>
    <s v="Banco do Brasil"/>
    <s v="2021"/>
    <s v="A colocação do pronome oblíquo átono destacado está de acordo com o que prevê a norma-padrão da língua portuguesa no seguinte período:"/>
    <x v="0"/>
    <x v="1"/>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1"/>
    <n v="1"/>
  </r>
  <r>
    <n v="89"/>
    <s v="CESGRANRIO"/>
    <s v="Banco do Brasil"/>
    <s v="2021"/>
    <s v="A colocação do pronome oblíquo destacado está de acordo com a norma-padrão em:"/>
    <x v="0"/>
    <x v="1"/>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1"/>
    <n v="1"/>
  </r>
  <r>
    <n v="90"/>
    <s v="CESGRANRIO"/>
    <s v="Banco do Brasil"/>
    <s v="2021"/>
    <s v="O pronome destacado foi utilizado na posição correta, segundo as exigências da norma-padrão da língua portuguesa, em:"/>
    <x v="0"/>
    <x v="1"/>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1"/>
    <n v="1"/>
  </r>
  <r>
    <n v="91"/>
    <s v="CESGRANRIO"/>
    <s v="Banco do Brasil"/>
    <s v="2021"/>
    <s v="O pronome oblíquo átono em destaque está colocado de acordo com a norma-padrão em:"/>
    <x v="0"/>
    <x v="1"/>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2"/>
    <n v="2"/>
  </r>
  <r>
    <n v="92"/>
    <s v="CESGRANRIO"/>
    <s v="UNIRIO"/>
    <s v="2019"/>
    <s v="A substituição da expressão destacada pelo que se encontra entre colchetes está de acordo com a norma-padrão em:"/>
    <x v="0"/>
    <x v="1"/>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1"/>
    <n v="1"/>
  </r>
  <r>
    <n v="93"/>
    <s v="CESGRANRIO"/>
    <s v="UNIRIO"/>
    <s v="2019"/>
    <s v="A frase em que a colocação do pronome oblíquo obedece aos ditames da norma-padrão é:"/>
    <x v="0"/>
    <x v="1"/>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r>
  <r>
    <n v="94"/>
    <s v="CESGRANRIO"/>
    <s v="Liquigás"/>
    <s v="2018"/>
    <s v="O uso do pronome relativo destacado está de acordo com a norma-padrão em:"/>
    <x v="0"/>
    <x v="1"/>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1"/>
    <n v="1"/>
  </r>
  <r>
    <n v="95"/>
    <s v="CESGRANRIO"/>
    <s v="Liquigás"/>
    <s v="2018"/>
    <s v="O pronome em destaque está colocado de acordo com a norma-padrão em:"/>
    <x v="0"/>
    <x v="1"/>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2"/>
    <n v="2"/>
  </r>
  <r>
    <n v="96"/>
    <s v="CESGRANRIO"/>
    <s v="Banco do Brasil"/>
    <s v="2018"/>
    <s v="O pronome destacado foi utilizado na posição correta, segundo as exigências da norma-padrão da língua portuguesa, em:"/>
    <x v="0"/>
    <x v="1"/>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1"/>
    <n v="0"/>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1"/>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1"/>
    <n v="1"/>
  </r>
  <r>
    <n v="98"/>
    <s v="CESGRANRIO"/>
    <s v="Petrobras"/>
    <s v="2018"/>
    <s v="De acordo com as normas da linguagem padrão, a colocação pronominal está INCORRETA em:"/>
    <x v="0"/>
    <x v="1"/>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r>
  <r>
    <n v="99"/>
    <s v="CESGRANRIO"/>
    <s v="Petrobras"/>
    <s v="2018"/>
    <s v="O termo destacado foi utilizado na posição correta, segundo as exigências da norma-padrão da língua portuguesa, em:"/>
    <x v="0"/>
    <x v="1"/>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r>
  <r>
    <n v="100"/>
    <s v="CESGRANRIO"/>
    <s v="Petrobras"/>
    <s v="2018"/>
    <s v="Segundo as exigências da norma-padrão da língua portuguesa, o pronome destacado foi utilizado na posição correta em:"/>
    <x v="0"/>
    <x v="1"/>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r>
  <r>
    <n v="101"/>
    <s v="CESGRANRIO"/>
    <s v="Liquigás"/>
    <s v="2018"/>
    <s v="No trecho “perde-&lt;u&gt;se &lt;/u&gt;o dinheiro e o amigo”, a colocação do pronome átono em destaque está de acordo com a norma-padrão da língua portuguesa._x000a_O mesmo ocorre em:"/>
    <x v="0"/>
    <x v="1"/>
    <s v="Médio"/>
    <s v="ME"/>
    <s v="Não se perde nem o dinheiro nem o amigo"/>
    <s v="Perderia-se o dinheiro e o amigo"/>
    <s v="O dinheiro e o amigo tinham perdido-se"/>
    <s v="Se perdeu o dinheiro, mas não o amigo"/>
    <s v="Se o amigo que perdeu-se voltasse, ficaria feliz"/>
    <s v="A"/>
    <n v="1"/>
    <n v="1"/>
  </r>
  <r>
    <n v="102"/>
    <s v="CESGRANRIO"/>
    <s v="Petrobras"/>
    <s v="2017"/>
    <s v="O termo destacado foi utilizado na posição correta, segundo as exigências da norma-padrão da língua portuguesa, em:"/>
    <x v="0"/>
    <x v="1"/>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1"/>
    <n v="1"/>
  </r>
  <r>
    <n v="103"/>
    <s v="CESGRANRIO"/>
    <s v="IBGE"/>
    <s v="2016"/>
    <s v="A posição do pronome &lt;u&gt;se &lt;/u&gt;destacado atende às exigências da norma-padrão da língua portuguesa em:"/>
    <x v="0"/>
    <x v="1"/>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1"/>
    <n v="0"/>
  </r>
  <r>
    <n v="104"/>
    <s v="CESGRANRIO"/>
    <s v="UNIRIO"/>
    <s v="2016"/>
    <s v="O pronome átono destacado está colocado de acordo com a norma-padrão em:"/>
    <x v="0"/>
    <x v="1"/>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1"/>
    <n v="1"/>
  </r>
  <r>
    <n v="105"/>
    <s v="CESGRANRIO"/>
    <s v="BASA"/>
    <s v="2022"/>
    <s v="O emprego do pronome oblíquo em destaque respeita a norma-padrão da língua em:"/>
    <x v="0"/>
    <x v="1"/>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1"/>
    <n v="1"/>
  </r>
  <r>
    <n v="106"/>
    <s v="CESGRANRIO"/>
    <s v="Banco do Brasil"/>
    <s v="2023"/>
    <s v="O trecho do parágrafo “Pesquisando a fundo a grafia sonora, Braille percebeu suas limitações e pôs-se a aperfeiçoá- la” pode ser reescrito, sem alterar o sentido que apresenta no texto, como:"/>
    <x v="0"/>
    <x v="2"/>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2"/>
    <s v="Médio"/>
    <s v="ME"/>
    <s v="por isso perseguia um ladrão"/>
    <s v="enquanto perseguia um ladrão"/>
    <s v="embora perseguisse um ladrão"/>
    <s v="desde que perseguisse um ladrão"/>
    <s v="por mais que perseguisse um ladrão"/>
    <s v="B"/>
    <n v="1"/>
    <n v="1"/>
  </r>
  <r>
    <n v="108"/>
    <s v="CESGRANRIO"/>
    <s v="Banco do Brasil"/>
    <s v="2021"/>
    <s v="No trecho “Esse limite &lt;b&gt;poderia &lt;/b&gt;ser dado pelo próprio consumidor, se ele assim quiser?” (parágrafo 6), a forma verbal destacada expressa a noção de"/>
    <x v="0"/>
    <x v="2"/>
    <s v="Médio"/>
    <s v="ME"/>
    <s v="dever"/>
    <s v="certeza"/>
    <s v="hipótese"/>
    <s v="obrigação"/>
    <s v="necessidade"/>
    <s v="C"/>
    <n v="3"/>
    <n v="3"/>
  </r>
  <r>
    <n v="109"/>
    <s v="CESGRANRIO"/>
    <s v="BANCO DA AMAZÔNIA"/>
    <s v="2021"/>
    <s v="Em que frase o verbo destacado está flexionado, quanto a número e pessoa, de acordo com a norma-padrão da língua portuguesa?"/>
    <x v="0"/>
    <x v="2"/>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1"/>
    <n v="1"/>
  </r>
  <r>
    <s v="110"/>
    <s v="CESGRANRIO"/>
    <s v="Liquigás"/>
    <s v="2018"/>
    <s v="Considere o trecho “Depois &lt;b&gt;vieram &lt;/b&gt;as mães e avós doentes.” (l. 8-9)._x000a_A frase em que se emprega uma flexão do verbo destacado, de acordo com a norma-padrão da língua portuguesa, é:"/>
    <x v="0"/>
    <x v="2"/>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1"/>
    <n v="1"/>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2"/>
    <s v="Médio"/>
    <s v="ME"/>
    <s v="Fosse"/>
    <s v="Seria"/>
    <s v="Foi"/>
    <s v="Era"/>
    <s v="Fora"/>
    <s v="B"/>
    <n v="1"/>
    <n v="1"/>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2"/>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2"/>
    <n v="0"/>
  </r>
  <r>
    <s v="113"/>
    <s v="CESGRANRIO"/>
    <s v="UNIRIO"/>
    <s v="2016"/>
    <s v="Em “Fazia calor no Rio, 40 graus e qualquer coisa, quase 41.” (l. 1-2), o uso do pretérito imperfeito do indicativo busca."/>
    <x v="0"/>
    <x v="2"/>
    <s v="Médio"/>
    <s v="ME"/>
    <s v="estabelecer uma relação de causa e efeito"/>
    <s v="contextualizar o tempo da narrativa"/>
    <s v="introduzir uma ambiência de suspense"/>
    <s v="banalizar o calor que fazia no Rio"/>
    <s v="projetar uma possibilidade"/>
    <s v="B"/>
    <n v="1"/>
    <n v="1"/>
  </r>
  <r>
    <n v="114"/>
    <s v="CESGRANRIO"/>
    <s v="BANCO DA AMAZÔNIA"/>
    <s v="2015"/>
    <s v="O verbo em destaque está conjugado de acordo com a norma-padrão em:"/>
    <x v="0"/>
    <x v="2"/>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1"/>
    <n v="1"/>
  </r>
  <r>
    <n v="115"/>
    <s v="CESGRANRIO"/>
    <s v="Liquigás"/>
    <s v="2015"/>
    <s v="A forma verbal destacada está empregada de acordo com a norma-padrão em:"/>
    <x v="0"/>
    <x v="2"/>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2"/>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1"/>
    <n v="1"/>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2"/>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2"/>
    <n v="1"/>
  </r>
  <r>
    <n v="118"/>
    <s v="CESGRANRIO"/>
    <s v="Liquigás"/>
    <s v="2014"/>
    <s v="Flexionado na 1ª pessoa do singular do presente do indicativo, o verbo fazer assume forma irregular: faço._x000a_O mesmo acontece com o seguinte verbo:"/>
    <x v="0"/>
    <x v="2"/>
    <s v="Médio"/>
    <s v="ME"/>
    <s v="depender"/>
    <s v="dominar"/>
    <s v="medir"/>
    <s v="pensar"/>
    <s v="dever"/>
    <s v="C"/>
    <n v="1"/>
    <n v="1"/>
  </r>
  <r>
    <n v="119"/>
    <s v="CESGRANRIO"/>
    <s v="Liquigás"/>
    <s v="2014"/>
    <s v="A frase em que a flexão do verbo auxiliar destacado obedece aos princípios da norma padrão é"/>
    <x v="0"/>
    <x v="2"/>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1"/>
    <n v="1"/>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2"/>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1"/>
    <n v="1"/>
  </r>
  <r>
    <n v="121"/>
    <s v="CESGRANRIO"/>
    <s v="Eletronuclear"/>
    <s v="2022"/>
    <s v="Em que frase o verbo irregular destacado está empregado de acordo com a norma-padrão da Língua Portuguesa?"/>
    <x v="0"/>
    <x v="2"/>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2"/>
    <n v="1"/>
  </r>
  <r>
    <n v="122"/>
    <s v="CESGRANRIO"/>
    <s v="Liquigás"/>
    <s v="2014"/>
    <s v="A forma verbal destacada está empregada de acordo com a norma-padrão da Língua Portuguesa em:"/>
    <x v="0"/>
    <x v="2"/>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1"/>
    <n v="0"/>
  </r>
  <r>
    <n v="124"/>
    <s v="CESGRANRIO"/>
    <s v="Transpetro"/>
    <s v="2023"/>
    <s v="Considerando-se a correlação adequada entre tempos e modos verbais, a alternativa que, respeitando a norma-padrão, completa o período iniciado pelo trecho “A autora também teria sido lida se...” é"/>
    <x v="0"/>
    <x v="2"/>
    <s v="Médio"/>
    <s v="ME"/>
    <s v="escrever seus contos em outra língua."/>
    <s v="escrevera seus contos em outra língua."/>
    <s v="tiver escrito seus contos em outra língua."/>
    <s v="teria escrito seus contos em outra língua."/>
    <s v="tivesse escrito seus contos em outra língua."/>
    <s v="E"/>
    <n v="1"/>
    <n v="1"/>
  </r>
  <r>
    <n v="125"/>
    <s v="CESGRANRIO"/>
    <s v="AgeRIO"/>
    <s v="2023"/>
    <s v="Considerando-se a combinação entre tempos e modos, a frase que atende à norma-padrão é:"/>
    <x v="0"/>
    <x v="2"/>
    <s v="Médio"/>
    <s v="ME"/>
    <s v="Como chovesse muito pela manhã, resolvi sair à tarde."/>
    <s v="Se nós nos acostumássemos, seremos felizes."/>
    <s v="Ela ligaria para mim quando chegar."/>
    <s v="Embora eu precisava ser visto, sou ignorado."/>
    <s v="Se você dormir cedo, ficaria satisfeito."/>
    <s v="A"/>
    <n v="1"/>
    <n v="0"/>
  </r>
  <r>
    <n v="126"/>
    <s v="CESGRANRIO"/>
    <s v="Banco do Brasil"/>
    <s v="2021"/>
    <s v="A frase em que o verbo apresenta a mesma predicação que o verbo ocorrer em “Isso ocorre porque um algoritmo pode executar essas tarefas” (parágrafo 5) é:"/>
    <x v="0"/>
    <x v="3"/>
    <s v="Médio"/>
    <s v="ME"/>
    <s v="“Entra em cena então um novo quociente”. (parágrafo 3)"/>
    <s v="“Esse quociente envolve também características como flexibilidade, curiosidade, coragem e resiliência.” (parágrafo 4)"/>
    <s v="“A tecnologia mudou bastante a forma como alguns trabalhos são feitos”. (parágrafo 5)"/>
    <s v="“você é um contador.” (parágrafo 7)"/>
    <s v="“Seu QI o ajuda nas provas”. (parágrafo 7)"/>
    <s v="A"/>
    <n v="1"/>
    <n v="0"/>
  </r>
  <r>
    <s v="127"/>
    <s v="CESGRANRIO"/>
    <s v="UFRJ"/>
    <s v="2019"/>
    <s v="Em “Como adorasse a mulher, não se vexava de mo dizer muitas vezes” (L. 2-3), o conector como estabelece, com a oração seguinte, uma relação semântica de"/>
    <x v="0"/>
    <x v="3"/>
    <s v="Médio"/>
    <s v="ME"/>
    <s v="causa"/>
    <s v="condição"/>
    <s v="contraste"/>
    <s v="comparação"/>
    <s v="consequência"/>
    <s v="A"/>
    <n v="2"/>
    <n v="2"/>
  </r>
  <r>
    <n v="128"/>
    <s v="CESGRANRIO"/>
    <s v="Petrobras"/>
    <s v="2017"/>
    <s v="Ao contrário do período composto por coordenação, o período composto por subordinação apresenta ao menos uma oração sintaticamente dependente de outra._x000a_O seguinte período configura-se como composto por subordinação:"/>
    <x v="0"/>
    <x v="3"/>
    <s v="Médio"/>
    <s v="ME"/>
    <s v="“Como o aquecimento global está atrapalhando a aviação”"/>
    <s v="“No mês passado, dezenas de voos foram cancelados nos EUA por causa do calor.”"/>
    <s v="“Por lá, as temperaturas altas não impactam só as contas de luz.”"/>
    <s v="“A sustentação que as asas do avião garantem depende da densidade do ar.”"/>
    <s v="“Os efeitos dessa restrição de peso podem pesar no bolso das companhias aéreas e mudar operações pelo mundo todo.”"/>
    <s v="D"/>
    <n v="2"/>
    <n v="0"/>
  </r>
  <r>
    <n v="129"/>
    <s v="CESGRANRIO"/>
    <s v="UNIRIO"/>
    <s v="2016"/>
    <s v="A predominância de orações e períodos coordenados no primeiro parágrafo do texto"/>
    <x v="0"/>
    <x v="3"/>
    <s v="Médio"/>
    <s v="ME"/>
    <s v="torna a contextualização da narrativa mais dinâmica."/>
    <s v="contribui para a dispersão das imagens apresentadas."/>
    <s v="insere um tom de mistério aos acontecimentos relatados."/>
    <s v="foca a atenção do leitor apenas ao calor que fazia no Rio."/>
    <s v="gera um encadeamento entre cenas que se excluem."/>
    <s v="A"/>
    <n v="2"/>
    <n v="1"/>
  </r>
  <r>
    <n v="130"/>
    <s v="CESGRANRIO"/>
    <s v="Petrobras"/>
    <s v="2015"/>
    <s v="No trecho “as transformações em direção &lt;u&gt;à sociedade da informação&lt;/u&gt;, em estágio avançado nos países industrializados”, a expressão em destaque tem a função de completar o sentido da palavra &lt;u&gt;direção&lt;/u&gt;, sendo, portanto, essencial à construção da frase._x000a_A mesma função pode ser observada na expressão destacada em:"/>
    <x v="0"/>
    <x v="3"/>
    <s v="Médio"/>
    <s v="ME"/>
    <s v="“alcançando, de forma conceitualmente imprecisa, o universo vocabular&lt;u&gt; do cidadão&lt;/u&gt;.”"/>
    <s v="“decidir que composição do conjunto de tecnologias educacionais mobilizar para atingir suas metas &lt;u&gt;de desenvolvimento&lt;/u&gt;.”"/>
    <s v="“A Unesco tem atuado de forma sistemática no sentido de apoiar as iniciativas &lt;u&gt;dos Estados Membros&lt;/u&gt;”"/>
    <s v="“as ações &lt;u&gt;desse organismo internacional&lt;/u&gt; estão concentradas em duas áreas principais:”"/>
    <s v="“métodos e estratégias para a construção &lt;u&gt;de uma sociedade&lt;/u&gt; de informação global e justa.”"/>
    <s v="E"/>
    <n v="2"/>
    <n v="2"/>
  </r>
  <r>
    <n v="131"/>
    <s v="CESGRANRIO"/>
    <s v="IBGE"/>
    <s v="2014"/>
    <s v="Há omissão do agente da ação verbal pelo recurso à voz passiva em:"/>
    <x v="0"/>
    <x v="3"/>
    <s v="Médio"/>
    <s v="ME"/>
    <s v="“o comércio ambulante é visto como política compensatória, reservada a alguns grupos”"/>
    <s v="“Há políticas que reconhecem a informalidade como exceção permanente do capitalismo”"/>
    <s v="“Nessa concepção, ‘gerenciar’ a informalidade significa tolerá-la”"/>
    <s v="“‘domesticar’ a informalidade significa destinar ao comércio ambulante apenas alguns espaços na cidade”"/>
    <s v="“quando, na verdade, são instrumentos de exclusão dos trabalhadores das ruas”"/>
    <s v="A"/>
    <n v="2"/>
    <n v="1"/>
  </r>
  <r>
    <n v="132"/>
    <s v="CESGRANRIO"/>
    <s v="BNDES"/>
    <s v="2013"/>
    <s v="Na frase “Não necessito dizer que, para mim, não há verdades indiscutíveis, embora acredite em determinados valores e princípios que me parecem consistentes.” (L. 6-7) podem ser identificados diferentes tipos de orações subordinadas (substantivas, adjetivas e adverbiais), que nela exercem distintas funções._x000a_Uma oração com função de expressar uma noção adjetiva é também encontrada em:"/>
    <x v="0"/>
    <x v="3"/>
    <s v="Médio"/>
    <s v="ME"/>
    <s v="“Certamente porque não é fácil compreender certas questões, as pessoas tendem a aceitar algumas afirmações” (L. 1-2)"/>
    <s v="“É natural que isso aconteça, quando mais não seja porque as certezas nos dão segurança e tranquilidade.” (L. 3-5)"/>
    <s v="“No passado distante, quando os valores religiosos se impunham à quase totalidade das pessoas,” (L. 10-11)"/>
    <s v="“Os fatos demonstram que tanto pode ser como não.” (L. 35)"/>
    <s v="“Uma comunidade cujos princípios e normas mudassem a cada dia seria caótica e, por isso mesmo, inviável.” (L. 40-41)"/>
    <s v="E"/>
    <n v="1"/>
    <n v="1"/>
  </r>
  <r>
    <n v="133"/>
    <s v="CESGRANRIO"/>
    <s v="Banco do Brasil"/>
    <s v="2012"/>
    <s v="Um exemplo famoso disso foi o então auxiliar técnico do Brasil, Zagallo, que foi para a Copa do Mundo de (19)94 (a soma dá 13) dizendo que o Mundial ia terminar com o Brasil campeão devido a uma série de coincidências envolvendo o número._x000a_A oração “envolvendo o número” pode ser substituída, sem prejuízo do sentido original, pela seguinte oração:"/>
    <x v="0"/>
    <x v="3"/>
    <s v="Médio"/>
    <s v="ME"/>
    <s v="por envolver o número."/>
    <s v="que envolviam o número."/>
    <s v="se envolvessem o número."/>
    <s v="já que envolvem o número."/>
    <s v="quando envolveram o número."/>
    <s v="B"/>
    <n v="1"/>
    <n v="1"/>
  </r>
  <r>
    <n v="134"/>
    <s v="CESGRANRIO"/>
    <s v="Transpetro"/>
    <s v="2012"/>
    <s v="O marciano encontrou-me na rua e teve medo de minha impossibilidade humana. Como pode existir, pensou consigo, um ser que no existir põe tamanha anulação de existência? Afastou-se o marciano, e persegui-o. Precisava dele como de um testemunho. Mas, recusando o colóquio, desintegrou-se no ar constelado de problemas._x000a_E fiquei só em mim, de mim ausente._x000a_ANDRADE,CarlosDrummondde.Sciencefiction.Poesiaeprosa.RiodeJaneiro:NovaAguilar,1988,p.330-331._x000a_De acordo com a norma-padrão, há indeterminação do sujeito em:"/>
    <x v="0"/>
    <x v="3"/>
    <s v="Médio"/>
    <s v="ME"/>
    <s v="Olharam-se com cumplicidade."/>
    <s v="Barbearam-se todos antes da festa."/>
    <s v="Trata-se de resolver questões econômicas."/>
    <s v="Vendem-se artigos de qualidade naquela loja."/>
    <s v="Compra-se muita mercadoria em época de festas."/>
    <s v="C"/>
    <n v="1"/>
    <n v="1"/>
  </r>
  <r>
    <n v="135"/>
    <s v="CESGRANRIO"/>
    <s v="BNDES"/>
    <s v="2011"/>
    <s v="A oração cuja classificação está INCORRETA é:"/>
    <x v="0"/>
    <x v="3"/>
    <s v="Médio"/>
    <s v="ME"/>
    <s v="“Se eu morrer,” (L. 6) – oração subordinada adverbial condicional"/>
    <s v="“mas não é.” (L. 09) – oração coordenada sindética adversativa"/>
    <s v="“O campo visual da nossa rotina é como um vazio.” (L. 10-11) – oração principal"/>
    <s v="“Você sai todo dia, por exemplo, pela mesma porta.” (L. 12) – oração absoluta"/>
    <s v="“O hábito suja os olhos...” (L. 21) – oração coordenada assindética"/>
    <s v="C"/>
    <n v="2"/>
    <n v="0"/>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2"/>
    <n v="2"/>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1"/>
    <n v="1"/>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1"/>
    <n v="1"/>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1"/>
    <n v="1"/>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1"/>
    <n v="0"/>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1"/>
    <n v="0"/>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1"/>
    <n v="1"/>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2"/>
    <n v="2"/>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1"/>
    <n v="1"/>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1"/>
    <n v="0"/>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1"/>
    <n v="1"/>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1"/>
    <n v="1"/>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2"/>
    <n v="2"/>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1"/>
    <n v="1"/>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1"/>
    <n v="1"/>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1"/>
    <n v="1"/>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1"/>
    <n v="1"/>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1"/>
    <n v="1"/>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1"/>
    <n v="1"/>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1"/>
    <n v="1"/>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1"/>
    <n v="1"/>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1"/>
    <n v="1"/>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1"/>
    <n v="1"/>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1"/>
    <n v="1"/>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1"/>
    <n v="1"/>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1"/>
    <n v="1"/>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1"/>
    <n v="1"/>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3"/>
    <n v="3"/>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2"/>
    <n v="2"/>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1"/>
    <n v="1"/>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2"/>
    <n v="1"/>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1"/>
    <n v="1"/>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1"/>
    <n v="1"/>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1"/>
    <n v="1"/>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2"/>
    <n v="2"/>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3"/>
    <n v="1"/>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1"/>
    <n v="1"/>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1"/>
    <n v="0"/>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1"/>
    <n v="1"/>
  </r>
  <r>
    <n v="181"/>
    <s v="CESGRANRIO"/>
    <s v="UNIRIO"/>
    <s v="2016"/>
    <s v="O travessão em “O engraxate era gordo e estava com calor — o que me pareceu óbvio.” enfatiza um trecho de caráter"/>
    <x v="0"/>
    <x v="5"/>
    <s v="Médio"/>
    <s v="ME"/>
    <s v="reflexivo"/>
    <s v="irônico"/>
    <s v="dúbio"/>
    <s v="piedoso"/>
    <s v="imparcial."/>
    <s v="A"/>
    <n v="3"/>
    <n v="0"/>
  </r>
  <r>
    <n v="182"/>
    <s v="CESGRANRIO"/>
    <s v="Liquigás"/>
    <s v="2014"/>
    <s v="Nas linhas 6 e 7 do Texto, o par de travessões pode ser substituído, mantendo o sentido original ali contido, por um par de"/>
    <x v="0"/>
    <x v="5"/>
    <s v="Médio"/>
    <s v="ME"/>
    <s v="pontos"/>
    <s v="vírgulas"/>
    <s v="dois-pontos"/>
    <s v="parênteses"/>
    <s v="reticências"/>
    <s v="D"/>
    <n v="2"/>
    <n v="1"/>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1"/>
    <n v="0"/>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2"/>
    <n v="2"/>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2"/>
    <n v="2"/>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1"/>
    <n v="1"/>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1"/>
    <n v="1"/>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2"/>
    <n v="2"/>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1"/>
    <n v="0"/>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1"/>
    <n v="0"/>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1"/>
    <n v="1"/>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1"/>
    <n v="0"/>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1"/>
    <n v="1"/>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1"/>
    <n v="1"/>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1"/>
    <n v="1"/>
  </r>
  <r>
    <n v="199"/>
    <s v="CESGRANRIO"/>
    <s v="Petrobras"/>
    <s v="2018"/>
    <s v="Usamos o verbo “haver” na 3ª pessoa do singular quando é impessoal Esse papel gramatical está repetido corretamente em:"/>
    <x v="0"/>
    <x v="6"/>
    <s v="Médio"/>
    <s v="ME"/>
    <s v="Ninguém disse que os portugueses havia de saírem da cidade."/>
    <s v="Se houvessem mais oportunidades, os imigrantes ficariam ricos."/>
    <s v="Haveriam de haver imigrantes de outras procedências na cidade."/>
    <s v="Os imigrantes vieram de Lisboa porque lá não haviam empregos."/>
    <s v="Os portugueses gostariam de que houvesse mais ofertas de trabalho."/>
    <s v="E"/>
    <n v="1"/>
    <n v="0"/>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1"/>
    <n v="1"/>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1"/>
    <n v="1"/>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1"/>
    <n v="1"/>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1"/>
    <n v="1"/>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1"/>
    <n v="1"/>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1"/>
    <n v="1"/>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1"/>
    <n v="1"/>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1"/>
    <n v="0"/>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1"/>
    <n v="1"/>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1"/>
    <n v="1"/>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1"/>
    <n v="1"/>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1"/>
    <n v="0"/>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7"/>
    <s v="Médio"/>
    <s v="ME"/>
    <s v="acarretar"/>
    <s v="comprometer"/>
    <s v="hostilizar"/>
    <s v="importunar"/>
    <s v="requerer"/>
    <s v="A"/>
    <n v="2"/>
    <n v="2"/>
  </r>
  <r>
    <n v="218"/>
    <s v="CESGRANRIO"/>
    <s v="UNIRIO"/>
    <s v="2019"/>
    <s v="Considere a seguinte passagem: “A uma dezena de metros, olhos curiosos viam o intruso montar o caniço”_x000a_A reescritura na qual a regência do verbo destacada &lt;u&gt;NÃO &lt;/u&gt;está de acordo com a norma-padrão é:"/>
    <x v="0"/>
    <x v="7"/>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2"/>
    <n v="0"/>
  </r>
  <r>
    <n v="219"/>
    <s v="CESGRANRIO"/>
    <s v="UNIRIO"/>
    <s v="2019"/>
    <s v="No trecho “concentrou diferentes projetos”, o verbo &lt;u&gt;concentrar &lt;/u&gt;apresenta a mesma regência do verbo destacado em:"/>
    <x v="0"/>
    <x v="7"/>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1"/>
    <n v="0"/>
  </r>
  <r>
    <n v="220"/>
    <s v="CESGRANRIO"/>
    <s v="Transpetro"/>
    <s v="2018"/>
    <s v="A frase em que o verbo destacado apresenta a regência de acordo com a norma-padrão da língua portuguesa é:"/>
    <x v="0"/>
    <x v="7"/>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1"/>
    <n v="1"/>
  </r>
  <r>
    <n v="221"/>
    <s v="CESGRANRIO"/>
    <s v="Liquigás"/>
    <s v="2018"/>
    <s v="Um dos aspectos fundamentais da regência verbal é o uso adequado da preposição. A preposição destacada está empregada de acordo com a norma-padrão em:"/>
    <x v="0"/>
    <x v="7"/>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1"/>
    <n v="0"/>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7"/>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1"/>
    <n v="0"/>
  </r>
  <r>
    <n v="223"/>
    <s v="CESGRANRIO"/>
    <s v="Petrobras"/>
    <s v="2017"/>
    <s v="O seguinte período atende plenamente às exigências de regência verbal da norma-padrão da língua portuguesa:"/>
    <x v="0"/>
    <x v="7"/>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1"/>
    <n v="1"/>
  </r>
  <r>
    <n v="224"/>
    <s v="CESGRANRIO"/>
    <s v="IBGE"/>
    <s v="2016"/>
    <s v="Observa-se obediência à norma-padrão, no que se refere à regência verbal, em:"/>
    <x v="0"/>
    <x v="7"/>
    <s v="Médio"/>
    <s v="ME"/>
    <s v="A pobreza implica em muito sofrimento."/>
    <s v="Os governantes devem assistir aos pobres, diminuindo seu sofrimento."/>
    <s v="Todos aspiram a uma vida mais justa."/>
    <s v="A população não raro esquece dos menos favorecidos."/>
    <s v="É importante desejarmos ao fim da pobreza."/>
    <s v="C"/>
    <n v="1"/>
    <n v="0"/>
  </r>
  <r>
    <n v="225"/>
    <s v="CESGRANRIO"/>
    <s v="Transpetro"/>
    <s v="2016"/>
    <s v="O período em que a regência do verbo em destaque está adequada à norma-padrão é:"/>
    <x v="0"/>
    <x v="7"/>
    <s v="Médio"/>
    <s v="ME"/>
    <s v="O homem aspirava o mar como quem deseja o impossível."/>
    <s v="O menino se lembrou que a mãe também amava o mar."/>
    <s v="O menino preferia o mar do que o rio."/>
    <s v="Não duvidava que o pai conhecesse bem o mar."/>
    <s v="Santiago Kovadloff queria muito bem ao filho."/>
    <s v="E"/>
    <n v="1"/>
    <n v="0"/>
  </r>
  <r>
    <n v="226"/>
    <s v="CESGRANRIO"/>
    <s v="Petrobras"/>
    <s v="2014"/>
    <s v="O período em que a palavra em destaque respeita a regência verbal conforme a norma-padrão é:"/>
    <x v="0"/>
    <x v="7"/>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1"/>
    <n v="0"/>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7"/>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1"/>
    <n v="1"/>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7"/>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1"/>
    <n v="1"/>
  </r>
  <r>
    <n v="229"/>
    <s v="CESGRANRIO"/>
    <s v="Transpetro"/>
    <s v="2012"/>
    <s v="De acordo com a norma-padrão, a frase que contém desvio em termos de regência é:"/>
    <x v="0"/>
    <x v="7"/>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1"/>
    <n v="0"/>
  </r>
  <r>
    <n v="230"/>
    <s v="CESGRANRIO"/>
    <s v="IBGE"/>
    <s v="2016"/>
    <s v="A regência nominal está adequada à norma-padrão em:"/>
    <x v="0"/>
    <x v="7"/>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1"/>
    <n v="1"/>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7"/>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1"/>
    <n v="1"/>
  </r>
  <r>
    <n v="232"/>
    <s v="CESGRANRIO"/>
    <s v="Banco do Brasil"/>
    <s v="2012"/>
    <s v="A frase em que a presença ou ausência da preposição está de acordo com a norma-padrão é:"/>
    <x v="0"/>
    <x v="7"/>
    <s v="Médio"/>
    <s v="ME"/>
    <s v="A certeza que a sorte chegará para mim é grande."/>
    <s v="Preciso de que me arranjem um emprego."/>
    <s v="Convidei à Maria para vir ao escritório."/>
    <s v="A necessidade que ele viesse me ajudar me fez chamá-lo."/>
    <s v="Às dez horas em ponto, estarei à sua casa."/>
    <s v="B"/>
    <n v="1"/>
    <n v="1"/>
  </r>
  <r>
    <n v="233"/>
    <s v="CESGRANRIO"/>
    <s v="Transpetro"/>
    <s v="2023"/>
    <s v="O emprego do acento grave em “soneto à língua portuguesa” (parágrafo 2) explica-se a partir do entendimento de que Olavo Bilac escreveu um soneto"/>
    <x v="0"/>
    <x v="7"/>
    <s v="Médio"/>
    <s v="ME"/>
    <s v="em língua portuguesa"/>
    <s v="com a língua portuguesa"/>
    <s v="para a língua portuguesa"/>
    <s v="sobre a língua portuguesa"/>
    <s v="por causa da língua portuguesa"/>
    <s v="C"/>
    <n v="2"/>
    <n v="2"/>
  </r>
  <r>
    <n v="234"/>
    <s v="CESGRANRIO"/>
    <s v="BANRISUL"/>
    <s v="2023"/>
    <s v="O acento grave indicativo de crase está empregado de acordo com a norma-padrão da língua portuguesa em:"/>
    <x v="0"/>
    <x v="7"/>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1"/>
    <n v="0"/>
  </r>
  <r>
    <n v="235"/>
    <s v="CESGRANRIO"/>
    <s v="Banco do Brasil"/>
    <s v="2023"/>
    <s v="De acordo com a norma-padrão da língua portuguesa, o sinal indicativo de crase está corretamente empregado em:"/>
    <x v="0"/>
    <x v="7"/>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r>
  <r>
    <n v="236"/>
    <s v="CESGRANRIO"/>
    <s v="Banco do Brasil"/>
    <s v="2023"/>
    <s v="O uso do acento grave indicativo da crase atende às exigências da norma-padrão da língua portuguesa em:"/>
    <x v="0"/>
    <x v="7"/>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1"/>
    <n v="1"/>
  </r>
  <r>
    <n v="237"/>
    <s v="CESGRANRIO"/>
    <s v="Banco do Brasil"/>
    <s v="2023"/>
    <s v="De acordo com a norma-padrão da língua portuguesa, o uso do acento grave indicativo da crase é obrigatório na palavra destacada em:"/>
    <x v="0"/>
    <x v="7"/>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1"/>
    <n v="1"/>
  </r>
  <r>
    <n v="238"/>
    <s v="CESGRANRIO"/>
    <s v="AgeRIO"/>
    <s v="2023"/>
    <s v="A crase é o fenômeno da contração de duas vogais iguais, e essa contração é marcada pelo acento grave._x000a_O acento grave indicativo da crase está corretamente empregado em:"/>
    <x v="0"/>
    <x v="7"/>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1"/>
    <n v="1"/>
  </r>
  <r>
    <n v="239"/>
    <s v="CESGRANRIO"/>
    <s v="Eletronuclear"/>
    <s v="2022"/>
    <s v="O acento grave indicativo de crase está empregado de acordo com a norma-padrão da Língua Portuguesa na palavra destacada em:"/>
    <x v="0"/>
    <x v="7"/>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1"/>
    <n v="1"/>
  </r>
  <r>
    <n v="240"/>
    <s v="CESGRANRIO"/>
    <s v="UNIRIO"/>
    <s v="2019"/>
    <s v="Em qual das alterações feitas no trecho “ainda fiel à boa técnica” o emprego do acento de crase &lt;u&gt;NÃO &lt;/u&gt;está de acordo com a norma-padrão?"/>
    <x v="0"/>
    <x v="7"/>
    <s v="Médio"/>
    <s v="ME"/>
    <s v="ainda fiel àquela técnica"/>
    <s v="ainda fiel à toda técnica"/>
    <s v="ainda fiel à sua técnica"/>
    <s v="ainda fiel à velha técnica"/>
    <s v="ainda fiel à técnica de sempre."/>
    <s v="B"/>
    <n v="1"/>
    <n v="0"/>
  </r>
  <r>
    <n v="241"/>
    <s v="CESGRANRIO"/>
    <s v="Banco do Brasil"/>
    <s v="2021"/>
    <s v="De acordo com a norma-padrão da língua portuguesa, o emprego do acento grave indicativo da crase é obrigatório na palavra destacada em:"/>
    <x v="0"/>
    <x v="7"/>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1"/>
    <n v="1"/>
  </r>
  <r>
    <n v="242"/>
    <s v="CESGRANRIO"/>
    <s v="Banco do Brasil"/>
    <s v="2021"/>
    <s v="O sinal indicativo de crase está usado de acordo com a norma-padrão em:"/>
    <x v="0"/>
    <x v="7"/>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1"/>
    <n v="1"/>
  </r>
  <r>
    <s v="243"/>
    <s v="CESGRANRIO"/>
    <s v="Banco do Brasil"/>
    <s v="2021"/>
    <s v="De acordo com a norma-padrão da língua portuguesa, o uso do acento grave indicativo da crase é obrigatório na palavra destacada em:"/>
    <x v="0"/>
    <x v="7"/>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1"/>
    <n v="1"/>
  </r>
  <r>
    <n v="244"/>
    <s v="CESGRANRIO"/>
    <s v="UNIRIO"/>
    <s v="2019"/>
    <s v="O acento grave indicativo de crase é necessário e está empregado de acordo com a norma-padrão em:"/>
    <x v="0"/>
    <x v="7"/>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1"/>
    <n v="0"/>
  </r>
  <r>
    <n v="245"/>
    <s v="CESGRANRIO"/>
    <s v="BANCO DA AMAZÔNIA"/>
    <s v="2018"/>
    <s v="O acento grave marca, na escrita, o fenômeno da crase, isto é, representa a fusão de dois &quot;a&quot;._x000a_Dessa forma, o acento indicativo da crase está corretamente empregado em:"/>
    <x v="0"/>
    <x v="7"/>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1"/>
    <n v="1"/>
  </r>
  <r>
    <s v="246"/>
    <s v="CESGRANRIO"/>
    <s v="BANCO DA AMAZÔNIA"/>
    <s v="2018"/>
    <s v="De acordo com a norma-padrão da língua portuguesa, o sinal grave indicativo da crase deve ser empregado na palavra destacada em:"/>
    <x v="0"/>
    <x v="7"/>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1"/>
    <n v="1"/>
  </r>
  <r>
    <n v="247"/>
    <s v="CESGRANRIO"/>
    <s v="Petrobras"/>
    <s v="2018"/>
    <s v="O acento indicativo de crase está corretamente empregado em:"/>
    <x v="0"/>
    <x v="7"/>
    <s v="Médio"/>
    <s v="ME"/>
    <s v="O médico atendia à domicílio."/>
    <s v="A perna de Virgínia piorava hora à hora."/>
    <s v="Anunciata fazia rezas à partir do meio-dia."/>
    <s v="Minha mãe levou à milagreira um bolo de fubá."/>
    <s v="O sobrinho da benzedeira assistiu à todas as sessões."/>
    <s v="D"/>
    <n v="1"/>
    <n v="1"/>
  </r>
  <r>
    <n v="248"/>
    <s v="CESGRANRIO"/>
    <s v="Transpetro"/>
    <s v="2016"/>
    <s v="O acento grave está utilizado de acordo com a norma-padrão na seguinte frase:"/>
    <x v="0"/>
    <x v="7"/>
    <s v="Médio"/>
    <s v="ME"/>
    <s v="O sol estava à pino no calçadão."/>
    <s v="O homem estava à passeio na praia."/>
    <s v="A cena à qual o motorista assistiu o impressionou."/>
    <s v="À imagem do mar era como ele havia pensado"/>
    <s v="O velho via à praia com um olhar perdido."/>
    <s v="C"/>
    <n v="2"/>
    <n v="2"/>
  </r>
  <r>
    <n v="249"/>
    <s v="CESGRANRIO"/>
    <s v="Petrobras"/>
    <s v="2014"/>
    <s v="O acento grave está empregado de acordo com a norma-padrão em:"/>
    <x v="0"/>
    <x v="7"/>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1"/>
    <n v="0"/>
  </r>
  <r>
    <s v="250"/>
    <s v="CESGRANRIO"/>
    <s v="Liquigás"/>
    <s v="2014"/>
    <s v="No trecho “parecem alheios &lt;b&gt;ao &lt;/b&gt;cotidiano das grandes cidades”, o elemento em destaque deverá ser substituído por &lt;b&gt;à&lt;/b&gt;, se a palavra &lt;b&gt;cotidiano &lt;/b&gt;for substituída pela seguinte expressão:"/>
    <x v="0"/>
    <x v="7"/>
    <s v="Médio"/>
    <s v="ME"/>
    <s v="uma rotina"/>
    <s v="hábito algum"/>
    <s v="intensa rapidez"/>
    <s v="qualquer prática"/>
    <s v="políticas esperadas."/>
    <s v="C"/>
    <n v="1"/>
    <n v="1"/>
  </r>
  <r>
    <s v="251"/>
    <s v="CESGRANRIO"/>
    <s v="Liquigás"/>
    <s v="2014"/>
    <s v="O emprego do acento grave que indica a crase é obrigatório, de acordo com a norma-padrão, no a que está destacado em:"/>
    <x v="0"/>
    <x v="7"/>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2"/>
    <n v="2"/>
  </r>
  <r>
    <n v="252"/>
    <s v="CESGRANRIO"/>
    <s v="CEFET-RJ"/>
    <s v="2014"/>
    <s v="O acento indicativo de crase está usado de acordo com a norma-padrão em:"/>
    <x v="0"/>
    <x v="7"/>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1"/>
    <n v="1"/>
  </r>
  <r>
    <n v="253"/>
    <s v="CESGRANRIO"/>
    <s v="EPE"/>
    <s v="2014"/>
    <s v="O acento indicativo de crase está empregado de acordo com a norma-padrão em:"/>
    <x v="0"/>
    <x v="7"/>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1"/>
    <n v="1"/>
  </r>
  <r>
    <n v="254"/>
    <s v="CESGRANRIO"/>
    <s v="IBGE"/>
    <s v="2014"/>
    <s v="O emprego do acento grave indicando crase NÃO está de acordo com a norma-padrão em:"/>
    <x v="0"/>
    <x v="7"/>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1"/>
    <n v="1"/>
  </r>
  <r>
    <n v="255"/>
    <s v="CESGRANRIO"/>
    <s v="BNDES"/>
    <s v="2013"/>
    <s v="A frase em que o sinal indicativo de crase está usado de acordo com a norma-padrão é:"/>
    <x v="0"/>
    <x v="7"/>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1"/>
    <n v="1"/>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7"/>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1"/>
    <n v="1"/>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7"/>
    <s v="Médio"/>
    <s v="ME"/>
    <s v="à - à - aquilo - a - a - a"/>
    <s v="à - a - àquilo - à - a - a"/>
    <s v="a - à - aquilo - a - à - a"/>
    <s v="a - a - àquilo - à - à - à"/>
    <s v="a - à - àquilo - a - a - à"/>
    <s v="E"/>
    <n v="1"/>
    <n v="1"/>
  </r>
  <r>
    <n v="279"/>
    <s v="CESGRANRIO"/>
    <s v="Transpetro"/>
    <s v="2023"/>
    <s v="A palavra &lt;b&gt;que &lt;/b&gt;funciona como um mecanismo de coesão textual, retomando um antecedente, em:"/>
    <x v="0"/>
    <x v="8"/>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2"/>
    <n v="1"/>
  </r>
  <r>
    <s v="280"/>
    <s v="CESGRANRIO"/>
    <s v="BANRISUL"/>
    <s v="2023"/>
    <s v="No texto, o referente do termo ou expressão em destaque está corretamente explicitado, entre colchetes, no trecho do"/>
    <x v="0"/>
    <x v="8"/>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1"/>
    <n v="1"/>
  </r>
  <r>
    <s v="281"/>
    <s v="CESGRANRIO"/>
    <s v="Banco do Brasil"/>
    <s v="2023"/>
    <s v="No texto, o referente da palavra em destaque está corretamente explicitado, entre colchetes, no trecho do"/>
    <x v="0"/>
    <x v="8"/>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2"/>
    <n v="2"/>
  </r>
  <r>
    <n v="282"/>
    <s v="CESGRANRIO"/>
    <s v="Banco do Brasil"/>
    <s v="2023"/>
    <s v="No parágrafo, o trecho “Essa é uma pergunta sem resposta fácil” refere-se ao seguinte questionamento:"/>
    <x v="0"/>
    <x v="8"/>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1"/>
    <n v="1"/>
  </r>
  <r>
    <n v="283"/>
    <s v="CESGRANRIO"/>
    <s v="Banco do Brasil"/>
    <s v="2023"/>
    <s v="No texto, o referente da palavra ou expressão em destaque está corretamente explicitado, entre colchetes, no trecho do"/>
    <x v="0"/>
    <x v="8"/>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1"/>
    <n v="1"/>
  </r>
  <r>
    <n v="284"/>
    <s v="CESGRANRIO"/>
    <s v="Banco do Brasil"/>
    <s v="2023"/>
    <s v="No trecho “os empreendimentos sociais analisam &lt;u&gt;seu &lt;/u&gt;desempenho”, a palavra destacada se refere a"/>
    <x v="0"/>
    <x v="8"/>
    <s v="Médio"/>
    <s v="ME"/>
    <s v="problema"/>
    <s v="comunidade"/>
    <s v="daquele grupo"/>
    <s v="retorno financeiro"/>
    <s v="empreendimentos sociais"/>
    <s v="E"/>
    <n v="1"/>
    <n v="1"/>
  </r>
  <r>
    <s v="285"/>
    <s v="CESGRANRIO"/>
    <s v="AgeRIO"/>
    <s v="2023"/>
    <s v="No texto, a palavra ou expressão a que se refere o termo destacado está explicitada entre colchetes em:"/>
    <x v="0"/>
    <x v="8"/>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1"/>
    <n v="1"/>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8"/>
    <s v="Médio"/>
    <s v="ME"/>
    <s v="“um código de pontos e traços em relevo impressos também em papelão”"/>
    <s v="“ordens cifradas”"/>
    <s v="“a mensagem”"/>
    <s v="“a ideia”"/>
    <s v="“grafia sonora”"/>
    <s v="E"/>
    <n v="0"/>
    <n v="0"/>
  </r>
  <r>
    <n v="287"/>
    <s v="CESGRANRIO"/>
    <s v="Eletronuclear"/>
    <s v="2022"/>
    <s v="No texto, o referente do termo ou expressão em destaque está corretamente explicitado, entre colchetes, no trecho:"/>
    <x v="0"/>
    <x v="8"/>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1"/>
    <n v="0"/>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8"/>
    <s v="Médio"/>
    <s v="ME"/>
    <s v="retomam a informação do substantivo líquido."/>
    <s v="confirmam o sentido do adjetivo coado."/>
    <s v="retomam o significado do substantivo liquidificador."/>
    <s v="preveem o emprego do substantivo açúcar."/>
    <s v="reiteram o valor do particípio batido."/>
    <s v="C"/>
    <n v="1"/>
    <n v="1"/>
  </r>
  <r>
    <s v="289"/>
    <s v="CESGRANRIO"/>
    <s v="UNIRIO"/>
    <s v="2019"/>
    <s v="Nos seguintes trechos, o adjetivo destacado apresenta valor discursivo de avaliação subjetiva, em relação ao substantivo a que se liga, em:"/>
    <x v="0"/>
    <x v="8"/>
    <s v="Médio"/>
    <s v="ME"/>
    <s v="“um produto tem vida &lt;u&gt;útil&lt;/u&gt;”."/>
    <s v="“exemplos &lt;u&gt;evidentes &lt;/u&gt;dessa prática.”"/>
    <s v="“uso de reconhecimento &lt;u&gt;facial&lt;/u&gt;”"/>
    <s v="“geração do lixo &lt;u&gt;eletrônico&lt;/u&gt;”"/>
    <s v="“moram em países &lt;u&gt;diferentes&lt;/u&gt;”"/>
    <s v="B"/>
    <n v="1"/>
    <n v="1"/>
  </r>
  <r>
    <n v="290"/>
    <s v="CESGRANRIO"/>
    <s v="IBGE"/>
    <s v="2016"/>
    <s v="O trecho do texto “perda de espécies, colapso da estrutura florestal e redução de serviços ambientais importantes para o bem-estar humano” (l. 20-21) é retomado pela expressão"/>
    <x v="0"/>
    <x v="8"/>
    <s v="Médio"/>
    <s v="ME"/>
    <s v="“Um desses estudos” (l. 19)"/>
    <s v="“nessa parcela da mata” (l. 4)"/>
    <s v="“outras perturbações” (l. 17)"/>
    <s v="“nesse cenário” (l. 12)"/>
    <s v="“Esses são os efeitos” (l. 16)"/>
    <s v="E"/>
    <n v="1"/>
    <n v="1"/>
  </r>
  <r>
    <n v="291"/>
    <s v="CESGRANRIO"/>
    <s v="IBGE"/>
    <s v="2016"/>
    <s v="No trecho “Pegou aquele paninho que dá brilho final nos sapatos e com ele enxugou o próprio suor, &lt;u&gt;que &lt;/u&gt;era abundante”, o pronome destacado faz referência ao termo"/>
    <x v="0"/>
    <x v="8"/>
    <s v="Médio"/>
    <s v="ME"/>
    <s v="paninho"/>
    <s v="brilho"/>
    <s v="sapatos"/>
    <s v="ele"/>
    <s v="suor"/>
    <s v="E"/>
    <n v="0"/>
    <n v="0"/>
  </r>
  <r>
    <n v="292"/>
    <s v="CESGRANRIO"/>
    <s v="Banco do Brasil"/>
    <s v="2014"/>
    <s v="No trecho “como fatores que os prejudicaram.&quot; (l .4), o pronome destacado apresenta como referente que termo?"/>
    <x v="0"/>
    <x v="8"/>
    <s v="Médio"/>
    <s v="ME"/>
    <s v="“atletas"/>
    <s v="“fatores"/>
    <s v="“adversários"/>
    <s v="“cruzeirenses"/>
    <s v="“macacos"/>
    <s v="A"/>
    <n v="0"/>
    <n v="0"/>
  </r>
  <r>
    <n v="293"/>
    <s v="CESGRANRIO"/>
    <s v="Banco do Brasil"/>
    <s v="2025"/>
    <s v="No trecho “Aqui, em um país tão próximo, tão cheio de mistura, acontece (isso)” (l. 11), o pronome destacado faz referência"/>
    <x v="0"/>
    <x v="8"/>
    <s v="Médio"/>
    <s v="ME"/>
    <s v="às atitudes racistas da torcida peruana"/>
    <s v="à tristeza do jogador frente ao racismo"/>
    <s v="à inexistência de atos racistas na Alemanha"/>
    <s v="ao espanto acerca da origem do racismo"/>
    <s v="ao descaso da torcida do Cruzeiro"/>
    <s v="A"/>
    <n v="0"/>
    <n v="0"/>
  </r>
  <r>
    <s v="294"/>
    <s v="CESGRANRIO"/>
    <s v="CEFET-RJ"/>
    <s v="2014"/>
    <s v="Em “só poderia usá-&lt;b&gt;lo &lt;/b&gt;no próximo inverno” (l. 19), no texto, o pronome em destaque refere-se à (ao)"/>
    <x v="0"/>
    <x v="8"/>
    <s v="Médio"/>
    <s v="ME"/>
    <s v="blusa"/>
    <s v="paletó"/>
    <s v="calça"/>
    <s v="febre"/>
    <s v="loja"/>
    <s v="B"/>
    <n v="1"/>
    <n v="1"/>
  </r>
  <r>
    <n v="295"/>
    <s v="CESGRANRIO"/>
    <s v="FINEP"/>
    <s v="2014"/>
    <s v="O artigo definido em destaque tem papel de estabelecer retomada de expressão já citada anteriormente no texto em:"/>
    <x v="0"/>
    <x v="8"/>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1"/>
    <n v="1"/>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8"/>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1"/>
    <n v="1"/>
  </r>
  <r>
    <s v="297"/>
    <s v="CESGRANRIO"/>
    <s v="BNDES"/>
    <s v="2013"/>
    <s v="De acordo com o texto, a palavra destacada tem sua referência explicitada em:"/>
    <x v="0"/>
    <x v="8"/>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1"/>
    <n v="1"/>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8"/>
    <s v="Médio"/>
    <s v="ME"/>
    <s v="onde"/>
    <s v="como"/>
    <s v="contudo"/>
    <s v="portanto"/>
    <s v="conforme."/>
    <s v="C"/>
    <n v="1"/>
    <n v="1"/>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8"/>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1"/>
    <n v="1"/>
  </r>
  <r>
    <n v="300"/>
    <s v="CESGRANRIO"/>
    <s v="Petrobras"/>
    <s v="2011"/>
    <s v="Considere o trecho abaixo._x000a_“[...] colocaram lenha na polêmica sobre a construção de uma estação de metrô na região, onde se concentra parte da elite paulistana.”_x000a_O emprego do pronome relativo onde está correto. PORQUE Retoma o termo na região, que tem valor de lugar físico na oração antecedente. Analisando-se as afirmações acima, conclui-se que"/>
    <x v="0"/>
    <x v="8"/>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1"/>
    <n v="1"/>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8"/>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1"/>
    <n v="1"/>
  </r>
  <r>
    <n v="302"/>
    <s v="CESGRANRIO"/>
    <s v="Banco do Brasil"/>
    <s v="2021"/>
    <s v="O período que corresponde, sem alteração de sentido, à reescritura de “Mesmo com o advento do papel-moeda, o escambo, ou troca de mercadorias, persistiu em diversas comunidades” é:"/>
    <x v="0"/>
    <x v="8"/>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1"/>
    <n v="1"/>
  </r>
  <r>
    <s v="303"/>
    <s v="CESGRANRIO"/>
    <s v="CAIXA ECONÔMICA"/>
    <s v="2021"/>
    <s v="A frase que, ao ser reescrita, guarda o mesmo sentido do trecho do parágrafo 3 “Enfim, embora todos lidem diariamente com dinheiro, poucos se dedicam a gerir melhor seus recursos.” é:"/>
    <x v="0"/>
    <x v="8"/>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2"/>
    <n v="2"/>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8"/>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1"/>
    <n v="1"/>
  </r>
  <r>
    <n v="306"/>
    <s v="CESGRANRIO"/>
    <s v="BASA"/>
    <s v="2015"/>
    <s v="No trecho “deveriam ser serviços dirigidos por pessoas de inteira confiança do empresário e que se dispusessem a defendê-lo”, o pronome oblíquo “o” exerce uma função coesiva, ao retomar, como seu referente, a expressão"/>
    <x v="0"/>
    <x v="8"/>
    <s v="Médio"/>
    <s v="ME"/>
    <s v="fundador"/>
    <s v="serviço médico"/>
    <s v="trabalho"/>
    <s v="capital"/>
    <s v="empresário"/>
    <s v="E"/>
    <n v="1"/>
    <n v="1"/>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8"/>
    <s v="Médio"/>
    <s v="ME"/>
    <s v="médicos da universidade"/>
    <s v="médicos e pajés"/>
    <s v="doentes e médicos"/>
    <s v="pajés de várias aldeias"/>
    <s v="rezadores e pajés"/>
    <s v="B"/>
    <n v="1"/>
    <n v="1"/>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8"/>
    <s v="Médio"/>
    <s v="ME"/>
    <s v="às atitudes racistas da torcida peruana"/>
    <s v="à tristeza do jogador frente ao racismo"/>
    <s v="à inexistência de atos racistas na Alemanha"/>
    <s v="ao espanto acerca da origem do racismo"/>
    <s v="ao descaso da torcida do Cruzeiro"/>
    <s v="A"/>
    <n v="1"/>
    <n v="1"/>
  </r>
  <r>
    <n v="309"/>
    <s v="CESGRANRIO"/>
    <s v="Transpetro"/>
    <s v="2023"/>
    <s v="No texto, as palavras que marcam o sentimento de insegurança vivenciado pela narradora ao conversar com seu pai são:"/>
    <x v="0"/>
    <x v="9"/>
    <s v="Médio"/>
    <s v="ME"/>
    <s v="confissão (parágrafo 7) e andar (parágrafo 8)"/>
    <s v="rodeios (parágrafo 4) e gaguejar (parágrafo 6)"/>
    <s v="cabecinha (parágrafo 7) e mudar (parágrafo 8)"/>
    <s v="sepultura (parágrafo 3) e renegar (parágrafo7)"/>
    <s v="severidade (parágrafo 7) e esquecer (parágrafo 5)"/>
    <s v="B"/>
    <n v="2"/>
    <n v="2"/>
  </r>
  <r>
    <n v="311"/>
    <s v="CESGRANRIO"/>
    <s v="BANCO DA AMAZÔNIA"/>
    <s v="2021"/>
    <s v="No texto, a narradora suscita a reflexão acerca da eternidade a partir da"/>
    <x v="0"/>
    <x v="9"/>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1"/>
    <n v="1"/>
  </r>
  <r>
    <s v="312"/>
    <s v="CESGRANRIO"/>
    <s v="FINEP"/>
    <s v="2014"/>
    <s v="A tipologia textual descritiva se evidencia no Texto II, dentre outros recursos, por meio do uso de"/>
    <x v="0"/>
    <x v="9"/>
    <s v="Médio"/>
    <s v="ME"/>
    <s v="verbos de ação"/>
    <s v="advérbios de lugar"/>
    <s v="narrador-personagem"/>
    <s v="interjeições"/>
    <s v="formas adjetivas"/>
    <s v="E"/>
    <n v="1"/>
    <n v="0"/>
  </r>
  <r>
    <n v="313"/>
    <s v="CESGRANRIO"/>
    <s v="Transpetro"/>
    <s v="2023"/>
    <s v="De acordo com o texto, na opinião do pai, a filha deveria"/>
    <x v="0"/>
    <x v="9"/>
    <s v="Médio"/>
    <s v="ME"/>
    <s v="aprender a língua da avó."/>
    <s v="valorizar a língua materna."/>
    <s v="escrever em idiomas diversos."/>
    <s v="ler outros poemas de Olavo Bilac."/>
    <s v="estudar história da literatura brasileira."/>
    <s v="B"/>
    <n v="2"/>
    <n v="2"/>
  </r>
  <r>
    <n v="314"/>
    <s v="CESGRANRIO"/>
    <s v="Transpetro"/>
    <s v="2023"/>
    <s v="Ao ler os versos de Olavo Bilac, o “quase” susto da narradora, mencionado no parágrafo 2, foi motivado pela"/>
    <x v="0"/>
    <x v="9"/>
    <s v="Médio"/>
    <s v="ME"/>
    <s v="possibilidade de seus escritos não serem conhecidos."/>
    <s v="falta de conhecimento sobre a localização do Lácio."/>
    <s v="necessidade de aprender uma língua diferente."/>
    <s v="surpresa com a postura pessimista do poeta."/>
    <s v="abordagem da temática da morte."/>
    <s v="A"/>
    <n v="2"/>
    <n v="1"/>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9"/>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1"/>
    <n v="1"/>
  </r>
  <r>
    <n v="316"/>
    <s v="CESGRANRIO"/>
    <s v="BANRISUL"/>
    <s v="2023"/>
    <s v="O texto pode ser dividido em duas grandes partes. Na primeira parte, apresenta-se a definição do conceito de “ética” e, na segunda parte, apresentam-se"/>
    <x v="0"/>
    <x v="9"/>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1"/>
    <n v="1"/>
  </r>
  <r>
    <n v="317"/>
    <s v="CESGRANRIO"/>
    <s v="Banco do Brasil"/>
    <s v="2023"/>
    <s v="A partir da leitura do texto, constata-se que Braille"/>
    <x v="0"/>
    <x v="9"/>
    <s v="Médio"/>
    <s v="ME"/>
    <s v="queria seguir o ofício do pai."/>
    <s v="estudou com bolsa de estudos."/>
    <s v="trabalhava em selarias quando criança."/>
    <s v="foi adotado por Valentin Haüy depois da tragédia."/>
    <s v="começou a dar aulas quando atingiu a maioridade."/>
    <s v="B"/>
    <n v="0"/>
    <n v="0"/>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9"/>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r>
  <r>
    <n v="319"/>
    <s v="CESGRANRIO"/>
    <s v="Banco do Brasil"/>
    <s v="2023"/>
    <s v="O trecho que explica o modo como se elabora uma &lt;i&gt;deep fake&lt;/i&gt; é:"/>
    <x v="0"/>
    <x v="9"/>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1"/>
    <n v="1"/>
  </r>
  <r>
    <n v="320"/>
    <s v="CESGRANRIO"/>
    <s v="Banco do Brasil"/>
    <s v="2023"/>
    <s v="O objetivo dessa reportagem é refletir sobre"/>
    <x v="0"/>
    <x v="9"/>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1"/>
    <n v="1"/>
  </r>
  <r>
    <n v="321"/>
    <s v="CESGRANRIO"/>
    <s v="Banco do Brasil"/>
    <s v="2023"/>
    <s v="O trecho do texto que resume o objetivo do “empreendedorismo social” é"/>
    <x v="0"/>
    <x v="9"/>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1"/>
    <n v="1"/>
  </r>
  <r>
    <n v="322"/>
    <s v="CESGRANRIO"/>
    <s v="Banco do Brasil"/>
    <s v="2025"/>
    <s v="O texto explica que o empreendedorismo social se diferencia do conceito de negócio social porque o primeiro procura"/>
    <x v="0"/>
    <x v="9"/>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1"/>
    <n v="1"/>
  </r>
  <r>
    <n v="323"/>
    <s v="CESGRANRIO"/>
    <s v="BASA"/>
    <s v="2022"/>
    <s v="De acordo com o texto, para atender às exigências internacionais, o país deve"/>
    <x v="0"/>
    <x v="9"/>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r>
  <r>
    <n v="324"/>
    <s v="CESGRANRIO"/>
    <s v="Eletronuclear"/>
    <s v="2022"/>
    <s v="Em seu desenvolvimento temático, depois de se referir ao estudo da ONU sobre a função das novas tecnologias no mundo globalizado, o texto desenvolve a ideia de que"/>
    <x v="0"/>
    <x v="9"/>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1"/>
    <n v="1"/>
  </r>
  <r>
    <n v="325"/>
    <s v="CESGRANRIO"/>
    <s v="Eletronuclear"/>
    <s v="2022"/>
    <s v="Com base no conteúdo desenvolvido e na sua forma de apresentação, conclui-se que o texto tem o objetivo de"/>
    <x v="0"/>
    <x v="9"/>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1"/>
    <n v="1"/>
  </r>
  <r>
    <n v="326"/>
    <s v="CESGRANRIO"/>
    <s v="Eletronuclear"/>
    <s v="2022"/>
    <s v="A obsolescência perspectiva é definida no texto como a(o)"/>
    <x v="0"/>
    <x v="9"/>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1"/>
    <n v="1"/>
  </r>
  <r>
    <s v="327"/>
    <s v="CESGRANRIO"/>
    <s v="Eletronuclear"/>
    <s v="2022"/>
    <s v="No texto, os dois primeiros parágrafos estabelecem entre si a seguinte relação:"/>
    <x v="0"/>
    <x v="9"/>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1"/>
    <n v="1"/>
  </r>
  <r>
    <n v="328"/>
    <s v="CESGRANRIO"/>
    <s v="CAIXA ECONÔMICA"/>
    <s v="2021"/>
    <s v="O texto tem o objetivo primordial de"/>
    <x v="0"/>
    <x v="9"/>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1"/>
    <n v="1"/>
  </r>
  <r>
    <n v="329"/>
    <s v="CESGRANRIO"/>
    <s v="Banco do Brasil"/>
    <s v="2021"/>
    <s v="De acordo com o texto, hoje a valorização do QA tende a superar a do QI e a do QE no ambiente de trabalho porque"/>
    <x v="0"/>
    <x v="9"/>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1"/>
    <n v="1"/>
  </r>
  <r>
    <n v="330"/>
    <s v="CESGRANRIO"/>
    <s v="Banco do Brasil"/>
    <s v="2021"/>
    <s v="Ao abordar perspectivas de evolução na carreira, o texto destaca que a(s)"/>
    <x v="0"/>
    <x v="9"/>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1"/>
    <n v="1"/>
  </r>
  <r>
    <n v="332"/>
    <s v="CESGRANRIO"/>
    <s v="Banco do Brasil"/>
    <s v="2021"/>
    <s v="Um argumento que justifica a tese de que “pensar em privacidade digital é (quase) utópico” (parágrafo 2) aparece em"/>
    <x v="0"/>
    <x v="9"/>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1"/>
    <n v="1"/>
  </r>
  <r>
    <n v="333"/>
    <s v="CESGRANRIO"/>
    <s v="Banco do Brasil"/>
    <s v="2025"/>
    <s v="Depois de questionar se o conteúdo que circula nas redes é realmente propriedade do usuário (parágrafo 6), o texto desenvolve a ideia de que"/>
    <x v="0"/>
    <x v="9"/>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1"/>
    <n v="1"/>
  </r>
  <r>
    <n v="334"/>
    <s v="CESGRANRIO"/>
    <s v="Banco do Brasil"/>
    <s v="2021"/>
    <s v="O trecho que evidencia a razão pela qual novos indicadores passaram a balizar o processo de seleção das empresas é:"/>
    <x v="0"/>
    <x v="9"/>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1"/>
    <n v="1"/>
  </r>
  <r>
    <n v="335"/>
    <s v="CESGRANRIO"/>
    <s v="Banco do Brasil"/>
    <s v="2021"/>
    <s v="Um argumento utilizado no texto para explicar o relativo sucesso do ensino remoto durante a pandemia é:"/>
    <x v="0"/>
    <x v="9"/>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1"/>
    <n v="1"/>
  </r>
  <r>
    <n v="336"/>
    <s v="CESGRANRIO"/>
    <s v="Banco do Brasil"/>
    <s v="2021"/>
    <s v="No parágrafo 5, depois da afirmação de que educadores internacionais estimam que estudantes da educação básica já foram impactados pela falta de escolarização, desenvolve-se a ideia de que"/>
    <x v="0"/>
    <x v="9"/>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1"/>
    <n v="1"/>
  </r>
  <r>
    <s v="337"/>
    <s v="CESGRANRIO"/>
    <s v="UFRJ"/>
    <s v="2019"/>
    <s v="No texto abaixo, aborda-se a condição da mulher na sociedade atual._x000a__x000a_A partir da frase que finaliza o Texto II – “Acho que piorei de estojo e de vida” (l. 41-42) –, constata-se que o autor"/>
    <x v="0"/>
    <x v="9"/>
    <s v="Médio"/>
    <s v="ME"/>
    <s v="comportava-se de modo nostálgico."/>
    <s v="era fortemente apegado ao objeto."/>
    <s v="carregava consigo objetos inusitados."/>
    <s v="tinha muito cuidado com seus pertences."/>
    <s v="apresentava um perfil marcado pelo egoísmo."/>
    <s v="A"/>
    <n v="1"/>
    <n v="1"/>
  </r>
  <r>
    <s v="338"/>
    <s v="CESGRANRIO"/>
    <s v="UFRJ"/>
    <s v="2019"/>
    <s v="Com base na leitura de todo o Texto II, entende-se que ele tem como foco a contraposição entre"/>
    <x v="0"/>
    <x v="9"/>
    <s v="Médio"/>
    <s v="ME"/>
    <s v="cheiro de notebook e cheiro de estojo"/>
    <s v="requinte e simplicidade"/>
    <s v="sociedade e indivíduo"/>
    <s v="presente e passado"/>
    <s v="trabalho e lazer."/>
    <s v="D"/>
    <n v="1"/>
    <n v="1"/>
  </r>
  <r>
    <s v="339"/>
    <s v="CESGRANRIO"/>
    <s v="UFRJ"/>
    <s v="2019"/>
    <s v="No Texto II, o sentido denotativo e o sentido conotativo convivem._x000a__x000a_O trecho do texto em que há somente denotação é:"/>
    <x v="0"/>
    <x v="9"/>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1"/>
    <n v="1"/>
  </r>
  <r>
    <n v="340"/>
    <s v="CESGRANRIO"/>
    <s v="UFRJ"/>
    <s v="2019"/>
    <s v="De acordo com o Texto I, obsolescência perceptiva (l. 45) é aquela que é caracterizada pelo(a)"/>
    <x v="0"/>
    <x v="9"/>
    <s v="Médio"/>
    <s v="ME"/>
    <s v="aumento da vida útil dos produtos eletrônicos"/>
    <s v="ampliação da capacidade técnica dos produtos"/>
    <s v="necessidade de compra de produto recém-lançado"/>
    <s v="renovação do modelo estético dos produtos"/>
    <s v="queda de desempenho do produto antigo."/>
    <s v="D"/>
    <n v="0"/>
    <n v="0"/>
  </r>
  <r>
    <s v="341"/>
    <s v="CESGRANRIO"/>
    <s v="UFRJ"/>
    <s v="2019"/>
    <s v="No Texto I, a tese defendida pelo autor pode ser resumida no seguinte trecho:"/>
    <x v="0"/>
    <x v="9"/>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1"/>
    <n v="0"/>
  </r>
  <r>
    <s v="342"/>
    <s v="CESGRANRIO"/>
    <s v="UFRJ"/>
    <s v="2019"/>
    <s v="O fragmento do Texto I que comprova a estratégia argumentativa usada pelo autor para aproximar-se do leitor, buscando persuadi-lo, é:"/>
    <x v="0"/>
    <x v="9"/>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1"/>
    <n v="0"/>
  </r>
  <r>
    <s v="343"/>
    <s v="CESGRANRIO"/>
    <s v="UFRJ"/>
    <s v="2019"/>
    <s v="O Texto I, que aborda a obsolescência programada, busca"/>
    <x v="0"/>
    <x v="9"/>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2"/>
    <n v="1"/>
  </r>
  <r>
    <n v="344"/>
    <s v="CESGRANRIO"/>
    <s v="UFRJ"/>
    <s v="2019"/>
    <s v="A leitura atenta do Texto III mostra que Ricardo"/>
    <x v="0"/>
    <x v="9"/>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1"/>
    <n v="1"/>
  </r>
  <r>
    <n v="345"/>
    <s v="CESGRANRIO"/>
    <s v="UFRJ"/>
    <s v="2019"/>
    <s v="Segundo o Texto I, a Zona Portuária, até o início do século XXI, era vista como"/>
    <x v="0"/>
    <x v="9"/>
    <s v="Médio"/>
    <s v="ME"/>
    <s v="uma área desvalorizada social e urbanisticamente."/>
    <s v="uma mancha no cenário carioca de belezas naturais."/>
    <s v="uma região cercada de arranha-céus."/>
    <s v="um reduto dominado pelo crime organizado."/>
    <s v="um bairro histórico com poucas áreas habitáveis."/>
    <s v="A"/>
    <n v="2"/>
    <n v="1"/>
  </r>
  <r>
    <n v="346"/>
    <s v="CESGRANRIO"/>
    <s v="Liquigás"/>
    <s v="2018"/>
    <s v="O quarto parágrafo do texto aborda"/>
    <x v="0"/>
    <x v="9"/>
    <s v="Médio"/>
    <s v="ME"/>
    <s v="a frequência dos congestionamentos"/>
    <s v="as propostas de melhoria da mobilidade"/>
    <s v="o aumento da população mundial"/>
    <s v="o índice de mortes nas vias urbanas"/>
    <s v="os problemas de mobilidade no Brasil."/>
    <s v="B"/>
    <n v="1"/>
    <n v="0"/>
  </r>
  <r>
    <n v="347"/>
    <s v="CESGRANRIO"/>
    <s v="Liquigás"/>
    <s v="2018"/>
    <s v="No segundo parágrafo, o texto defende a necessidade de discutir questões relativas à mobilidade urbana._x000a_Antes disso, o texto refere-se à"/>
    <x v="0"/>
    <x v="9"/>
    <s v="Médio"/>
    <s v="ME"/>
    <s v="ampliação da população urbana mundial"/>
    <s v="diminuição da distância entre casa e trabalho"/>
    <s v="imobilidade urbana causada pelo automóvel"/>
    <s v="importância do investimento em infraestrutura"/>
    <s v="paralisação do trânsito das grandes cidades."/>
    <s v="A"/>
    <n v="1"/>
    <n v="1"/>
  </r>
  <r>
    <n v="348"/>
    <s v="CESGRANRIO"/>
    <s v="Liquigás"/>
    <s v="2018"/>
    <s v="No penúltimo parágrafo, o autor do texto revela ser autor de novelas, mas reclama"/>
    <x v="0"/>
    <x v="9"/>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1"/>
    <n v="1"/>
  </r>
  <r>
    <n v="349"/>
    <s v="CESGRANRIO"/>
    <s v="Liquigás"/>
    <s v="2018"/>
    <s v="A última frase do segundo parágrafo (&quot;Se a indústria automobilística vai bem, é lá que vão trabalhar.&quot;) tem a seguinte função na construção do texto:"/>
    <x v="0"/>
    <x v="9"/>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1"/>
    <n v="1"/>
  </r>
  <r>
    <n v="350"/>
    <s v="CESGRANRIO"/>
    <s v="Liquigás"/>
    <s v="2018"/>
    <s v="No texto, o autor diz que aprendeu a não ser generoso (linha. 9-10)._x000a_A circunstância que justifica essa atitude foi o fato de ele"/>
    <x v="0"/>
    <x v="9"/>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1"/>
    <n v="1"/>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9"/>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1"/>
    <n v="0"/>
  </r>
  <r>
    <s v="352"/>
    <s v="CESGRANRIO"/>
    <s v="Liquigás"/>
    <s v="2018"/>
    <s v="Uma das virtudes na construção dessas casas tão elogiadas no texto é que seus criadores eram “levados pela necessidade, pelo arrojo, pelos fatos” (l. 21-22). Essa afirmação serve como argumento para criticar os"/>
    <x v="0"/>
    <x v="9"/>
    <s v="Médio"/>
    <s v="ME"/>
    <s v="espanhóis"/>
    <s v="urbanistas"/>
    <s v="arquitetos"/>
    <s v="portugueses"/>
    <s v="criadores."/>
    <s v="B"/>
    <n v="1"/>
    <n v="0"/>
  </r>
  <r>
    <n v="353"/>
    <s v="CESGRANRIO"/>
    <s v="Liquigás"/>
    <s v="2018"/>
    <s v="Entre as qualidades que o arquiteto amigo do cronista destaca entre as velhas casas tão admiradas por ele está o fato de"/>
    <x v="0"/>
    <x v="9"/>
    <s v="Médio"/>
    <s v="ME"/>
    <s v="serem portuguesas."/>
    <s v="estarem abandonadas."/>
    <s v="ficarem em Vassouras."/>
    <s v="parecerem igrejas."/>
    <s v="combinarem com a paisagem urbana."/>
    <s v="A"/>
    <n v="0"/>
    <n v="0"/>
  </r>
  <r>
    <s v="354"/>
    <s v="CESGRANRIO"/>
    <s v="Petrobras"/>
    <s v="2018"/>
    <s v="O trecho do texto “Vira o teatro pelo lado da plateia; e, palavra, que era bonito!” (l. 25-26) faz referência ao fato de Lobo Neves"/>
    <x v="0"/>
    <x v="9"/>
    <s v="Médio"/>
    <s v="ME"/>
    <s v="misturar política e lazer"/>
    <s v="ter uma vida social muito intensa"/>
    <s v="poder deslumbrar-se com o teatro"/>
    <s v="estar saudoso de sua vida como ator"/>
    <s v="ter ignorado as dificuldades da atividade política."/>
    <s v="E"/>
    <n v="1"/>
    <n v="0"/>
  </r>
  <r>
    <s v="355"/>
    <s v="CESGRANRIO"/>
    <s v="Petrobras"/>
    <s v="2018"/>
    <s v="A partir da leitura do fragmento do texto: “que ele ouviu com aquela unção religiosa de um desejo que não quer acabar de morrer” (L. 10-11), infere-se que Lobo Neves"/>
    <x v="0"/>
    <x v="9"/>
    <s v="Médio"/>
    <s v="ME"/>
    <s v="estava prestes a morrer"/>
    <s v="era extremamente religioso"/>
    <s v="tinha o desejo de ir para bem longe dali"/>
    <s v="esperava ainda ter uma atuação política satisfatória."/>
    <s v="estava sofrendo de uma gravíssima crise de depressão."/>
    <s v="D"/>
    <n v="1"/>
    <n v="0"/>
  </r>
  <r>
    <s v="356"/>
    <s v="CESGRANRIO"/>
    <s v="Petrobras"/>
    <s v="2018"/>
    <s v="Com base na leitura do texto, entende-se que o desabafo de Lobo Neves ao longo do texto deve-se à sua insatisfação com a(o)"/>
    <x v="0"/>
    <x v="9"/>
    <s v="Médio"/>
    <s v="ME"/>
    <s v="vida pública"/>
    <s v="sua família"/>
    <s v="seu casamento"/>
    <s v="teatro da época"/>
    <s v="glamour da sociedade."/>
    <s v="A"/>
    <n v="1"/>
    <n v="1"/>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10"/>
    <s v="Médio"/>
    <s v="ME"/>
    <s v="rotinizada"/>
    <s v="padronizada."/>
    <s v="de baixa flexibilidade."/>
    <s v="pouco complexa, simples."/>
    <s v="com custo unitário elevado."/>
    <s v="E"/>
    <n v="0"/>
    <n v="0"/>
  </r>
  <r>
    <n v="358"/>
    <m/>
    <s v="Nuclebras"/>
    <s v="2014"/>
    <s v="No caso das operações de produção com grande &quot;variação da demanda do output&quot; o que se percebe é:"/>
    <x v="1"/>
    <x v="10"/>
    <s v="Médio"/>
    <s v="ME"/>
    <s v="estabilidade"/>
    <s v="previsibilidade"/>
    <s v="custo unitário baixo"/>
    <s v="capacidade mutante"/>
    <s v="baixa ou nenhuma flexibilidade"/>
    <s v="D"/>
    <n v="0"/>
    <n v="0"/>
  </r>
  <r>
    <n v="359"/>
    <s v="BIORIO"/>
    <s v="Nuclebras"/>
    <s v="2014"/>
    <s v="No caso das operações de produção com grande “contato com o consumidor envolvido na produção do output“ o que se percebe é que em geral apresentam:"/>
    <x v="1"/>
    <x v="10"/>
    <s v="Médio"/>
    <s v="ME"/>
    <s v="centralização."/>
    <s v="custo unitário baixo."/>
    <s v="alta utilização de funcionários."/>
    <s v="tolerância de espera ilimitada."/>
    <s v="satisfação definida pela percepção do consumidor."/>
    <s v="E"/>
    <n v="0"/>
    <n v="0"/>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10"/>
    <s v="Médio"/>
    <s v="ME"/>
    <s v="Qualidade."/>
    <s v="Velocidade."/>
    <s v="Flexibilidade."/>
    <s v="Confiabilidade."/>
    <s v="Custo."/>
    <s v="C"/>
    <n v="0"/>
    <n v="0"/>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10"/>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10"/>
    <s v="Médio"/>
    <s v="ME"/>
    <s v="1, 5, 2, 3, 6, 4."/>
    <s v="2, 5, 1, 3, 6, 4."/>
    <s v="2, 6, 1, 3, 5, 4."/>
    <s v="1, 2, 3, 4, 5, 6"/>
    <s v="2, 5, 2, 4, 6, 3."/>
    <s v="B"/>
    <n v="0"/>
    <n v="0"/>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10"/>
    <s v="Médio"/>
    <s v="ME"/>
    <s v="I e II"/>
    <s v="II e IV"/>
    <s v="II e III"/>
    <s v="I, II e III"/>
    <m/>
    <s v="B"/>
    <n v="0"/>
    <n v="0"/>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10"/>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10"/>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r>
  <r>
    <n v="366"/>
    <s v="IFRS"/>
    <s v="IFRS"/>
    <s v="2015"/>
    <s v="O planejamento e o controle da produção requerem a conciliação do suprimento e da demanda em termos de volume, tempo e qualidade. Para conciliar o volume e o tempo, quatro atividades justapostas são desempenhadas. Quais são elas?"/>
    <x v="1"/>
    <x v="10"/>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10"/>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10"/>
    <s v="Médio"/>
    <s v="ME"/>
    <s v="FIFO"/>
    <s v="EDD"/>
    <s v="SPT"/>
    <s v="FIFO e SPT"/>
    <s v="EDD e SPT"/>
    <s v="E"/>
    <n v="0"/>
    <n v="0"/>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10"/>
    <s v="Médio"/>
    <s v="ME"/>
    <s v="permanecem iguais"/>
    <s v="aumentam"/>
    <s v="diminuem"/>
    <s v="aumenta e diminui, respectivamente."/>
    <s v="diminui e aumenta, respectivamente."/>
    <s v="C"/>
    <n v="0"/>
    <n v="0"/>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10"/>
    <s v="Médio"/>
    <s v="ME"/>
    <s v="Regra de Johnson."/>
    <s v="Menor Data de entrega (MDE)"/>
    <s v="Menor Tempo de Processamento (MTP)"/>
    <s v="Primeiro que Entra, Primeiro que Sai (PEPS)"/>
    <m/>
    <s v="C"/>
    <n v="0"/>
    <n v="0"/>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10"/>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r>
  <r>
    <n v="372"/>
    <s v="ESAF"/>
    <s v="ANAC"/>
    <s v="2016"/>
    <s v="O controle de produção puxado é usado em sistema de produção:"/>
    <x v="1"/>
    <x v="10"/>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10"/>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2"/>
    <n v="2"/>
  </r>
  <r>
    <n v="374"/>
    <s v="Gestão Concursos"/>
    <s v="EMATER"/>
    <s v="2018"/>
    <s v="A Teoria das Restrições (TOC) fala que a capacidade produtiva de uma linha produtiva está limitada pela etapa mais lenta de fabricação. Considerando tal teoria, é correto afirmar que"/>
    <x v="1"/>
    <x v="10"/>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1"/>
    <n v="1"/>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10"/>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r>
  <r>
    <n v="376"/>
    <s v="Cetro"/>
    <s v="Amazul"/>
    <s v="2015"/>
    <s v="Considerando o conteúdo das estratégias de produção, é correto afirmar que a perspectiva de baixo para cima (&lt;i&gt;bottom-up&lt;/i&gt;) significa"/>
    <x v="1"/>
    <x v="10"/>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10"/>
    <s v="Médio"/>
    <s v="ME"/>
    <s v="H; F; E; G."/>
    <s v="G; E; H; F."/>
    <s v="F; H; G; E."/>
    <s v="E; G; F; H."/>
    <m/>
    <s v="E"/>
    <n v="0"/>
    <n v="0"/>
  </r>
  <r>
    <n v="378"/>
    <s v="IFRN"/>
    <s v="IFRN"/>
    <s v="2012"/>
    <s v="O Ciclo de vida do produto possui quatro fases: introdução, crescimento, maturidade e declínio. De acordo com isso, analise as afirmativas abaixo e assinale a opção correta."/>
    <x v="1"/>
    <x v="10"/>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10"/>
    <s v="Médio"/>
    <s v="CE"/>
    <m/>
    <m/>
    <m/>
    <m/>
    <m/>
    <s v="E"/>
    <n v="2"/>
    <n v="1"/>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10"/>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10"/>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10"/>
    <s v="Médio"/>
    <s v="ME"/>
    <s v="Explicação"/>
    <s v="Predileção"/>
    <s v="Projeção"/>
    <s v="Ponderação"/>
    <s v="Mínimos Quadrados"/>
    <s v="B"/>
    <n v="0"/>
    <n v="0"/>
  </r>
  <r>
    <n v="383"/>
    <s v="INSTITUTO AOCP"/>
    <s v="EBSERH"/>
    <s v="2017"/>
    <s v="Assinale a alternativa que apresenta grupos de técnicas de previsão do consumo, tendo em vista a determinação dos níveis de estoques de materiais."/>
    <x v="1"/>
    <x v="10"/>
    <s v="Médio"/>
    <s v="ME"/>
    <s v="Aleatoriedade, racionalização e ativação."/>
    <s v="Evolução, exponenciação e potenciação."/>
    <s v="Projeção, explicação e predileção."/>
    <s v="Combinação, arranjo e validação."/>
    <s v="Confirmação, comparação e modelação."/>
    <s v="C"/>
    <n v="0"/>
    <n v="0"/>
  </r>
  <r>
    <n v="384"/>
    <s v="UFES"/>
    <s v="UFES"/>
    <s v="2015"/>
    <s v="De acordo com a bibliografia do concurso, as técnicas de previsão de consumo podem ser classificadas em projeção, explicação e predileção. Sobre as técnicas é INCORRETO afirmar:"/>
    <x v="1"/>
    <x v="10"/>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1"/>
    <n v="0"/>
  </r>
  <r>
    <n v="385"/>
    <s v="CONSULPLAN"/>
    <s v="Prefeitura de Cascavel"/>
    <s v="2016"/>
    <s v="O que é o método Delphi ?"/>
    <x v="1"/>
    <x v="10"/>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10"/>
    <s v="Médio"/>
    <s v="ME"/>
    <s v="Delphi"/>
    <s v="mini-delphi"/>
    <s v="de analogia histórica"/>
    <s v="de séries temporais"/>
    <s v="de suavização exponencial."/>
    <s v="D"/>
    <n v="0"/>
    <n v="0"/>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10"/>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10"/>
    <s v="Médio"/>
    <s v="CE"/>
    <m/>
    <m/>
    <m/>
    <m/>
    <m/>
    <s v="C"/>
    <n v="1"/>
    <n v="1"/>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10"/>
    <s v="Médio"/>
    <s v="CE"/>
    <m/>
    <m/>
    <m/>
    <m/>
    <m/>
    <s v="C"/>
    <n v="0"/>
    <n v="0"/>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10"/>
    <s v="Médio"/>
    <s v="CE"/>
    <s v="educar e desenvolver o pessoal."/>
    <s v="comprar pela etiqueta do preço."/>
    <s v="abolir barreiras entre as várias áreas da empresa."/>
    <s v="eliminar o medo de dar sugestões."/>
    <s v="instituir treinamento no trabalho."/>
    <s v="C"/>
    <n v="1"/>
    <n v="0"/>
  </r>
  <r>
    <n v="391"/>
    <s v="Banca D"/>
    <m/>
    <s v="2019"/>
    <s v="Considerando os tipos de capacidades produtivas marque a alternativa correta"/>
    <x v="1"/>
    <x v="10"/>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10"/>
    <s v="Médio"/>
    <s v="ME"/>
    <s v="ERP"/>
    <s v="JIT"/>
    <s v="CRP"/>
    <s v="MRP"/>
    <m/>
    <s v="D"/>
    <n v="1"/>
    <n v="0"/>
  </r>
  <r>
    <n v="393"/>
    <s v="CESGRANRIO"/>
    <s v="TRANSPETRO"/>
    <s v="2025"/>
    <s v="MRP I e MRP II são insumos importantes para a área de logística ao fornecerem algumas informações. O impacto dessas informações está mais relacionado com a área de:"/>
    <x v="1"/>
    <x v="10"/>
    <s v="Médio"/>
    <s v="ME"/>
    <s v="Embalagem"/>
    <s v="Gestão do estoque"/>
    <s v="Gestão da frota"/>
    <s v="Manuseio de materiais"/>
    <s v="Picking"/>
    <s v="B"/>
    <n v="1"/>
    <n v="0"/>
  </r>
  <r>
    <n v="394"/>
    <s v="FUNDEP"/>
    <s v="IFSP"/>
    <s v="2025"/>
    <s v="Como incremento produtivo, a empresa Mega está implantando um sistema de Planejamento de Necessidades de Materiais (MRP). Sobre o MRP, assinale a alternativa CORRETA."/>
    <x v="1"/>
    <x v="10"/>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10"/>
    <s v="Médio"/>
    <s v="ME"/>
    <s v="Incerteza na demanda"/>
    <s v="Perecibilidade da capacidade"/>
    <s v="Custo de armazenamento de estoque"/>
    <s v="Custo das horas extras"/>
    <s v="Custo da contratação"/>
    <s v="B"/>
    <n v="0"/>
    <n v="0"/>
  </r>
  <r>
    <n v="396"/>
    <s v="CESGRANRIO"/>
    <s v="PETROBRAS"/>
    <s v="2018"/>
    <s v="Produtos organizacionais são comercializados entre empresas para uso na gestão dos negócios. Uma de suas variações engloba os bens de capital, que incluem"/>
    <x v="1"/>
    <x v="10"/>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10"/>
    <s v="Médio"/>
    <s v="ME"/>
    <s v="Andon"/>
    <s v="Kaizen"/>
    <s v="Just-in-time"/>
    <s v="Just-in-sequence"/>
    <s v="Poka-Yoke"/>
    <s v="A"/>
    <n v="0"/>
    <n v="0"/>
  </r>
  <r>
    <n v="398"/>
    <s v="CESGRANRIO"/>
    <s v="EPE"/>
    <s v="2014"/>
    <s v="A dimensão associada à exposição das atividades do processo produtivo aos consumidores é denominada"/>
    <x v="1"/>
    <x v="10"/>
    <s v="Médio"/>
    <s v="ME"/>
    <s v="volume"/>
    <s v="variação"/>
    <s v="variedade"/>
    <s v="visibilidade"/>
    <s v="variabilidade."/>
    <s v="D"/>
    <n v="0"/>
    <n v="0"/>
  </r>
  <r>
    <n v="399"/>
    <s v="CESGRANRIO"/>
    <s v="TRANSPETRO"/>
    <s v="2023"/>
    <s v="A análise de valor é uma das abordagens utilizadas na engenharia de operações e processos de produção que visa"/>
    <x v="1"/>
    <x v="10"/>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1"/>
    <n v="1"/>
  </r>
  <r>
    <n v="400"/>
    <s v="CESGRANRIO"/>
    <s v="TRANSPETRO"/>
    <s v="2023"/>
    <s v="O Poka Yoke é uma das técnicas utilizadas na engenharia de operações e processos de produção que tem como objetivo"/>
    <x v="1"/>
    <x v="10"/>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1"/>
    <n v="1"/>
  </r>
  <r>
    <n v="401"/>
    <s v="CESGRANRIO"/>
    <s v="TRANSPETRO"/>
    <s v="2023"/>
    <s v="Qual é a principal diferença entre just-in-time e just-in-sequence?"/>
    <x v="1"/>
    <x v="10"/>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10"/>
    <s v="Médio"/>
    <s v="ME"/>
    <s v="reposição lote a lote"/>
    <s v="lote econômico de compras"/>
    <s v="pedidos periódicos"/>
    <s v="menor custo unitário"/>
    <s v="heurística de Silver Meal"/>
    <s v="E"/>
    <n v="0"/>
    <n v="0"/>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10"/>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1"/>
    <n v="1"/>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10"/>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10"/>
    <s v="Médio"/>
    <s v="ME"/>
    <s v="I - T, II - R, III - Q, IV - P"/>
    <s v="I - R, II - T, III - Q, IV - S"/>
    <s v="I - R, II - T, III - S, IV - Q"/>
    <s v="I - R, II - T, III - P, IV -S"/>
    <s v="I - S, II - R, III - P, IV - T."/>
    <s v="A"/>
    <n v="0"/>
    <n v="0"/>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10"/>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1"/>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r>
  <r>
    <s v="408"/>
    <s v="CESGRANRIO"/>
    <s v="Petrobras"/>
    <s v="2014"/>
    <s v="O ciclo de vida de um dado projeto, já completado, é representado pelo gráfico abaixo._x000a__x000a_Com base nesse gráfico, conclui-se que o("/>
    <x v="1"/>
    <x v="11"/>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2"/>
    <n v="1"/>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1"/>
    <s v="Médio"/>
    <s v="ME"/>
    <s v="A – G – I"/>
    <s v="B – D – G – I"/>
    <s v="B – E – H – I"/>
    <s v="C – H – I"/>
    <s v="B – F – I"/>
    <s v="D"/>
    <n v="1"/>
    <n v="1"/>
  </r>
  <r>
    <n v="410"/>
    <s v="CESGRANRIO"/>
    <s v="Petrobras"/>
    <s v="2014"/>
    <s v="O diretor de uma empresa de produtos químicos deseja identificar demandas que devem ser implementadas através de projetos. Ao receber a lista, ele verifica que NÃO poderá tratar como projeto a:"/>
    <x v="1"/>
    <x v="11"/>
    <s v="Médio"/>
    <s v="ME"/>
    <s v="Ampliação do depósito de drogas"/>
    <s v="Substituição do software de controle de processos"/>
    <s v="Criação de um sistema de informação gerencial"/>
    <s v="Descontaminação semanal do reator de fermentação"/>
    <s v="Automação do setor de embalagem de produtos"/>
    <s v="D"/>
    <n v="2"/>
    <n v="2"/>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1"/>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1"/>
    <s v="Médio"/>
    <s v="ME"/>
    <s v="Apenas as afirmativas I, II e III estão corretas"/>
    <s v="Apenas as afirmativas IV e V estão corretas"/>
    <s v="Apenas as afirmativas III e IV estão corretas"/>
    <s v="Apenas as afirmativas I e II estão corretas"/>
    <s v="Apenas as afirmativas I, IV e V estão corretas"/>
    <s v="A"/>
    <n v="1"/>
    <n v="0"/>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1"/>
    <s v="Médio"/>
    <s v="ME"/>
    <s v="16 dias"/>
    <s v="14 dias"/>
    <s v="12 dias"/>
    <s v="10 dias"/>
    <s v="8 dias"/>
    <s v="A"/>
    <n v="1"/>
    <n v="1"/>
  </r>
  <r>
    <n v="414"/>
    <s v="CEBRASPE"/>
    <s v="Empresa Maranhense de Administração Portuária"/>
    <s v="2018"/>
    <s v="Julgue o próximo item, referente a rede de suprimentos._x000a__x000a_O ERP e o CRM são tecnologias utilizadas para a gestão da rede de suprimentos de uma empresa."/>
    <x v="1"/>
    <x v="12"/>
    <s v="Médio"/>
    <s v="CE"/>
    <m/>
    <m/>
    <m/>
    <m/>
    <m/>
    <s v="C"/>
    <n v="1"/>
    <n v="1"/>
  </r>
  <r>
    <n v="415"/>
    <s v="CEBRASPE"/>
    <s v="SERPRO"/>
    <s v="2013"/>
    <s v="Julgue o item, acerca de suprimento de materiais._x000a__x000a_Uma empresa que atua como intermediário comerciante, vendendo suprimentos ao consumidor final é caracterizada como atacadista."/>
    <x v="1"/>
    <x v="12"/>
    <s v="Médio"/>
    <s v="CE"/>
    <m/>
    <m/>
    <m/>
    <m/>
    <m/>
    <s v="E"/>
    <n v="0"/>
    <n v="0"/>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2"/>
    <s v="Médio"/>
    <s v="CE"/>
    <m/>
    <m/>
    <m/>
    <m/>
    <m/>
    <s v="C"/>
    <n v="1"/>
    <n v="1"/>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2"/>
    <s v="Médio"/>
    <s v="CE"/>
    <m/>
    <m/>
    <m/>
    <m/>
    <m/>
    <s v="C"/>
    <n v="0"/>
    <n v="0"/>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2"/>
    <s v="Médio"/>
    <s v="CE"/>
    <m/>
    <m/>
    <m/>
    <m/>
    <m/>
    <s v="E"/>
    <n v="0"/>
    <n v="0"/>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2"/>
    <s v="Médio"/>
    <s v="CE"/>
    <m/>
    <m/>
    <m/>
    <m/>
    <m/>
    <s v="C"/>
    <n v="0"/>
    <n v="0"/>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2"/>
    <s v="Médio"/>
    <s v="CE"/>
    <m/>
    <m/>
    <m/>
    <m/>
    <m/>
    <s v="E"/>
    <n v="1"/>
    <n v="1"/>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2"/>
    <s v="Médio"/>
    <s v="CE"/>
    <m/>
    <m/>
    <m/>
    <m/>
    <m/>
    <s v="C"/>
    <n v="1"/>
    <n v="1"/>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2"/>
    <s v="Médio"/>
    <s v="CE"/>
    <m/>
    <m/>
    <m/>
    <m/>
    <m/>
    <s v="E"/>
    <n v="1"/>
    <n v="0"/>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2"/>
    <s v="Médio"/>
    <s v="CE"/>
    <m/>
    <m/>
    <m/>
    <m/>
    <m/>
    <s v="C"/>
    <n v="1"/>
    <n v="1"/>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3"/>
    <s v="Médio"/>
    <s v="ME"/>
    <s v="capacidade"/>
    <s v="velocidade"/>
    <s v="disponibilidade"/>
    <s v="confiabilidade"/>
    <s v="frequência"/>
    <s v="A"/>
    <n v="1"/>
    <n v="1"/>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3"/>
    <s v="Médio"/>
    <s v="CE"/>
    <m/>
    <m/>
    <m/>
    <m/>
    <m/>
    <s v="C"/>
    <n v="2"/>
    <n v="0"/>
  </r>
  <r>
    <n v="436"/>
    <s v="CESGRANRIO"/>
    <s v="Petrobras"/>
    <s v="2012"/>
    <s v="Sobre o modal ferroviário, seus equipamentos e características de desempenho é INCORRETO afirmar que:"/>
    <x v="1"/>
    <x v="13"/>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1"/>
    <n v="0"/>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3"/>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3"/>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1"/>
    <n v="1"/>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3"/>
    <s v="Médio"/>
    <s v="ME"/>
    <s v="I, II e IV, apenas."/>
    <s v="I, II, III e IV."/>
    <s v="I e IV, apenas."/>
    <s v="II e III, apenas."/>
    <m/>
    <s v="B"/>
    <n v="1"/>
    <n v="0"/>
  </r>
  <r>
    <n v="440"/>
    <s v="UEG"/>
    <s v="TJ-GO"/>
    <s v="2006"/>
    <s v="As três atividades logísticas primárias são:"/>
    <x v="1"/>
    <x v="13"/>
    <s v="Médio"/>
    <s v="ME"/>
    <s v="Transportes, manutenção de estoque, processamento de pedidos"/>
    <s v="Transportes, localização, processamento de pedidos"/>
    <s v="Transportes, manutenção de estoque, localização"/>
    <s v="Transportes, localização, compras"/>
    <m/>
    <s v="A"/>
    <n v="1"/>
    <n v="1"/>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3"/>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r>
  <r>
    <n v="442"/>
    <s v="CESGRANRIO"/>
    <s v="Petrobras"/>
    <s v="2012"/>
    <s v="Uma empresa que transporte uma mercadoria por vias urbanas não exclusivas e depois por via de cabotagem está utilizando, respectivamente, os seguintes modais:"/>
    <x v="1"/>
    <x v="13"/>
    <s v="Médio"/>
    <s v="ME"/>
    <s v="rodoviário e metroviário"/>
    <s v="rodoviário e ferroviário"/>
    <s v="rodoviário e marítimo"/>
    <s v="metroviário e ferroviário"/>
    <s v="metroviário e marítimo"/>
    <s v="C"/>
    <n v="1"/>
    <n v="0"/>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3"/>
    <s v="Médio"/>
    <s v="ME"/>
    <s v="Somente as proposições I e IV estão corretas."/>
    <s v="Somente as proposições II e III estão corretas."/>
    <s v="Somente as proposições III e IV estão corretas."/>
    <s v="Somente as proposições I e III estão corretas."/>
    <m/>
    <s v="D"/>
    <n v="2"/>
    <n v="2"/>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3"/>
    <s v="Médio"/>
    <s v="ME"/>
    <s v="Padronização."/>
    <s v="Normalização."/>
    <s v="Simplificação."/>
    <s v="Especificação."/>
    <s v="Catalogação."/>
    <s v="C"/>
    <n v="1"/>
    <n v="1"/>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3"/>
    <s v="Médio"/>
    <s v="ME"/>
    <s v="A sequência correta é: F – F – V – V – V."/>
    <s v="A sequência correta é: F – F – V – F – V."/>
    <s v="A sequência correta é: V – V – F – V – F."/>
    <s v="A sequência correta é: V – F – V – V – V."/>
    <s v="A sequência correta é: F – V – F – V – F."/>
    <s v="D"/>
    <n v="0"/>
    <n v="0"/>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3"/>
    <s v="Médio"/>
    <s v="ME"/>
    <s v="logística reversa."/>
    <s v="monitoramento ambiental."/>
    <s v="monitoramento de desempenho ambiental."/>
    <s v="trade-off logístico."/>
    <s v="logística integrada."/>
    <s v="A"/>
    <n v="0"/>
    <n v="0"/>
  </r>
  <r>
    <s v="447"/>
    <s v="CESGRANRIO"/>
    <s v="PETROBRAS"/>
    <s v="2014"/>
    <s v="O modelo de lote econômico assume diversos aspectos para facilitar o cálculo para a quantidade a ser pedida por lote._x000a__x000a_Dentre essas hipóteses NÃO se encontra a"/>
    <x v="1"/>
    <x v="14"/>
    <s v="Médio"/>
    <s v="ME"/>
    <s v="variabilidade de demanda"/>
    <s v="saída de estoque de forma linear"/>
    <s v="existência de um custo de pedido fixo"/>
    <s v="existência de um custo de manutenção de estoque unitário fixo"/>
    <s v="proporcionalidade entre o custo de manutenção e a quantidade de estoque"/>
    <s v="A"/>
    <n v="2"/>
    <n v="0"/>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4"/>
    <s v="Médio"/>
    <s v="ME"/>
    <s v="3,00"/>
    <s v="3,33"/>
    <s v="30,00"/>
    <s v="33,33"/>
    <s v="60,00"/>
    <s v="D"/>
    <n v="1"/>
    <n v="1"/>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4"/>
    <s v="Médio"/>
    <s v="ME"/>
    <s v="10"/>
    <s v="20"/>
    <s v="30"/>
    <s v="40"/>
    <s v="50"/>
    <s v="D"/>
    <n v="3"/>
    <n v="2"/>
  </r>
  <r>
    <n v="450"/>
    <s v="IESES"/>
    <s v="IESES"/>
    <s v="2016"/>
    <s v="Uma das restrições para utilização do Modelo de Lote Econômico de Compra é que:"/>
    <x v="1"/>
    <x v="14"/>
    <s v="Médio"/>
    <s v="ME"/>
    <s v="O item ser nacional."/>
    <s v="Ter um acordo de nível de serviço."/>
    <s v="Ele só funciona em ambientes milk run."/>
    <s v="O fornecedor ser próximo a fábrica."/>
    <s v="A demanda tem que ser linear."/>
    <s v="E"/>
    <n v="3"/>
    <n v="3"/>
  </r>
  <r>
    <s v="451"/>
    <s v="CESGRANRIO"/>
    <s v="Transpetro"/>
    <s v="2018"/>
    <s v="A função de cálculo do lote econômico de compras (LEC) é derivada de duas equações._x000a_Essas equações são as de custos"/>
    <x v="1"/>
    <x v="14"/>
    <s v="Fácil"/>
    <s v="ME"/>
    <s v="de estocar e do capital de giro"/>
    <s v="de estocar e do pedido"/>
    <s v="do pedido e do capital de giro"/>
    <s v="do lote e da unidade"/>
    <s v="do capital de giro e de custo médio de estoque"/>
    <s v="B"/>
    <n v="3"/>
    <n v="3"/>
  </r>
  <r>
    <n v="452"/>
    <s v="Vunesp"/>
    <s v="Prefeitura de Guararapes - SP"/>
    <s v="2018"/>
    <s v="Ponto de ressuprimento é :"/>
    <x v="1"/>
    <x v="14"/>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2"/>
    <n v="1"/>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4"/>
    <s v="Médio"/>
    <s v="ME"/>
    <s v="105 unidades."/>
    <s v="2.500 unidades."/>
    <s v="12.500 unidades."/>
    <s v="15.000 unidades."/>
    <m/>
    <s v="D"/>
    <n v="2"/>
    <n v="0"/>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5"/>
    <s v="Médio"/>
    <s v="CE"/>
    <m/>
    <m/>
    <m/>
    <m/>
    <m/>
    <s v="E"/>
    <n v="1"/>
    <n v="1"/>
  </r>
  <r>
    <n v="455"/>
    <s v="FCC"/>
    <s v="CNMP"/>
    <s v="2015"/>
    <s v="Na gestão de riscos, o método Delphi é usado para"/>
    <x v="1"/>
    <x v="15"/>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1"/>
    <n v="1"/>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5"/>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5"/>
    <s v="Médio"/>
    <s v="ME"/>
    <s v="5.000 e 6.000"/>
    <s v="6.000 e 7.000"/>
    <s v="7.000 e 8.000"/>
    <s v="8.000 e 9.000"/>
    <s v="9.000 e 10.000"/>
    <s v="C"/>
    <n v="1"/>
    <n v="0"/>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5"/>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r>
  <r>
    <n v="522"/>
    <s v="CESGRANRIO"/>
    <s v="TRANSPETRO"/>
    <s v="2023"/>
    <s v="Uma das tendências atuais na gestão da manutenção, impulsionada pelo avanço das tecnologias digitais, é a opção pela manutenção"/>
    <x v="1"/>
    <x v="16"/>
    <s v="Médio"/>
    <s v="ME"/>
    <s v="autônoma"/>
    <s v="inteligente"/>
    <s v="preditiva"/>
    <s v="prescritiva"/>
    <s v="proativa"/>
    <s v="D"/>
    <n v="1"/>
    <n v="0"/>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6"/>
    <s v="Médio"/>
    <s v="ME"/>
    <s v="corretiva"/>
    <s v="preditiva"/>
    <s v="preventiva"/>
    <s v="profilática"/>
    <s v="retificadora"/>
    <s v="B"/>
    <n v="1"/>
    <n v="1"/>
  </r>
  <r>
    <n v="524"/>
    <s v="CESGRANRIO"/>
    <s v="TRANSPETRO"/>
    <s v="2023"/>
    <s v="O seguinte diagrama é uma das ferramentas utilizadas na gestão da manutenção para identificar as causas raízes dos problemas nos equipamentos:"/>
    <x v="1"/>
    <x v="16"/>
    <s v="Médio"/>
    <s v="ME"/>
    <s v="Sankey"/>
    <s v="Pareto"/>
    <s v="Gantt"/>
    <s v="Venn"/>
    <s v="Ishikawa"/>
    <s v="E"/>
    <n v="2"/>
    <n v="2"/>
  </r>
  <r>
    <n v="525"/>
    <s v="CESGRANRIO"/>
    <s v="PETROBRAS"/>
    <s v="2008"/>
    <s v="Num contexto de planejamento e controle &lt;i&gt;Just in Time&lt;/i&gt;, a Manutenção Produtiva Total (&lt;i&gt;Total Productive Maintenance&lt;/i&gt; – TPM)"/>
    <x v="1"/>
    <x v="16"/>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1"/>
    <n v="1"/>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6"/>
    <s v="Médio"/>
    <s v="ME"/>
    <s v="1"/>
    <s v="2"/>
    <s v="3"/>
    <s v="4"/>
    <s v="5"/>
    <s v="C"/>
    <n v="2"/>
    <n v="2"/>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6"/>
    <s v="Médio"/>
    <s v="ME"/>
    <s v="0,270"/>
    <s v="0,729"/>
    <s v="0,900"/>
    <s v="2,700"/>
    <s v="3,704"/>
    <s v="B"/>
    <n v="1"/>
    <n v="1"/>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6"/>
    <s v="Médio"/>
    <s v="ME"/>
    <s v="&lt;i&gt;setup&lt;/i&gt;"/>
    <s v="preventiva"/>
    <s v="preditiva"/>
    <s v="corretiva planejada"/>
    <s v="corretiva não planejada"/>
    <s v="C"/>
    <n v="2"/>
    <n v="2"/>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6"/>
    <s v="Médio"/>
    <s v="ME"/>
    <s v="S / P"/>
    <s v="S / Q"/>
    <s v="S / R"/>
    <s v="T / P"/>
    <s v="T / Q"/>
    <s v="B"/>
    <n v="1"/>
    <n v="0"/>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6"/>
    <s v="Médio"/>
    <s v="ME"/>
    <s v="repotencializadora"/>
    <s v="preventiva"/>
    <s v="corretiva"/>
    <s v="reparadora"/>
    <s v="preditiva"/>
    <s v="E"/>
    <n v="1"/>
    <n v="1"/>
  </r>
  <r>
    <n v="532"/>
    <s v="CESGRANRIO"/>
    <s v="BR DISTRIBUIDORA"/>
    <s v="2008"/>
    <s v="A curva da figura acima é uma curva da banheira de um equipamento. Esta curva representa a variação da(dos)"/>
    <x v="1"/>
    <x v="16"/>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1"/>
    <n v="1"/>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6"/>
    <s v="Médio"/>
    <s v="ME"/>
    <s v="confiabilidade, disponibilidade e MTBF."/>
    <s v="MTBF, MTTR e disponibilidade."/>
    <s v="taxa de falhas, MTBF e MTTR."/>
    <s v="taxa de falhas, confiabilidade e vida útil."/>
    <s v="taxa de falhas, confiabilidade e disponibilidade."/>
    <s v="E"/>
    <n v="1"/>
    <n v="1"/>
  </r>
  <r>
    <n v="534"/>
    <s v="CESGRANRIO"/>
    <s v="CASA DA MOEDA"/>
    <s v="2005"/>
    <s v="Um sistema é composto por dois componentes (A e B) ligados em paralelo, com confiabilidade 0,95 e 0,96, respectivamente. Qual a confiabilidade do sistema?"/>
    <x v="1"/>
    <x v="16"/>
    <s v="Médio"/>
    <s v="ME"/>
    <s v="0,912"/>
    <s v="0,950"/>
    <s v="0,955"/>
    <s v="0,996"/>
    <s v="0,998"/>
    <s v="E"/>
    <n v="1"/>
    <n v="0"/>
  </r>
  <r>
    <n v="535"/>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2"/>
    <n v="2"/>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6"/>
    <s v="Médio"/>
    <s v="ME"/>
    <s v="74,0"/>
    <s v="91,9"/>
    <s v="92,5"/>
    <s v="99,5"/>
    <s v="100,0"/>
    <s v="C"/>
    <n v="2"/>
    <n v="2"/>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6"/>
    <s v="Médio"/>
    <s v="ME"/>
    <s v="preditiva e reativa"/>
    <s v="reativa e normativa"/>
    <s v="normativa e corretiva"/>
    <s v="preventiva e preditiva"/>
    <s v="corretiva e preventiva"/>
    <s v="E"/>
    <n v="1"/>
    <n v="1"/>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6"/>
    <s v="Médio"/>
    <s v="ME"/>
    <s v="T1, T2 e T3"/>
    <s v="T2, T1 e T3"/>
    <s v="T2, T3 e T1"/>
    <s v="T3, T1 e T2"/>
    <s v="T3, T2 e T1"/>
    <s v="E"/>
    <n v="1"/>
    <n v="0"/>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6"/>
    <s v="Médio"/>
    <s v="ME"/>
    <s v="Corretiva"/>
    <s v="Detectiva"/>
    <s v="Preditiva"/>
    <s v="Preventiva"/>
    <s v="Programada"/>
    <s v="C"/>
    <n v="1"/>
    <n v="1"/>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6"/>
    <s v="Médio"/>
    <s v="ME"/>
    <s v="0,50"/>
    <s v="0,67"/>
    <s v="0,80"/>
    <s v="0,85"/>
    <s v="1,00"/>
    <s v="B"/>
    <n v="3"/>
    <n v="2"/>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6"/>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1"/>
    <n v="0"/>
  </r>
  <r>
    <n v="542"/>
    <s v="CESGRANRIO"/>
    <s v="PETROBRAS"/>
    <s v="2018"/>
    <s v="O conjunto de atividades no conceito de TPM (Manutenção Produtiva Total) é caracterizado por"/>
    <x v="1"/>
    <x v="16"/>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1"/>
    <n v="0"/>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6"/>
    <s v="Médio"/>
    <s v="ME"/>
    <s v="corretiva planejada"/>
    <s v="corretiva não planejada"/>
    <s v="preditiva planejada"/>
    <s v="preditiva não planejada"/>
    <s v="produtiva planejada"/>
    <s v="A"/>
    <n v="1"/>
    <n v="0"/>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6"/>
    <s v="Médio"/>
    <s v="ME"/>
    <s v="detectiva"/>
    <s v="preditiva"/>
    <s v="preventiva"/>
    <s v="corretiva planejada"/>
    <s v="corretiva não planejada"/>
    <s v="E"/>
    <n v="1"/>
    <n v="1"/>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6"/>
    <s v="Médio"/>
    <s v="ME"/>
    <s v="70%"/>
    <s v="76%"/>
    <s v="85%"/>
    <s v="90%"/>
    <s v="96%"/>
    <s v="E"/>
    <n v="2"/>
    <n v="0"/>
  </r>
  <r>
    <n v="564"/>
    <s v="ESAF"/>
    <s v="ANAC"/>
    <s v="2016"/>
    <s v="A Qualidade evoluiu, essencialmente, até nossos dias, por quatro Eras, nas quais a arte de obter Qualidade assumiu formas distintas. São elas:"/>
    <x v="1"/>
    <x v="17"/>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1"/>
    <n v="1"/>
  </r>
  <r>
    <n v="565"/>
    <s v="UFMT"/>
    <s v="UFSBA"/>
    <s v="2017"/>
    <s v="Marque a alternativa que apresenta uma característica da era da qualidade total, que a diferencia das eras da inspeção e do controle estatístico."/>
    <x v="1"/>
    <x v="17"/>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1"/>
    <n v="1"/>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7"/>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7"/>
    <s v="Médio"/>
    <s v="ME"/>
    <s v="3, 4, 2, 1."/>
    <s v="1, 4, 3, 2."/>
    <s v="2, 1, 3, 1."/>
    <s v="4, 2, 1, 3."/>
    <s v="4, 1, 2, 3."/>
    <s v="C"/>
    <n v="0"/>
    <n v="0"/>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7"/>
    <s v="Médio"/>
    <s v="ME"/>
    <s v="As alternativas I e II estão corretas."/>
    <s v="As alternativas I, III e IV estão corretas."/>
    <s v="As alternativas II e III estão corretas."/>
    <s v="As alternativas II, III e IV estão corretas."/>
    <s v="Todas as alternativas estão corretas."/>
    <s v="A"/>
    <n v="0"/>
    <n v="0"/>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7"/>
    <s v="Médio"/>
    <s v="ME"/>
    <s v="I - Q , II - T , III - R , IV - S"/>
    <s v="I - Q , II - T , III - S , IV - P"/>
    <s v="I - R , II - Q , III - P , IV - S"/>
    <s v="I - S , II - P , III - R , IV - S"/>
    <s v="I - S , II - T , III - P , IV - Q"/>
    <s v="E"/>
    <n v="0"/>
    <n v="0"/>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7"/>
    <s v="Médio"/>
    <s v="ME"/>
    <s v="Henry Ford"/>
    <s v="Henri Fayol"/>
    <s v="Peter Drucker"/>
    <s v="Walter Shewhart"/>
    <m/>
    <s v="D"/>
    <n v="1"/>
    <n v="0"/>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7"/>
    <s v="Médio"/>
    <s v="ME"/>
    <s v="se somente a afirmativa I estiver correta."/>
    <s v="se somente a afirmativa II estiver correta."/>
    <s v=") se somente a afirmativa III estiver correta."/>
    <s v="se somente as afirmativas I e II estiverem corretas."/>
    <s v="se todas as afirmativas estiverem corretas."/>
    <s v="D"/>
    <n v="1"/>
    <n v="0"/>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7"/>
    <s v="Médio"/>
    <s v="ME"/>
    <s v="Somente as afirmativas 1 e 2 são verdadeiras."/>
    <s v="Somente as afirmativas 1 e 3 são verdadeiras."/>
    <s v="Somente as afirmativas 3 e 4 são verdadeiras."/>
    <s v="Somente as afirmativas 2, 3 e 4 são verdadeiras."/>
    <m/>
    <s v="A"/>
    <n v="2"/>
    <n v="0"/>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7"/>
    <s v="Médio"/>
    <s v="ME"/>
    <s v="“zero defeito” e “ fazer certo da primeira vez”;"/>
    <s v="“controle estatístico” e “ atender às expectativas do cliente”;"/>
    <s v="“diagrama de dispersão” e “ extinguir o desvio-padrão”;"/>
    <s v="“ FMEA” e “incremento gradual”;"/>
    <s v="“GQT” e “externalização da qualidade”."/>
    <s v="A"/>
    <n v="1"/>
    <n v="1"/>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7"/>
    <s v="Médio"/>
    <s v="ME"/>
    <s v="as variáveis I, IV e VI são qualitativas."/>
    <s v="as variáveis III e V são quantitativas contínuas."/>
    <s v="as variáveis II e III são quantitativas discretas."/>
    <s v="a variável IV é qualitativa ordinal."/>
    <m/>
    <s v="A"/>
    <n v="1"/>
    <n v="1"/>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7"/>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1"/>
    <n v="0"/>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7"/>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3"/>
    <n v="0"/>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7"/>
    <s v="Médio"/>
    <s v="ME"/>
    <s v="II."/>
    <s v="I e II."/>
    <s v="I e III."/>
    <s v="I."/>
    <s v="II e III."/>
    <s v="E"/>
    <n v="0"/>
    <n v="0"/>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7"/>
    <s v="Médio"/>
    <s v="ME"/>
    <s v="I e II, apenas."/>
    <s v="I e III, apenas."/>
    <s v="II e III, apenas."/>
    <s v="I, II e III, apenas."/>
    <s v="I, II, III e IV."/>
    <s v="B"/>
    <n v="0"/>
    <n v="0"/>
  </r>
  <r>
    <n v="579"/>
    <s v="Cesgranrio"/>
    <s v="LIQUIGÁS"/>
    <s v="2018"/>
    <s v="Dentre as técnicas de Representação de Dados usadas no processo de Gerenciar a Qualidade (PMBOK 6ª edição), há o diagrama de dispersão, que"/>
    <x v="1"/>
    <x v="17"/>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1"/>
    <n v="1"/>
  </r>
  <r>
    <n v="580"/>
    <s v="FCC"/>
    <s v="TCE-GO"/>
    <s v="2014"/>
    <s v="Extensivamente utilizado em programas de melhoramento, a ferramenta Diagrama de Ishikawa possui como principal característica ser um método"/>
    <x v="1"/>
    <x v="17"/>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1"/>
    <n v="1"/>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7"/>
    <s v="Médio"/>
    <s v="ME"/>
    <s v="Somente a afirmativa 1 é verdadeira."/>
    <s v="Somente as afirmativas 1 e 2 são verdadeiras."/>
    <s v="Somente as afirmativas 3 e 4 são verdadeiras"/>
    <s v="Somente as afirmativas 1, 2 e 3 são verdadeiras."/>
    <m/>
    <s v="B"/>
    <n v="0"/>
    <n v="0"/>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7"/>
    <s v="Médio"/>
    <s v="ME"/>
    <s v="interno."/>
    <s v="competitivo."/>
    <s v="institucional."/>
    <s v="funcional."/>
    <m/>
    <s v="D"/>
    <n v="2"/>
    <n v="0"/>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7"/>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r>
  <r>
    <n v="584"/>
    <s v="IBFC"/>
    <s v="Hemominas"/>
    <s v="2013"/>
    <s v="O ciclo de controle/gerenciamento PDCA (Plan=planejar, Do=fazer, Check=Verificar and Act=agir) é:"/>
    <x v="1"/>
    <x v="17"/>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r>
  <r>
    <n v="585"/>
    <s v="FCC"/>
    <s v="AL-AP"/>
    <s v="2020"/>
    <s v="Uma das principais preocupações do gestor de um órgão público era promover a melhoria contínua nos processos de atendimento ao cidadão-usuário: sendo assim, o ciclo PDCA foi implementado. Refere-se à última fase desse ciclo:"/>
    <x v="1"/>
    <x v="17"/>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r>
  <r>
    <n v="586"/>
    <s v="CEBRASPE"/>
    <s v="TCE-RO"/>
    <s v="2019"/>
    <s v="A ferramenta de gestão que serve para definir, com clareza, determinado problema e que se embasa nas respostas às perguntas “o quê?”, “por quê?”, “quem?”, “onde?”, “quando?”, “como?” e “quanto?” denomina-se"/>
    <x v="1"/>
    <x v="17"/>
    <s v="Médio"/>
    <s v="ME"/>
    <s v="matriz SWOT."/>
    <s v="gráfico de Gantt."/>
    <s v="análise 5W2H."/>
    <s v="diagrama espinha de peixe."/>
    <s v="matriz GUT."/>
    <s v="C"/>
    <n v="0"/>
    <n v="0"/>
  </r>
  <r>
    <n v="587"/>
    <s v="Comperve"/>
    <s v="UFRN"/>
    <s v="2015"/>
    <s v="Existem diversas ferramentas para otimizar o processo de trabalho numa organização. A ferramenta de auxílio para a priorização de ações, especialmente quando elas não apresentam dados quantificáveis, é"/>
    <x v="1"/>
    <x v="17"/>
    <s v="Médio"/>
    <s v="ME"/>
    <s v="A Técnica de Moderação por cartelas."/>
    <s v="O Método GUT (gravidade, urgência e tendência)."/>
    <s v="O Cadastro de Indicadores."/>
    <s v="Diagrama de Interação do Processo."/>
    <m/>
    <s v="B"/>
    <n v="1"/>
    <n v="1"/>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7"/>
    <s v="Médio"/>
    <s v="ME"/>
    <s v="F, V, F, V, V, F"/>
    <s v="V, F, F, V, F, V"/>
    <s v="V, V, V, F, V, F"/>
    <s v="F, F, V, V, F, V"/>
    <s v="V, F, V, V, F, V"/>
    <s v="B"/>
    <n v="1"/>
    <n v="1"/>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7"/>
    <s v="Médio"/>
    <s v="ME"/>
    <s v="I"/>
    <s v="II"/>
    <s v="III"/>
    <s v="I e II"/>
    <s v="II e III"/>
    <s v="E"/>
    <n v="0"/>
    <n v="0"/>
  </r>
  <r>
    <n v="590"/>
    <s v="CESGRANRIO "/>
    <s v="CASA DA MOEDA"/>
    <s v="2005"/>
    <s v="Pode-se mencionar que o atributo fundamental do gerenciamento da qualidade total é:"/>
    <x v="1"/>
    <x v="17"/>
    <s v="Médio"/>
    <s v="ME"/>
    <s v="redução de custos."/>
    <s v="acréscimo das vendas."/>
    <s v="satisfação do cliente."/>
    <s v="aumento de produtividade."/>
    <s v="motivação do empregado."/>
    <s v="C"/>
    <n v="0"/>
    <n v="0"/>
  </r>
  <r>
    <n v="591"/>
    <s v="CESGRANRIO"/>
    <s v="PETROBRAS"/>
    <s v="2014"/>
    <s v="A qualidade é um objetivo de desempenho que, caso não atendido, pode gerar custos para as empresas. São exemplos de custos gerados pela falta de qualidade nos processos de uma empresa:"/>
    <x v="1"/>
    <x v="17"/>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r>
  <r>
    <n v="592"/>
    <s v="CESGRANRIO"/>
    <s v="IBGE"/>
    <s v="2010"/>
    <s v="Os custos da implantação de sistemas da qualidade ou da falta de qualidade podem ser classificados em custos de prevenção, avaliação e falhas. Os custos de prevenção são aqueles relacionados a"/>
    <x v="1"/>
    <x v="17"/>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1"/>
    <n v="1"/>
  </r>
  <r>
    <n v="593"/>
    <s v="CESGRANRIO "/>
    <s v="PETROBRAS"/>
    <s v="2005"/>
    <s v="Qual a função de um círculo de controle de qualidade?"/>
    <x v="1"/>
    <x v="17"/>
    <s v="Fácil"/>
    <s v="ME"/>
    <s v="Identificar uma peça defeituosa."/>
    <s v="Identificar grupo de peças defeituosas."/>
    <s v="Sugerir melhorias ao processo de fabricação."/>
    <s v="Estabelecer limites da carta de controle de processo."/>
    <s v="Determinar o fim da vida útil de uma máquina."/>
    <s v="C"/>
    <n v="1"/>
    <n v="0"/>
  </r>
  <r>
    <n v="594"/>
    <s v="CESGRANRIO"/>
    <s v="PETROBRAS"/>
    <s v="2011"/>
    <s v="Um indício do controle INADEQUADO da qualidade num processo é"/>
    <x v="1"/>
    <x v="17"/>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7"/>
    <s v="Médio"/>
    <s v="ME"/>
    <s v="II"/>
    <s v="IV"/>
    <s v="I e IV"/>
    <s v="II e III"/>
    <s v="I, III e IV"/>
    <s v="B"/>
    <n v="1"/>
    <n v="0"/>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7"/>
    <s v="Médio"/>
    <s v="ME"/>
    <s v="I e II"/>
    <s v="II e III"/>
    <s v="III e IV"/>
    <s v="I, II e III"/>
    <s v="I, III e IV"/>
    <s v="C"/>
    <n v="0"/>
    <n v="0"/>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7"/>
    <s v="Fácil"/>
    <s v="ME"/>
    <s v="I - S , II - P e III - T."/>
    <s v="II - Q , III - S e V - R."/>
    <s v="II - Q , IV - S e VI - T."/>
    <s v="III - R , IV - P e V - R."/>
    <s v="IV - S , V - T e VI - Q."/>
    <s v="E"/>
    <n v="0"/>
    <n v="0"/>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7"/>
    <s v="Médio"/>
    <s v="ME"/>
    <s v="I e II, apenas."/>
    <s v="II e III, apenas."/>
    <s v="I, III e IV, apenas."/>
    <s v="II, IV e V, apenas."/>
    <s v="I, II, III, IV e V."/>
    <s v="E"/>
    <n v="1"/>
    <n v="1"/>
  </r>
  <r>
    <n v="599"/>
    <s v="CESGRANRIO"/>
    <s v="TRANSPETRO"/>
    <s v="2023"/>
    <s v="São atribuídas aos autores Shewart e Deming as seguintes ferramentas de controle da qualidade:"/>
    <x v="1"/>
    <x v="17"/>
    <s v="Médio"/>
    <s v="ME"/>
    <s v="Análises de Pareto"/>
    <s v="Arranjos físicos de qualidade"/>
    <s v="Causas-raiz dos problemas da qualidade"/>
    <s v="Ciclos PDCA"/>
    <s v="Poka Yoke"/>
    <s v="D"/>
    <n v="1"/>
    <n v="1"/>
  </r>
  <r>
    <n v="600"/>
    <s v="CESGRANRIO"/>
    <s v="PETROBRAS"/>
    <s v="2005"/>
    <s v="Dos 14 Princípios de E.W. Deming para a melhoria da qualidade, NÃO se inclui o de:"/>
    <x v="1"/>
    <x v="17"/>
    <s v="Médio"/>
    <s v="ME"/>
    <s v="educar e desenvolver o pessoal."/>
    <s v="comprar pela etiqueta do preço."/>
    <s v="abolir barreiras entre as várias áreas da empresa."/>
    <s v="eliminar o medo de dar sugestões."/>
    <s v="instituir treinamento no trabalho."/>
    <s v="B"/>
    <n v="0"/>
    <n v="0"/>
  </r>
  <r>
    <n v="601"/>
    <s v="CESGRANRIO"/>
    <s v="PETROBRAS"/>
    <s v="2011"/>
    <s v="Uma boa estratégia de manutenção e de confiabilidade garante o desempenho da empresa e seus investimentos. Nessa perspectiva, confiabilidade é a(o)"/>
    <x v="1"/>
    <x v="17"/>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r>
  <r>
    <n v="602"/>
    <s v="CESGRANRIO"/>
    <s v="TRANSPETRO"/>
    <s v="2018"/>
    <s v="A área de qualidade ganhou um impulso significativo com o trabalho de alguns estudiosos, como, por exemplo, Deming e Juran._x000a__x000a_Tais estudiosos ganharam notoriedade no ambiente empresarial após o final da?"/>
    <x v="1"/>
    <x v="17"/>
    <s v="Médio"/>
    <s v="ME"/>
    <s v="Guerra de Secessão"/>
    <s v="Guerra dos 100 anos"/>
    <s v="Primeira Guerra Mundial"/>
    <s v="Segunda Guerra Mundial"/>
    <s v="Guerra Fria"/>
    <s v="D"/>
    <n v="1"/>
    <n v="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7"/>
    <s v="Médio"/>
    <s v="ME"/>
    <s v="investigação, controle e comando."/>
    <s v="planejamento, previsão e coordenação."/>
    <s v="planejamento, controle e melhoria."/>
    <s v="previsão, coordenação e controle"/>
    <s v="comando, investigação e melhoria."/>
    <s v="C"/>
    <n v="0"/>
    <n v="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7"/>
    <s v="Médio"/>
    <s v="ME"/>
    <s v="I e II."/>
    <s v="I e III."/>
    <s v="I e IV."/>
    <s v="II e III"/>
    <s v="II e IV"/>
    <s v="C"/>
    <n v="0"/>
    <n v="0"/>
  </r>
  <r>
    <n v="605"/>
    <s v="CESGRANRIO"/>
    <s v="IBGE"/>
    <s v="2010"/>
    <s v="No processo de certificação e acreditação do sistema de qualidade de uma empresa, identificam-se diferentes tipos, nos quais a"/>
    <x v="1"/>
    <x v="17"/>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1"/>
    <n v="1"/>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7"/>
    <s v="Médio"/>
    <s v="ME"/>
    <s v="Manual da Qualidade"/>
    <s v="Instrução de Trabalho"/>
    <s v="Registro de Conformidade"/>
    <s v="Procedimento Operacional"/>
    <s v="Relatório Gerencial."/>
    <s v="A"/>
    <n v="1"/>
    <n v="1"/>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7"/>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1"/>
    <n v="0"/>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7"/>
    <s v="Médio"/>
    <s v="ME"/>
    <s v="ISO 9001"/>
    <s v="ISO 14001"/>
    <s v="ISO 19443"/>
    <s v="ISO 26000"/>
    <s v="ISO 45001"/>
    <s v="C"/>
    <n v="1"/>
    <n v="0"/>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7"/>
    <s v="Médio"/>
    <s v="ME"/>
    <s v="2"/>
    <s v="3"/>
    <s v="4"/>
    <s v="5"/>
    <s v="6"/>
    <s v="D"/>
    <n v="1"/>
    <n v="0"/>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7"/>
    <s v="Médio"/>
    <s v="ME"/>
    <s v="Gráfico de Shewhart."/>
    <s v="Método Taguchi."/>
    <s v="Mapeamento de Processos."/>
    <s v="Análise de Capacidade."/>
    <s v="Análise de Variância."/>
    <s v="A"/>
    <n v="0"/>
    <n v="0"/>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7"/>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7"/>
    <s v="Médio"/>
    <s v="ME"/>
    <s v="I e II, apenas."/>
    <s v="I e III, apenas."/>
    <s v="II e III, apenas."/>
    <s v="I, II e III, apenas."/>
    <s v="I, II, III e IV."/>
    <s v="B"/>
    <n v="0"/>
    <n v="0"/>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7"/>
    <s v="Médio"/>
    <s v="ME"/>
    <s v="I, apenas."/>
    <s v="I e II, apenas."/>
    <s v="I e III, apenas."/>
    <s v="II e III, apenas."/>
    <s v="I, II e III."/>
    <s v="B"/>
    <n v="0"/>
    <n v="0"/>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7"/>
    <s v="Fácil"/>
    <s v="ME"/>
    <s v="I e II"/>
    <s v="I e III"/>
    <s v="II e III"/>
    <s v="I, II e IV"/>
    <s v="I, III e IV"/>
    <s v="A"/>
    <n v="2"/>
    <n v="1"/>
  </r>
  <r>
    <n v="615"/>
    <s v="CESGRANRIO"/>
    <s v="IBGE"/>
    <s v="2010"/>
    <s v="A figura apresenta uma das ferramentas usadas no controle de qualidade e é denominada Gráfico de Controle de"/>
    <x v="1"/>
    <x v="17"/>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7"/>
    <s v="Médio"/>
    <s v="ME"/>
    <s v="Figura A)"/>
    <s v="Figura B)"/>
    <s v="Figura C)"/>
    <s v="Figura D)"/>
    <s v="Figura E)"/>
    <s v="C"/>
    <n v="0"/>
    <n v="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7"/>
    <s v="Médio"/>
    <s v="ME"/>
    <s v="I, apenas."/>
    <s v="IV, apenas."/>
    <s v="I e II, apenas."/>
    <s v="II e IV, apenas."/>
    <s v="I, II, III e IV."/>
    <s v="C"/>
    <n v="0"/>
    <n v="0"/>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7"/>
    <s v="Médio"/>
    <s v="ME"/>
    <s v="0,1 e 0,4"/>
    <s v="0,5 e 0,8"/>
    <s v="1,1 e 1,4"/>
    <s v="1,5 e 1,8"/>
    <s v="1,9 e 2,4."/>
    <s v="E"/>
    <n v="1"/>
    <n v="0"/>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7"/>
    <s v="Fácil"/>
    <s v="ME"/>
    <s v="Figura A)"/>
    <s v="Figura B)"/>
    <s v="Figura C)"/>
    <s v="Figura D)"/>
    <s v="Figura E)"/>
    <s v="D"/>
    <n v="1"/>
    <n v="1"/>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7"/>
    <s v="Médio"/>
    <s v="ME"/>
    <s v="5W1H"/>
    <s v="Diagrama de Pareto"/>
    <s v="Diagrama de Afinidades"/>
    <s v="Análise de Capacidade"/>
    <s v="Folha de Verificação."/>
    <s v="D"/>
    <n v="1"/>
    <n v="1"/>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7"/>
    <s v="Médio"/>
    <s v="ME"/>
    <s v="Programa 5S"/>
    <s v="Diagrama de Pareto"/>
    <s v="Mapeamento de Processos"/>
    <s v="Análise de Capacidade"/>
    <s v="Análise de Conformidade"/>
    <s v="D"/>
    <n v="1"/>
    <n v="0"/>
  </r>
  <r>
    <n v="622"/>
    <s v="CESGRANRIO"/>
    <s v="TRANSPETRO"/>
    <s v="2011"/>
    <s v="Uma das características marcantes do programa Seis Sigma é:"/>
    <x v="1"/>
    <x v="17"/>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r>
  <r>
    <n v="623"/>
    <s v="CESGRANRIO"/>
    <s v="TRANSPETRO"/>
    <s v="2011"/>
    <s v="A representação visual de um processo utilizado por diversas organizações, cuja finalidade é pôr em evidência a origem, o processamento e o destino das informações num fluxo normal do processo de trabalho, é o"/>
    <x v="1"/>
    <x v="17"/>
    <s v="Médio"/>
    <s v="ME"/>
    <s v="diagrama de dispersão"/>
    <s v="organograma"/>
    <s v="fluxograma"/>
    <s v="pictograma"/>
    <s v="histograma"/>
    <s v="C"/>
    <n v="1"/>
    <n v="1"/>
  </r>
  <r>
    <s v="624"/>
    <s v="CESGRANRIO"/>
    <s v="CBM"/>
    <s v="2012"/>
    <s v="Para auxiliar no planejamento e controle da qualidade, existem diversas ferramentas, tais como as chamadas Sete Ferramentas da Qualidade. A respeito dessas ferramentas, afirma-se que o(a)"/>
    <x v="1"/>
    <x v="17"/>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1"/>
    <n v="1"/>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7"/>
    <s v="Médio"/>
    <s v="ME"/>
    <s v="matriz padronizada"/>
    <s v="diagrama de Ishikawa"/>
    <s v="plano mestre"/>
    <s v="organograma"/>
    <s v="fluxograma."/>
    <s v="E"/>
    <n v="1"/>
    <n v="1"/>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7"/>
    <s v="Médio"/>
    <s v="ME"/>
    <s v="10,25 cm e 9,75 cm"/>
    <s v="10,50 cm e 9,50 cm"/>
    <s v="10,75 cm e 9,25 cm"/>
    <s v="11,00 cm e 9,00 cm"/>
    <s v="11,50 cm e 8,50 cm"/>
    <s v="C"/>
    <n v="0"/>
    <n v="0"/>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7"/>
    <s v="Médio"/>
    <s v="ME"/>
    <s v="0 e 12"/>
    <s v="4 e 12"/>
    <s v="4 e 28"/>
    <s v="8 e 18"/>
    <s v="14 e 18."/>
    <s v="A"/>
    <n v="1"/>
    <n v="0"/>
  </r>
  <r>
    <n v="628"/>
    <s v="CESGRANRIO"/>
    <s v="PETROBRAS"/>
    <s v="2010"/>
    <s v="Quais são, em percentagem, os limites superior e inferior do gráfico de controle de atributos tipo c, considerando os limites de 3 desvios padrões?"/>
    <x v="1"/>
    <x v="17"/>
    <s v="Médio"/>
    <s v="ME"/>
    <s v="2 e 10"/>
    <s v="4 e 14"/>
    <s v="4 e 28"/>
    <s v="8 e 14"/>
    <s v="14 e 18"/>
    <s v="C"/>
    <n v="0"/>
    <n v="0"/>
  </r>
  <r>
    <n v="629"/>
    <s v="CESGRANRIO"/>
    <s v="PETROBRAS"/>
    <s v="2008"/>
    <s v="Segundo o &lt;i&gt;Project Management Body of Knowledge&lt;/i&gt;, além de fluxograma, &lt;i&gt;brainstorming&lt;/i&gt;, Diagrama de Causa e Efeito e Coleta de Dados e Histograma, fazem parte das sete ferramentas do controle da qualidade:"/>
    <x v="1"/>
    <x v="17"/>
    <s v="Médio"/>
    <s v="ME"/>
    <s v="Análise de Pareto e Gráficos de Controle."/>
    <s v="Análise de Pareto e Normas ISO."/>
    <s v="Análise de Pareto e Gráficos de Batini."/>
    <s v="Testes de Taguchi e Gráficos de Controle."/>
    <s v="Testes de Taguchi e Gráficos de Batini."/>
    <s v="A"/>
    <n v="2"/>
    <n v="2"/>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7"/>
    <s v="Médio"/>
    <s v="ME"/>
    <s v="Espessura fora da especificação"/>
    <s v="Tamanho fora da especificação"/>
    <s v="Trincas"/>
    <s v="Arranhões"/>
    <s v="Furos"/>
    <s v="A"/>
    <n v="1"/>
    <n v="1"/>
  </r>
  <r>
    <n v="631"/>
    <s v="CESGRANRIO"/>
    <s v="TRANSPETRO"/>
    <s v="2023"/>
    <s v="Fundação Nacional da Qualidade desenvolveu, no Brasil, um modelo de excelência em gestão (MEG) composto pelas seguintes dimensões:"/>
    <x v="1"/>
    <x v="17"/>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1"/>
    <n v="0"/>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8"/>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1"/>
    <n v="1"/>
  </r>
  <r>
    <n v="658"/>
    <s v="SABESP"/>
    <m/>
    <s v="2018"/>
    <s v="De acordo com as disposições da NR-9, o Programa de Prevenção de Riscos Ambientais (PPRA) poderá ser elaborado, implementado, acompanhado e avaliado somente:"/>
    <x v="1"/>
    <x v="18"/>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1"/>
    <n v="0"/>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8"/>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8"/>
    <s v="Médio"/>
    <s v="ME"/>
    <s v="Somente as afirmativas I e II são corretas."/>
    <s v="Somente as afirmativas I e IV são corretas."/>
    <s v="Somente as afirmativas III e IV são corretas."/>
    <s v="Somente as afirmativas I, II e III são corretas."/>
    <s v="Somente as afirmativas II, III e IV são corretas."/>
    <s v="D"/>
    <n v="1"/>
    <n v="0"/>
  </r>
  <r>
    <n v="661"/>
    <m/>
    <s v="COMPESA"/>
    <s v="2009"/>
    <s v="Quanto ao Programa de Condições e Meio Ambiente de Trabalho na Indústria da Construção – PCMAT, é incorreto afirmar:"/>
    <x v="1"/>
    <x v="18"/>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r>
  <r>
    <n v="662"/>
    <m/>
    <s v="COMPESA"/>
    <s v="2009"/>
    <s v="Os fornos que utilizarem combustíveis gasosos ou líquidos devem ter sistemas de proteção no sentido de evitar:"/>
    <x v="1"/>
    <x v="18"/>
    <s v="Médio"/>
    <s v="ME"/>
    <s v="a formação de campos eletromagnéticos."/>
    <s v="a formação de atmosfera IPVS."/>
    <s v="retrocesso da chama."/>
    <s v="a caracterização da insalubridade."/>
    <s v="formação do arco voltaico."/>
    <s v="C"/>
    <n v="1"/>
    <n v="0"/>
  </r>
  <r>
    <n v="663"/>
    <s v="VUNESP"/>
    <s v="MPSP"/>
    <s v="2016"/>
    <s v="A Constituição Federal estabelece, entre os direitos sociais dos trabalhadores urbanos e rurais, alguns pertinentes à segurança e à saúde no trabalho, como o direito:_x000a_("/>
    <x v="1"/>
    <x v="18"/>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8"/>
    <s v="Médio"/>
    <s v="ME"/>
    <s v="I, III, VI e VII, apenas."/>
    <s v="II, III, IV e VI, apenas."/>
    <s v="I, II, III, IV, V, VI, VII e VIII."/>
    <s v="I, II, III, IV, VI e VII, apenas."/>
    <m/>
    <s v="C"/>
    <n v="0"/>
    <n v="0"/>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8"/>
    <s v="Médio"/>
    <s v="ME"/>
    <s v="Físicos; químicos; biológicos; e, físicos."/>
    <s v="Físicos; biológicos; químicos; e, físicos."/>
    <s v="Físicos; físicos; químicos; e, biológicos."/>
    <s v="Biológicos; físicos; físicos; e, químicos."/>
    <m/>
    <s v="A"/>
    <n v="0"/>
    <n v="0"/>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8"/>
    <s v="Médio"/>
    <s v="ME"/>
    <s v="um ano."/>
    <s v="cinco anos."/>
    <s v="dez anos"/>
    <s v="20 anos."/>
    <m/>
    <s v="D"/>
    <n v="0"/>
    <n v="0"/>
  </r>
  <r>
    <n v="667"/>
    <s v="FUNDEP"/>
    <s v="FUNDEP"/>
    <s v="2019"/>
    <s v="Os seguintes percentuais podem ser pagos ao trabalhador pelo exercício de trabalho em condições de insalubridade, incidente sobre o salário-mínimo da região, exceto:"/>
    <x v="1"/>
    <x v="18"/>
    <s v="Médio"/>
    <s v="ME"/>
    <s v="40%."/>
    <s v="30%."/>
    <s v="20%."/>
    <s v="10%."/>
    <m/>
    <s v="B"/>
    <n v="2"/>
    <n v="1"/>
  </r>
  <r>
    <n v="668"/>
    <s v="Desconhecida"/>
    <s v="SANECAP-MT"/>
    <s v="2009"/>
    <s v="A Portaria do Ministério do Trabalho nº 3.214, que entrou em vigor em 08 de junho de 1978, se refere às Normas Regulamentadoras de Segurança e Medicina do Trabalho. Sobre essas normas, assinale a afirmativa correta."/>
    <x v="1"/>
    <x v="18"/>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1"/>
    <n v="1"/>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8"/>
    <s v="Médio"/>
    <s v="ME"/>
    <s v="I, II e IV, apenas."/>
    <s v="I, III e IV, apenas."/>
    <s v="I, II, III e IV."/>
    <s v="II e IV, apenas."/>
    <m/>
    <s v="C"/>
    <n v="1"/>
    <n v="1"/>
  </r>
  <r>
    <n v="670"/>
    <s v="DESCONHECIDA"/>
    <s v="SANECAP-MT"/>
    <s v="2009"/>
    <s v="A construção do Mapa de Riscos Ambientais é uma atribuição"/>
    <x v="1"/>
    <x v="18"/>
    <s v="Médio"/>
    <s v="ME"/>
    <s v="dos membros da CIPA."/>
    <s v="do Engenheiro de Segurança do Trabalho."/>
    <s v="do Técnico em Segurança do Trabalho."/>
    <s v="do Médico do Trabalho."/>
    <m/>
    <s v="A"/>
    <n v="1"/>
    <n v="0"/>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8"/>
    <s v="Médio"/>
    <s v="ME"/>
    <s v="F – V – F – V."/>
    <s v="V – F – F – V."/>
    <s v="F – V – V – F."/>
    <s v="F – F – V – V."/>
    <s v="V – F – V – F."/>
    <s v="C"/>
    <n v="0"/>
    <n v="0"/>
  </r>
  <r>
    <n v="672"/>
    <s v="MSCONCURSOS"/>
    <s v="MSCONCURSOS"/>
    <s v="2016"/>
    <s v="Segundo o art. 58 da Lei nº 8.213, de 24 de julho de 1991, o Laudo Técnico de Condições Ambientais do Trabalho (LTCAT) tem como principal função:"/>
    <x v="1"/>
    <x v="18"/>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8"/>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8"/>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1"/>
    <n v="1"/>
  </r>
  <r>
    <n v="675"/>
    <s v="UNICENTRO"/>
    <s v="UNICENTRO"/>
    <s v="2016"/>
    <s v="Selecione a alternativa que contenha apenas Riscos Ergonômicos:"/>
    <x v="1"/>
    <x v="18"/>
    <s v="Médio"/>
    <s v="ME"/>
    <s v="Umidade, monotonia e arranjo físico inadequado;"/>
    <s v="Postura incorreta, vibrações e poeira;"/>
    <s v="Trabalho repetitivo, monotonia e postura incorreta;"/>
    <s v="Ritmo intenso, ruídos e calor."/>
    <m/>
    <s v="C"/>
    <n v="1"/>
    <n v="1"/>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8"/>
    <s v="Médio"/>
    <s v="ME"/>
    <s v="F F F V;"/>
    <s v="F V V V;"/>
    <s v="V V F F;"/>
    <s v="F V V F."/>
    <m/>
    <s v="D"/>
    <n v="0"/>
    <n v="0"/>
  </r>
  <r>
    <n v="677"/>
    <s v="UNICENTRO"/>
    <s v="UNICENTRO"/>
    <s v="2016"/>
    <s v="Sobre a NR-15 - Atividades e Operações Insalubres é incorreto afirmar:"/>
    <x v="1"/>
    <x v="18"/>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1"/>
    <n v="0"/>
  </r>
  <r>
    <n v="678"/>
    <s v="DESCONHECIDA"/>
    <s v="DMAE-Uberlândia-MG"/>
    <s v="2020"/>
    <s v="O Perfil Profissiográfico Previdenciário (PPP) deverá ser atualizado por meio magnético ou físico (papel) juntamente com o PPRA, a cada:"/>
    <x v="1"/>
    <x v="18"/>
    <s v="Médio"/>
    <s v="ME"/>
    <s v="três meses."/>
    <s v="seis meses."/>
    <s v="um ano."/>
    <s v="dois anos."/>
    <m/>
    <s v="C"/>
    <n v="1"/>
    <n v="1"/>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8"/>
    <s v="Médio"/>
    <s v="ME"/>
    <s v="PCMSO"/>
    <s v="PGR"/>
    <s v="PPRA"/>
    <s v="SESMT"/>
    <m/>
    <s v="A"/>
    <n v="0"/>
    <n v="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8"/>
    <s v="Médio"/>
    <s v="ME"/>
    <s v="Apenas I."/>
    <s v="Apenas II."/>
    <s v="Apenas III."/>
    <s v="Apenas II e III."/>
    <s v="I, II e III."/>
    <s v="E"/>
    <n v="0"/>
    <n v="0"/>
  </r>
  <r>
    <n v="681"/>
    <s v="AOCP"/>
    <s v="UEPS"/>
    <s v="2018"/>
    <s v="Em relação à NR17, assinale a alternativa INCORRETA."/>
    <x v="1"/>
    <x v="18"/>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r>
  <r>
    <n v="737"/>
    <s v="CEBRASPE"/>
    <s v="TJ-CE"/>
    <s v="2025"/>
    <s v="Com relação à melhoria de processos, assinale a opção correta. Nesse sentido, considere que a sigla FMEA, sempre que empregada, se refere a failure mode and effect analysis."/>
    <x v="1"/>
    <x v="16"/>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1"/>
    <n v="1"/>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6"/>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1"/>
    <n v="1"/>
  </r>
  <r>
    <n v="739"/>
    <s v="CCV"/>
    <s v="UFC"/>
    <s v="2025"/>
    <s v="Para o planejamento e controle da qualidade podem ser usadas diversas ferramentas e técnicas. Sobre estas ferramentas e técnicas é correto dizer que:"/>
    <x v="1"/>
    <x v="16"/>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2"/>
    <n v="2"/>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6"/>
    <s v="Médio"/>
    <s v="CE"/>
    <m/>
    <m/>
    <m/>
    <m/>
    <m/>
    <s v="E"/>
    <n v="1"/>
    <n v="0"/>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6"/>
    <s v="Médio"/>
    <s v="CE"/>
    <m/>
    <m/>
    <m/>
    <m/>
    <m/>
    <s v="E"/>
    <n v="1"/>
    <n v="0"/>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6"/>
    <s v="Médio"/>
    <s v="CE"/>
    <m/>
    <m/>
    <m/>
    <m/>
    <m/>
    <s v="C"/>
    <n v="2"/>
    <n v="0"/>
  </r>
  <r>
    <n v="743"/>
    <s v="Cesgranrio"/>
    <s v="Petrobras"/>
    <m/>
    <s v="A principal característica da manutenção produtiva total (TPM) é a:"/>
    <x v="1"/>
    <x v="16"/>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3"/>
    <n v="2"/>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6"/>
    <s v="Médio"/>
    <s v="ME"/>
    <s v="se somente a afirmativa I estiver correta."/>
    <s v="se somente a afirmativa II estiver correta."/>
    <s v="se somente as afirmativas I e II estiverem corretas."/>
    <s v="se somente as afirmativas I e III estiverem corretas."/>
    <s v="se todas as afirmativas estiverem corretas."/>
    <s v="E"/>
    <n v="1"/>
    <n v="0"/>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6"/>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1"/>
    <n v="1"/>
  </r>
  <r>
    <n v="746"/>
    <s v="FAURGS"/>
    <s v="TJ-RS"/>
    <s v="2025"/>
    <s v="Que tipo de manutenção inclui todas as ações necessárias para que um equipamento passe do estado falho para o estado operacional ou disponível"/>
    <x v="1"/>
    <x v="16"/>
    <s v="Médio"/>
    <s v="ME"/>
    <s v="Preventiva baseada na condição."/>
    <s v="Preventiva baseada no tempo."/>
    <s v="Preventiva."/>
    <s v="Corretiva."/>
    <s v="Preventiva planejada."/>
    <s v="D"/>
    <n v="1"/>
    <n v="1"/>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6"/>
    <s v="Médio"/>
    <s v="ME"/>
    <s v="Automática"/>
    <s v="Conservadora"/>
    <s v="Corretiva"/>
    <s v="Preventiva"/>
    <s v="Preditiva"/>
    <s v="E"/>
    <n v="1"/>
    <n v="1"/>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6"/>
    <s v="Médio"/>
    <s v="ME"/>
    <s v="temporal"/>
    <s v="preventiva"/>
    <s v="corretiva"/>
    <s v="preditiva"/>
    <s v="produtiva total"/>
    <s v="A"/>
    <n v="1"/>
    <n v="1"/>
  </r>
  <r>
    <n v="750"/>
    <s v="Cesgranrio"/>
    <s v="Transpetro"/>
    <s v="2023"/>
    <s v="O que é o conceito de bullwhip-effect (efeito chicote) em uma cadeia de suprimento?"/>
    <x v="1"/>
    <x v="12"/>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2"/>
    <n v="2"/>
  </r>
  <r>
    <s v="756"/>
    <s v="Cesgranrio"/>
    <s v="Transpetro"/>
    <s v="2023"/>
    <s v="O bom gerenciamento da cadeia de suprimentos é fundamental para as empresas, por tratar-se da(o)"/>
    <x v="1"/>
    <x v="12"/>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1"/>
    <n v="1"/>
  </r>
  <r>
    <n v="757"/>
    <s v="Cesgranrio"/>
    <s v="Transpetro"/>
    <s v="2023"/>
    <s v="Sobre a diferença entre logística inbound e outbound, tem-se que a logística inbound é a que se refere ao fluxo de bens e serviços"/>
    <x v="1"/>
    <x v="13"/>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1"/>
    <n v="0"/>
  </r>
  <r>
    <n v="758"/>
    <s v="Cesgranrio"/>
    <s v="Transpetro"/>
    <s v="2023"/>
    <s v="Um Centro de Distribuição (CD) é uma"/>
    <x v="1"/>
    <x v="13"/>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3"/>
    <s v="Médio"/>
    <s v="ME"/>
    <s v="Óleo, carvão, cimento e água"/>
    <s v="Óleo, gás, minério e sal-gema"/>
    <s v="Óleo, minério, sal-gema e carvão"/>
    <s v="Gás, sal-gema, cimento e água"/>
    <s v="Minério, carvão, cimento e água."/>
    <s v="B"/>
    <n v="1"/>
    <n v="1"/>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10"/>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1"/>
    <n v="1"/>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10"/>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r>
  <r>
    <n v="766"/>
    <s v="Cesgranrio"/>
    <s v="Transpetro"/>
    <s v="2023"/>
    <s v="O S&amp;OP é a parte do planejamento agregado da produção que, na maioria das empresas, calcula a(o)"/>
    <x v="1"/>
    <x v="10"/>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1"/>
    <n v="1"/>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4"/>
    <s v="Médio"/>
    <s v="ME"/>
    <s v="748"/>
    <s v="1.028"/>
    <s v="1.454"/>
    <s v="1.543"/>
    <s v="2.500."/>
    <s v="C"/>
    <n v="3"/>
    <n v="2"/>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7"/>
    <s v="Médio"/>
    <s v="ME"/>
    <s v="0,019"/>
    <s v="3,4"/>
    <s v="6,21"/>
    <s v="233"/>
    <s v="66.807."/>
    <s v="B"/>
    <n v="1"/>
    <n v="1"/>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7"/>
    <s v="Fácil"/>
    <s v="ME"/>
    <s v="GEMBA"/>
    <s v="DMAIC"/>
    <s v="SIPOC"/>
    <s v="PDCA"/>
    <s v="VSM."/>
    <s v="B"/>
    <n v="1"/>
    <n v="1"/>
  </r>
  <r>
    <n v="771"/>
    <s v="Cesgranrio"/>
    <s v="Transpetro"/>
    <s v="2023"/>
    <s v="Uma cadeia de suprimentos que utiliza uma estratégia reativa para se adaptar às mudanças do ambiente após uma ruptura da cadeia de suprimentos é denominada uma cadeia de suprimentos"/>
    <x v="1"/>
    <x v="12"/>
    <s v="Médio"/>
    <s v="ME"/>
    <s v="robusta"/>
    <s v="resistente"/>
    <s v="tradicional"/>
    <s v="enxuta"/>
    <s v="ágil."/>
    <s v="E"/>
    <n v="1"/>
    <n v="1"/>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6"/>
    <s v="Médio"/>
    <s v="ME"/>
    <s v="0,1353"/>
    <s v="0,2206"/>
    <s v="0,2325"/>
    <s v="0,3267"/>
    <s v="0,3678."/>
    <s v="C"/>
    <n v="1"/>
    <n v="1"/>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4"/>
    <s v="Médio"/>
    <s v="ME"/>
    <s v="De uma única vez"/>
    <s v="A cada seis meses"/>
    <s v="A cada três meses"/>
    <s v="A cada dois meses"/>
    <s v="Todos os meses."/>
    <s v="D"/>
    <n v="3"/>
    <n v="1"/>
  </r>
  <r>
    <n v="775"/>
    <s v="Cesgranrio"/>
    <s v="Transpetro"/>
    <s v="2023"/>
    <s v="Indicador de desempenho logístico (KPI) é uma"/>
    <x v="1"/>
    <x v="13"/>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1"/>
    <n v="1"/>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6"/>
    <s v="Médio"/>
    <s v="ME"/>
    <s v="0,1353"/>
    <s v="0,2206"/>
    <s v="0,2325"/>
    <s v="0,2540"/>
    <s v="0,3678."/>
    <s v="E"/>
    <n v="1"/>
    <n v="0"/>
  </r>
  <r>
    <n v="777"/>
    <s v="Cesgranrio"/>
    <s v="Transpetro"/>
    <s v="2023"/>
    <s v="Quais são os principais tipos de transporte utilizados na logística empresarial?"/>
    <x v="1"/>
    <x v="13"/>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r>
  <r>
    <n v="780"/>
    <s v="Cesgranrio"/>
    <s v="Transpetro"/>
    <s v="2023"/>
    <s v="Qual modal de transporte de carga é indicado para mercadorias de volumes muito grandes, que precisam ser deslocados por longos trajetos?"/>
    <x v="1"/>
    <x v="13"/>
    <s v="Médio"/>
    <s v="ME"/>
    <s v="Aéreo"/>
    <s v="Dutoviário"/>
    <s v="Ferroviário"/>
    <s v="Hidroviário"/>
    <s v="Rodoviário."/>
    <s v="C"/>
    <n v="1"/>
    <n v="0"/>
  </r>
  <r>
    <n v="783"/>
    <s v="Cesgranrio"/>
    <s v="Transpetro"/>
    <s v="2023"/>
    <s v="A Fundação Nacional da Qualidade desenvolveu, no Brasil, um modelo de excelência em gestão (MEG) composto pelas seguintes dimensões:"/>
    <x v="1"/>
    <x v="17"/>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4"/>
    <s v="Médio"/>
    <s v="ME"/>
    <s v="10"/>
    <s v="71"/>
    <s v="100"/>
    <s v="171"/>
    <s v="10.000."/>
    <s v="C"/>
    <n v="0"/>
    <n v="0"/>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1"/>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1"/>
    <s v="Médio"/>
    <s v="ME"/>
    <s v="8"/>
    <s v="9"/>
    <s v="10"/>
    <s v="11"/>
    <s v="12"/>
    <s v="D"/>
    <n v="1"/>
    <n v="1"/>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1"/>
    <s v="Médio"/>
    <s v="ME"/>
    <s v="Extreme Programming."/>
    <s v="Feature-Driven Development."/>
    <s v="Lean Development."/>
    <s v="Waterfall."/>
    <s v="Scrum."/>
    <s v="D"/>
    <n v="1"/>
    <n v="1"/>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1"/>
    <s v="Médio"/>
    <s v="ME"/>
    <s v="I e II, somente"/>
    <s v="II e III, somente."/>
    <s v="III e IV, somente."/>
    <s v="I e IV, somente."/>
    <s v="II e IV, somente."/>
    <s v="B"/>
    <n v="1"/>
    <n v="0"/>
  </r>
  <r>
    <n v="797"/>
    <s v="FGV"/>
    <s v="AL-RO"/>
    <s v="2018"/>
    <s v="Para o desenvolvimento do Sistema de Informações ao Cidadão (SIC), foi decidida a utilização de uma metodologia ágil. Segundo o Manifesto Ágil, esta decisão indica que foi dado maior valor:"/>
    <x v="1"/>
    <x v="11"/>
    <s v="Médio"/>
    <s v="ME"/>
    <s v="aos processos e ferramentas."/>
    <s v="à resposta a modificações."/>
    <s v="à documentação abrangente."/>
    <s v="à negociação do contrato."/>
    <s v="ao cumprimento do plano."/>
    <s v="B"/>
    <n v="1"/>
    <n v="1"/>
  </r>
  <r>
    <n v="798"/>
    <s v="Cesgranrio"/>
    <s v="Transpetro"/>
    <s v="2018"/>
    <s v="Entre os processos de desenvolvimento de software ágeis mais usados no Brasil está o SCRUM._x000a__x000a_Quais são os pilares do SCRUM que apoiam a implementação de controle de processo empírico?"/>
    <x v="1"/>
    <x v="11"/>
    <s v="Médio"/>
    <s v="ME"/>
    <s v="Comprometimento, coragem, foco e respeito"/>
    <s v="Comprometimento, transparência e adaptação"/>
    <s v="Coragem, inspeção e adaptação"/>
    <s v="Transparência, adaptação, foco e respeito"/>
    <s v="Transparência, inspeção e adaptação."/>
    <s v="E"/>
    <n v="1"/>
    <n v="1"/>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1"/>
    <s v="Médio"/>
    <s v="ME"/>
    <s v="5 minutos"/>
    <s v="10 minutos"/>
    <s v="15 minutos"/>
    <s v="20 minutos"/>
    <s v="30 minutos."/>
    <s v="C"/>
    <n v="0"/>
    <n v="0"/>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1"/>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3"/>
    <n v="1"/>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1"/>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1"/>
    <n v="0"/>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10"/>
    <s v="Médio"/>
    <s v="ME"/>
    <s v="Massa"/>
    <s v="Grandes lotes"/>
    <s v="Pequenos lotes"/>
    <s v="Série ou linha"/>
    <s v="Fluxo contínuo."/>
    <s v="E"/>
    <n v="1"/>
    <n v="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10"/>
    <s v="Médio"/>
    <s v="ME"/>
    <s v="600 e 200"/>
    <s v="1.100 e 500"/>
    <s v="1.300 e 500"/>
    <s v="1.400 e 600"/>
    <s v="2.400 e 200."/>
    <s v="D"/>
    <n v="0"/>
    <n v="0"/>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6"/>
    <s v="Médio"/>
    <s v="ME"/>
    <s v="falhas e a capacidade de detecção"/>
    <s v="componentes críticos"/>
    <s v="graus de severidade"/>
    <s v="modos e efeitos de falhas críticas"/>
    <s v="modos de falha."/>
    <s v="D"/>
    <n v="1"/>
    <n v="0"/>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10"/>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1"/>
    <n v="1"/>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3"/>
    <s v="Médio"/>
    <s v="ME"/>
    <s v="II - OPT"/>
    <s v="III - OPT"/>
    <s v="Varredura"/>
    <s v="Inserção do ponto mais distante"/>
    <s v="Clark &amp; Wright."/>
    <s v="E"/>
    <n v="1"/>
    <n v="1"/>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7"/>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7"/>
    <s v="Médio"/>
    <s v="ME"/>
    <s v="falha interna"/>
    <s v="falha externa"/>
    <s v="substituição"/>
    <s v="prevenção"/>
    <s v="avaliação."/>
    <s v="A"/>
    <n v="1"/>
    <n v="1"/>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10"/>
    <s v="Médio"/>
    <s v="ME"/>
    <s v="Redução na taxa de sucata."/>
    <s v="Redução na rotatividade dos trabalhadores."/>
    <s v="Melhoria na segurança no local de trabalho."/>
    <s v="Existência de trabalhadores inexperientes."/>
    <s v="Implantação de um programa de treinamento para os trabalhadores."/>
    <s v="D"/>
    <n v="1"/>
    <n v="1"/>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10"/>
    <s v="Médio"/>
    <s v="ME"/>
    <s v="18."/>
    <s v="16."/>
    <s v="136."/>
    <s v="204."/>
    <s v="272."/>
    <s v="E"/>
    <n v="0"/>
    <n v="0"/>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10"/>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6"/>
    <s v="Médio"/>
    <s v="ME"/>
    <s v="0,93"/>
    <s v="0,94"/>
    <s v="0,95"/>
    <s v="0,96"/>
    <s v="0,98"/>
    <s v="B"/>
    <n v="1"/>
    <n v="1"/>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8"/>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1"/>
    <n v="1"/>
  </r>
  <r>
    <n v="827"/>
    <s v="Cesgranrio"/>
    <s v="Transpetro"/>
    <s v="2018"/>
    <s v="No que diz respeito aos procedimentos e conceitos para definição da estratégia e do planejamento de capacidade de processos produtivos, tem-se que"/>
    <x v="1"/>
    <x v="10"/>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3"/>
    <s v="Médio"/>
    <s v="ME"/>
    <s v="Merge in transit."/>
    <s v="Transit point."/>
    <s v="Cross Docking."/>
    <s v="Armazenamento drive-in / drive-thru."/>
    <s v="FIFO."/>
    <s v="B"/>
    <n v="1"/>
    <n v="0"/>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4"/>
    <s v="Médio"/>
    <s v="ME"/>
    <s v="VMI."/>
    <s v="ERP."/>
    <s v="CPFR."/>
    <s v="ECR."/>
    <s v="WMS."/>
    <s v="A"/>
    <n v="2"/>
    <n v="1"/>
  </r>
  <r>
    <s v="835"/>
    <s v="Cesgranrio"/>
    <s v="Transpetro"/>
    <s v="2018"/>
    <s v="Considere a rede de projeto da Figura abaixo, onde as durações de cada atividade estão indicadas em semanas entre parênteses_x000a__x000a_Tem(êm) folga a(s) atividade(s)"/>
    <x v="1"/>
    <x v="11"/>
    <s v="Médio"/>
    <s v="ME"/>
    <s v="F."/>
    <s v="B."/>
    <s v="D."/>
    <s v="C."/>
    <s v="E e F."/>
    <s v="C"/>
    <n v="1"/>
    <n v="0"/>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10"/>
    <s v="Médio"/>
    <s v="ME"/>
    <s v="27,1%."/>
    <s v="41,6%."/>
    <s v="58,3%."/>
    <s v="60,6%."/>
    <s v="68,7%."/>
    <s v="D"/>
    <n v="0"/>
    <n v="0"/>
  </r>
  <r>
    <n v="838"/>
    <s v="Cesgranrio"/>
    <s v="Transpetro"/>
    <s v="2018"/>
    <s v="Um prestador de serviços logísticos designado como 4 PL é aquele que fornece"/>
    <x v="1"/>
    <x v="12"/>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1"/>
    <n v="1"/>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7"/>
    <s v="Médio"/>
    <s v="ME"/>
    <s v="Atendimento às Variações da Demanda."/>
    <s v="Frescor dos Produtos."/>
    <s v="Preço Médio dos Produtos."/>
    <s v="Oferta de Variedade de Produtos."/>
    <s v="Rapidez da Reposição das Prateleiras."/>
    <s v="C"/>
    <n v="0"/>
    <n v="0"/>
  </r>
  <r>
    <n v="843"/>
    <s v="Cesgranrio"/>
    <s v="Transpetro"/>
    <s v="2018"/>
    <s v="Um dos fundamentos de excelência, segundo a Fundação Prêmio Nacional da Qualidade, é o compromisso com as partes interessadas._x000a__x000a_Tal fundamento orienta que uma efetiva gestão de partes interessadas deva:"/>
    <x v="1"/>
    <x v="17"/>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r>
  <r>
    <n v="844"/>
    <s v="Cesgranrio"/>
    <s v="Transpetro"/>
    <s v="2018"/>
    <s v="Um dos conceitos mais importantes presentes em Projeto de Sistemas Produtivos é a definição de “fit”, ou ajuste._x000a__x000a_Esse conceito consiste em melhorar a congruência entre:"/>
    <x v="1"/>
    <x v="10"/>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7"/>
    <s v="Médio"/>
    <s v="ME"/>
    <s v="1,33."/>
    <s v="1,00."/>
    <s v="0,67."/>
    <s v="0,33."/>
    <s v="-0,33."/>
    <s v="D"/>
    <n v="1"/>
    <n v="0"/>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10"/>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10"/>
    <s v="Médio"/>
    <s v="ME"/>
    <s v="economia de escopo."/>
    <s v="economia de escala."/>
    <s v="produção enxuta."/>
    <s v="em-estar no trabalho."/>
    <s v="sistema de produção puxada."/>
    <s v="B"/>
    <n v="1"/>
    <n v="1"/>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10"/>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r>
  <r>
    <n v="853"/>
    <s v="Cesgranrio"/>
    <s v="PETROBRAS"/>
    <s v="2018"/>
    <s v="Sr. X está buscando melhorar a operação de distribuição da empresa onde trabalha._x000a__x000a_Uma das alternativas que ele está avaliando é o uso de um operador logístico, que é um"/>
    <x v="1"/>
    <x v="13"/>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2"/>
    <n v="2"/>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4"/>
    <s v="Médio"/>
    <s v="ME"/>
    <s v="1."/>
    <s v="5."/>
    <s v="10."/>
    <s v="50."/>
    <s v="100."/>
    <s v="B"/>
    <n v="2"/>
    <n v="2"/>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4"/>
    <s v="Médio"/>
    <s v="ME"/>
    <s v="5,00."/>
    <s v="10,00."/>
    <s v="50,00."/>
    <s v="75,00."/>
    <s v="150,00."/>
    <s v="D"/>
    <n v="2"/>
    <n v="0"/>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8"/>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5"/>
    <s v="Médio"/>
    <s v="ME"/>
    <s v="750."/>
    <s v="900."/>
    <s v="950."/>
    <s v="990."/>
    <s v="1000."/>
    <s v="E"/>
    <n v="3"/>
    <n v="3"/>
  </r>
  <r>
    <n v="860"/>
    <s v="Cesgranrio"/>
    <s v="PETROBRAS"/>
    <s v="2015"/>
    <s v="O PERT (Program Evaluation and Review Technique ou Técnica de Avaliação e Revisão de Programas), quando usado no planejamento operacional de atividades de produção, constitui um plano relacionado com?"/>
    <x v="1"/>
    <x v="11"/>
    <s v="Médio"/>
    <s v="ME"/>
    <s v="a atribuição de cargos."/>
    <s v="o dinheiro a ser dispendido."/>
    <s v="o tempo a ser empregado na execução das tarefas."/>
    <s v="o comportamento dos integrantes da linha de produção."/>
    <s v="os métodos a serem empregados nas diversas tarefas."/>
    <s v="C"/>
    <n v="0"/>
    <n v="0"/>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7"/>
    <s v="Fácil"/>
    <s v="ME"/>
    <s v="I."/>
    <s v="II."/>
    <s v="III."/>
    <s v="I e II."/>
    <s v="I e III."/>
    <s v="B"/>
    <n v="1"/>
    <n v="1"/>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7"/>
    <s v="Médio"/>
    <s v="ME"/>
    <s v="prevenção."/>
    <s v="avaliação."/>
    <s v="falhas internas."/>
    <s v="falhas externas."/>
    <s v="causa e efeito."/>
    <s v="A"/>
    <n v="1"/>
    <n v="1"/>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7"/>
    <s v="Médio"/>
    <s v="ME"/>
    <s v="2."/>
    <s v="10."/>
    <s v="12."/>
    <s v="18."/>
    <s v="20."/>
    <s v="D"/>
    <n v="3"/>
    <n v="2"/>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7"/>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4"/>
    <s v="Médio"/>
    <s v="ME"/>
    <s v="10 kg."/>
    <s v="20 kg."/>
    <s v="25 kg."/>
    <s v="50 kg."/>
    <s v="70 kg."/>
    <s v="C"/>
    <n v="2"/>
    <n v="1"/>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8"/>
    <s v="Médio"/>
    <s v="ME"/>
    <s v="concepção."/>
    <s v="correção."/>
    <s v="conscientização."/>
    <s v="análise de sistemas."/>
    <s v="análise dos postos de trabalho."/>
    <s v="B"/>
    <n v="1"/>
    <n v="1"/>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10"/>
    <s v="Médio"/>
    <s v="ME"/>
    <s v="P – Q – R – S."/>
    <s v="P – S – R – Q."/>
    <s v="Q – P – R – S."/>
    <s v="Q – R – P – S."/>
    <s v="S – P – R – Q."/>
    <s v="B"/>
    <n v="0"/>
    <n v="0"/>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10"/>
    <s v="Médio"/>
    <s v="ME"/>
    <s v="7."/>
    <s v="10."/>
    <s v="12."/>
    <s v="15."/>
    <s v="17."/>
    <s v="C"/>
    <n v="3"/>
    <n v="3"/>
  </r>
  <r>
    <n v="1242"/>
    <s v="Cesgranrio"/>
    <s v="Liquigas"/>
    <s v="2014"/>
    <s v="A necessidade de materiais implica a existência de estoque._x000a__x000a_Entre os tipos de estoque, encontram-se os cíclicos, que"/>
    <x v="1"/>
    <x v="14"/>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2"/>
    <n v="1"/>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4"/>
    <s v="Médio"/>
    <s v="ME"/>
    <s v="10"/>
    <s v="20"/>
    <s v="30"/>
    <s v="40"/>
    <s v="50"/>
    <s v="E"/>
    <n v="3"/>
    <n v="3"/>
  </r>
  <r>
    <n v="1714"/>
    <s v="CESGRANRIO"/>
    <s v="PETROBRAS"/>
    <s v="2018"/>
    <s v="Quando se diz em um parque industrial que o produto Alfa consome mais silicone para a produção do que o produto Beta, tem-se uma referência direta ao conceito de"/>
    <x v="2"/>
    <x v="19"/>
    <s v="Médio"/>
    <s v="ME"/>
    <s v="custo"/>
    <s v="gasto"/>
    <s v="despesa"/>
    <s v="desembolso"/>
    <s v="investimento"/>
    <s v="A"/>
    <n v="1"/>
    <n v="1"/>
  </r>
  <r>
    <n v="1715"/>
    <s v="CESGRANRIO"/>
    <s v="LIQUIGÁS"/>
    <s v="2018"/>
    <s v="Ao se elaborar o orçamento de produção de uma empresa, as estimativas devem considerar o comportamento dos custos em relação ao volume de produção._x000a_Com base nesse critério, os custos podem ser"/>
    <x v="2"/>
    <x v="19"/>
    <s v="Médio"/>
    <s v="ME"/>
    <s v="diretos e indiretos"/>
    <s v="fixos e variáveis"/>
    <s v="individuais e conjuntos"/>
    <s v="permanentes e periódicos"/>
    <s v="primários e de transformação"/>
    <s v="B"/>
    <n v="1"/>
    <n v="1"/>
  </r>
  <r>
    <n v="1716"/>
    <s v="CESGRANRIO"/>
    <s v="PETROBRAS"/>
    <s v="2018"/>
    <s v="Existem diversos tipos de custos envolvidos no processo de determinação de preço. Custos variáveis são aqueles que"/>
    <x v="2"/>
    <x v="19"/>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1"/>
    <n v="1"/>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9"/>
    <s v="Médio"/>
    <s v="ME"/>
    <s v="custo"/>
    <s v="desperdício"/>
    <s v="despesa"/>
    <s v="investimento"/>
    <s v="perda"/>
    <s v="A"/>
    <n v="2"/>
    <n v="0"/>
  </r>
  <r>
    <n v="1718"/>
    <s v="CESGRANRIO"/>
    <s v="TRANSPETRO"/>
    <s v="2018"/>
    <s v="Método de custeio pode ser entendido como o sistema utilizado para apurar e apropriar o custo ao produto. Nesse sentido, o custeio por absorção é o sistema que apropria ao produto"/>
    <x v="2"/>
    <x v="19"/>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1"/>
    <n v="1"/>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9"/>
    <s v="Médio"/>
    <s v="ME"/>
    <s v="Fixos"/>
    <s v="Totais"/>
    <s v="Variáveis"/>
    <s v="Unitários"/>
    <s v="Indiretos"/>
    <s v="E"/>
    <n v="1"/>
    <n v="1"/>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9"/>
    <s v="Médio"/>
    <s v="ME"/>
    <s v="130.000,00"/>
    <s v="139.000,00"/>
    <s v="141.400,00"/>
    <s v="150.400,00"/>
    <s v="151.000,00"/>
    <s v="A"/>
    <n v="1"/>
    <n v="0"/>
  </r>
  <r>
    <n v="1721"/>
    <s v="CESGRANRIO"/>
    <s v="TRANSPETRO"/>
    <s v="2018"/>
    <s v="Uma indústria fabrica componentes eletrônicos e, em um dado período, incorreu nos seguintes custos:_x000a__x000a_Os custos primários dessa companhia, em reais, no período, totalizam"/>
    <x v="2"/>
    <x v="19"/>
    <s v="Médio"/>
    <s v="ME"/>
    <s v="30.480,00"/>
    <s v="91.200,00"/>
    <s v="94.080,00"/>
    <s v="102.000,00"/>
    <s v="113.280,00"/>
    <s v="D"/>
    <n v="1"/>
    <n v="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9"/>
    <s v="Médio"/>
    <s v="ME"/>
    <s v="custo"/>
    <s v="desembolso"/>
    <s v="investimento"/>
    <s v="perda"/>
    <s v="despesa"/>
    <s v="A"/>
    <n v="1"/>
    <n v="1"/>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9"/>
    <s v="Médio"/>
    <s v="ME"/>
    <s v="205.000,00"/>
    <s v="330.000,00"/>
    <s v="340.000,00"/>
    <s v="350.000,00"/>
    <s v="410.000,00"/>
    <s v="C"/>
    <n v="1"/>
    <n v="1"/>
  </r>
  <r>
    <n v="1724"/>
    <s v="CESGRANRIO"/>
    <s v="BNDES"/>
    <s v="2009"/>
    <s v="Dados extraídos da contabilidade de custos da Indústria de Plásticos Platistil Ltda. Considerando exclusivamente os dados acima, o total de custos diretos, em reais, montou a"/>
    <x v="2"/>
    <x v="19"/>
    <s v="Médio"/>
    <s v="ME"/>
    <s v="364.000,00"/>
    <s v="322.000,00"/>
    <s v="267.500,00"/>
    <s v="238.500,00"/>
    <s v="147.500,00"/>
    <s v="D"/>
    <n v="1"/>
    <n v="1"/>
  </r>
  <r>
    <n v="1725"/>
    <s v="AVANÇASP"/>
    <s v="Pref. SL da Serra"/>
    <s v="2024"/>
    <s v="Com base nas informações apresentadas, assinale a opção que indica o montante dos Custos de Conversão (ou custos de transformação) incorridos pela Cia. Plutão em 2023."/>
    <x v="2"/>
    <x v="20"/>
    <s v="Médio"/>
    <s v="ME"/>
    <s v="265.000,00."/>
    <s v="255.000,00."/>
    <s v="300.000,00."/>
    <s v="210.000,00."/>
    <s v="220.000,00."/>
    <s v="E"/>
    <n v="0"/>
    <n v="0"/>
  </r>
  <r>
    <n v="1726"/>
    <s v="AVANÇASP"/>
    <s v="Pref. SL da Serra"/>
    <s v="2024"/>
    <s v="À luz das informações fornecidas, selecione a alternativa que indica o montante dos Custos Primários incorridos pela Cia. Plutão em 2023."/>
    <x v="2"/>
    <x v="20"/>
    <s v="Médio"/>
    <s v="ME"/>
    <s v="380.000,00."/>
    <s v="360.000,00."/>
    <s v="325.000,00."/>
    <s v="345.000,00."/>
    <s v="395.000,00."/>
    <s v="B"/>
    <n v="0"/>
    <n v="0"/>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20"/>
    <s v="Médio"/>
    <s v="ME"/>
    <s v="diretos."/>
    <s v="indiretos."/>
    <s v="fixos."/>
    <s v="variáveis."/>
    <m/>
    <s v="D"/>
    <n v="0"/>
    <n v="0"/>
  </r>
  <r>
    <n v="1728"/>
    <s v="IBFC"/>
    <s v="IMBEL"/>
    <s v="2024"/>
    <s v="O custo que, em determinado período e volume de produção, não se altera em seu valor total, mas vai ficando cada vez menor em termos unitários com o aumento do volume de produção, é corretamente chamado de:"/>
    <x v="2"/>
    <x v="20"/>
    <s v="Médio"/>
    <s v="ME"/>
    <s v="custo variável"/>
    <s v="custo semivariável"/>
    <s v="custo fixo"/>
    <s v="custo periódico"/>
    <s v="custo primário"/>
    <s v="C"/>
    <n v="0"/>
    <n v="0"/>
  </r>
  <r>
    <n v="1729"/>
    <s v="IBFC"/>
    <s v="IMBEL"/>
    <s v="2024"/>
    <s v="A matéria-prima é considerada ______ no momento de sua aquisição e torna-se ______ ao ser utilizada para a geração do produto._x000a_Assinale a alternativa que preencha correta e respectivamente as lacunas."/>
    <x v="2"/>
    <x v="20"/>
    <s v="Médio"/>
    <s v="ME"/>
    <s v="custo - despesa"/>
    <s v="despesa - custo"/>
    <s v="investimento - despesa"/>
    <s v="investimento - custo"/>
    <s v="custo – investimento"/>
    <s v="D"/>
    <n v="0"/>
    <n v="0"/>
  </r>
  <r>
    <n v="1730"/>
    <s v="IBFC"/>
    <s v="IMBEL"/>
    <s v="2024"/>
    <s v="Assinale a alternativa que apresenta apenas exemplos de custos variáveis:"/>
    <x v="2"/>
    <x v="20"/>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1"/>
    <n v="1"/>
  </r>
  <r>
    <n v="1731"/>
    <s v="IBFC"/>
    <s v="PCie-PR"/>
    <s v="2024"/>
    <s v="Os salários de mão-de-obra direta, aluguel do imóvel da fábrica, matérias primas e depreciação de máquinas e equipamentos são classificados, respectivamente, como:"/>
    <x v="2"/>
    <x v="20"/>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20"/>
    <s v="Médio"/>
    <s v="ME"/>
    <s v="Apenas as alternativas II e III estão corretas."/>
    <s v="Apenas a alternativa I está correta."/>
    <s v="Apenas a alternativa III está correta."/>
    <s v="Apenas a alternativa II está correta."/>
    <s v="Apenas as alternativas I e II estão corretas."/>
    <s v="B"/>
    <n v="1"/>
    <n v="1"/>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20"/>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1"/>
    <n v="1"/>
  </r>
  <r>
    <n v="1734"/>
    <s v="IBADE"/>
    <s v="Pref. Joinville"/>
    <s v="2024"/>
    <s v="No âmbito dos conceitos de custo, como é definido o Custo Variável?"/>
    <x v="2"/>
    <x v="20"/>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r>
  <r>
    <n v="1735"/>
    <s v="FADCT"/>
    <s v="Pref. Mallet"/>
    <s v="2024"/>
    <s v="A terminologia na contabilidade de custos é vital para a correta classificação e análise dos gastos. Assim, é CORRETO afirmar ser o termo que descreve um custo que não varia com o volume de produção, denominado Custo:"/>
    <x v="2"/>
    <x v="20"/>
    <s v="Médio"/>
    <s v="ME"/>
    <s v="Direto."/>
    <s v="Indireto."/>
    <s v="Fixo."/>
    <s v="Variável."/>
    <m/>
    <s v="C"/>
    <n v="0"/>
    <n v="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20"/>
    <s v="Médio"/>
    <s v="ME"/>
    <s v="CVt + CFt diminui."/>
    <s v="CVu diminui."/>
    <s v="CFu aumenta."/>
    <s v="CT não se altera."/>
    <s v="CVu + CFu diminui."/>
    <s v="E"/>
    <n v="0"/>
    <n v="0"/>
  </r>
  <r>
    <n v="1737"/>
    <s v="AVANÇASP"/>
    <s v="Pref. Valinhos"/>
    <s v="2024"/>
    <s v="Assinale a alternativa incorreta quanto aos conceitos de custos."/>
    <x v="2"/>
    <x v="20"/>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20"/>
    <s v="Médio"/>
    <s v="CE"/>
    <m/>
    <m/>
    <m/>
    <m/>
    <m/>
    <s v="C"/>
    <n v="0"/>
    <n v="0"/>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20"/>
    <s v="Médio"/>
    <s v="CE"/>
    <m/>
    <m/>
    <m/>
    <m/>
    <m/>
    <s v="E"/>
    <n v="1"/>
    <n v="1"/>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20"/>
    <s v="Médio"/>
    <s v="CE"/>
    <m/>
    <m/>
    <m/>
    <m/>
    <m/>
    <s v="E"/>
    <n v="0"/>
    <n v="0"/>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20"/>
    <s v="Médio"/>
    <s v="CE"/>
    <m/>
    <m/>
    <m/>
    <m/>
    <m/>
    <s v="E"/>
    <n v="0"/>
    <n v="0"/>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20"/>
    <s v="Médio"/>
    <s v="CE"/>
    <m/>
    <m/>
    <m/>
    <m/>
    <m/>
    <s v="C"/>
    <n v="0"/>
    <n v="0"/>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20"/>
    <s v="Médio"/>
    <s v="CE"/>
    <m/>
    <m/>
    <m/>
    <m/>
    <m/>
    <s v="C"/>
    <n v="0"/>
    <n v="0"/>
  </r>
  <r>
    <n v="1744"/>
    <s v="Instituto Verbena"/>
    <s v="Pref. Turvânia"/>
    <s v="2024"/>
    <s v="Dentre suas diversas aplicações nas organizações, a contabilidade gerencial tem como característica"/>
    <x v="2"/>
    <x v="20"/>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1"/>
    <n v="0"/>
  </r>
  <r>
    <n v="1745"/>
    <s v="QUADRIX"/>
    <s v="CREF 3"/>
    <s v="2023"/>
    <s v="Em se tratando de terminologia de contabilidade de custos, entende-se por custos primários, apenas, a soma da mão de obra direta com a matéria-prima."/>
    <x v="2"/>
    <x v="20"/>
    <s v="Médio"/>
    <s v="CE"/>
    <m/>
    <m/>
    <m/>
    <m/>
    <m/>
    <s v="C"/>
    <n v="0"/>
    <n v="0"/>
  </r>
  <r>
    <n v="1746"/>
    <s v="QUADRIX"/>
    <s v="CREF 3"/>
    <s v="2023"/>
    <s v="Custos indiretos são aqueles que não oferecem a condição de uma medida objetiva, com relação ao produto acabado. Nesse caso, qualquer tentativa de alocação tem de ser feita de maneira estimada e, muitas vezes, arbitrária."/>
    <x v="2"/>
    <x v="20"/>
    <s v="Médio"/>
    <s v="CE"/>
    <m/>
    <m/>
    <m/>
    <m/>
    <m/>
    <s v="C"/>
    <n v="0"/>
    <n v="0"/>
  </r>
  <r>
    <n v="1747"/>
    <s v="QUADRIX"/>
    <s v="CRO-SC"/>
    <s v="2023"/>
    <s v="Em contabilidade de custos, o custo fixo unitário de um produto_x000a_acabado é inversamente proporcional à quantidade produzida desse mesmo produto."/>
    <x v="2"/>
    <x v="20"/>
    <s v="Médio"/>
    <s v="CE"/>
    <m/>
    <m/>
    <m/>
    <m/>
    <m/>
    <s v="C"/>
    <n v="1"/>
    <n v="1"/>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20"/>
    <s v="Médio"/>
    <s v="ME"/>
    <s v="Fixos."/>
    <s v="Variáveis."/>
    <s v="Diretos."/>
    <s v="Indiretos."/>
    <s v="Onerosos."/>
    <s v="A"/>
    <n v="0"/>
    <n v="0"/>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20"/>
    <s v="Médio"/>
    <s v="ME"/>
    <s v="Apropriados."/>
    <s v="Indiretos."/>
    <s v="Fixos."/>
    <s v="Variáveis."/>
    <s v="Diretos."/>
    <s v="B"/>
    <n v="0"/>
    <n v="0"/>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20"/>
    <s v="Médio"/>
    <s v="ME"/>
    <s v="V, F, F."/>
    <s v="F, V, V."/>
    <s v="V, V, F."/>
    <s v="F, F, V."/>
    <m/>
    <s v="C"/>
    <n v="0"/>
    <n v="0"/>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20"/>
    <s v="Médio"/>
    <s v="ME"/>
    <s v="R$ 16.500,00."/>
    <s v="R$ 19.375,00."/>
    <s v="R$ 22.500,00."/>
    <s v="R$ 27.000,00."/>
    <m/>
    <s v="C"/>
    <n v="0"/>
    <n v="0"/>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20"/>
    <s v="Médio"/>
    <s v="ME"/>
    <s v="Custo."/>
    <s v="Despesa."/>
    <s v="Perdas."/>
    <s v="Prejuízo."/>
    <m/>
    <s v="A"/>
    <n v="0"/>
    <n v="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20"/>
    <s v="Médio"/>
    <s v="ME"/>
    <s v="Oportunidade."/>
    <s v="Prudência."/>
    <s v="Consistência."/>
    <s v="Materialidade."/>
    <m/>
    <s v="B"/>
    <n v="1"/>
    <n v="1"/>
  </r>
  <r>
    <n v="1754"/>
    <s v="AVANÇASP"/>
    <s v="Pref. Morungaba"/>
    <s v="2023"/>
    <s v="O gasto ativado em função de sua vida útil de longa duração, e que tem como principal propósito o de gerar benefícios econômicos atribuíveis a períodos futuros é conceituado como:"/>
    <x v="2"/>
    <x v="20"/>
    <s v="Médio"/>
    <s v="ME"/>
    <s v="Rendimento."/>
    <s v="Investimento."/>
    <s v="Despesa."/>
    <s v="Custo."/>
    <s v="Desembolso."/>
    <s v="B"/>
    <n v="0"/>
    <n v="0"/>
  </r>
  <r>
    <n v="1755"/>
    <s v="AVANÇASP"/>
    <s v="Pref. Americana"/>
    <s v="2023"/>
    <s v="A matéria-prima utilizada na produção, a folha de pagamento do setor administrativo e o aluguel do prédio são classificados, respectivamente, como:"/>
    <x v="2"/>
    <x v="20"/>
    <s v="Médio"/>
    <s v="ME"/>
    <s v="Custo variável, custo fixo e custo fixo;"/>
    <s v="Custo fixo, investimento e custo variável;"/>
    <s v="Custo fixo, custo variável e custo variável;"/>
    <s v="Custo variável, investimento e custo variável;"/>
    <s v="Investimento, custo fixo e custo fixo."/>
    <s v="A"/>
    <n v="0"/>
    <n v="0"/>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20"/>
    <s v="Médio"/>
    <s v="ME"/>
    <s v="25.000."/>
    <s v="22.000."/>
    <s v="42.000."/>
    <s v="41.500."/>
    <s v="31.000."/>
    <s v="E"/>
    <n v="0"/>
    <n v="0"/>
  </r>
  <r>
    <n v="1757"/>
    <s v="AVANÇASP"/>
    <s v="Pref. SM Arcanjo"/>
    <s v="2023"/>
    <s v="Por definição, em Contabilidade de Custos os Custos Primários equivalem:"/>
    <x v="2"/>
    <x v="20"/>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20"/>
    <s v="Médio"/>
    <s v="ME"/>
    <s v="55.500."/>
    <s v="45.000."/>
    <s v="60.000."/>
    <s v="56.000."/>
    <s v="61.000."/>
    <s v="B"/>
    <n v="0"/>
    <n v="0"/>
  </r>
  <r>
    <n v="1759"/>
    <s v="AVANÇASP"/>
    <s v="Pref. Morungaba"/>
    <s v="2023"/>
    <s v="Em Contabilidade de Custos, um conceito básico a ser entendido é o de Custos Primários, que, por definição, representam:"/>
    <x v="2"/>
    <x v="20"/>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r>
  <r>
    <n v="1760"/>
    <s v="AVANÇASP"/>
    <s v="Pref. Americana"/>
    <s v="2023"/>
    <s v="Numa indústria, os Custos de Transformação do período estão relacionados à obtenção do produto final de sua atividade. Neste sentido, compõem os Custos de Transformação:"/>
    <x v="2"/>
    <x v="20"/>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20"/>
    <s v="Médio"/>
    <s v="ME"/>
    <s v="119.000,00."/>
    <s v="84.000,00."/>
    <s v="39.000,00."/>
    <s v="74.000,00."/>
    <s v="89.000,00."/>
    <s v="D"/>
    <n v="0"/>
    <n v="0"/>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20"/>
    <s v="Médio"/>
    <s v="ME"/>
    <s v="I, II e IV."/>
    <s v="I e III."/>
    <s v="II e III."/>
    <s v="III e IV."/>
    <m/>
    <s v="A"/>
    <n v="0"/>
    <n v="0"/>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20"/>
    <s v="Médio"/>
    <s v="ME"/>
    <s v="R$ 2.300,00."/>
    <s v="R$ 3.400,00."/>
    <s v="R$ 7.400,00."/>
    <s v="R$ 8.500,00."/>
    <m/>
    <s v="C"/>
    <n v="0"/>
    <n v="0"/>
  </r>
  <r>
    <n v="1764"/>
    <s v="Instituto AOCP"/>
    <s v="ITEP-RN"/>
    <s v="2021"/>
    <s v="Para a contabilidade de custos, os investimentos representam"/>
    <x v="2"/>
    <x v="20"/>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20"/>
    <s v="Médio"/>
    <s v="ME"/>
    <s v="Variáveis."/>
    <s v="Diretos."/>
    <s v="Indiretos."/>
    <s v="Fixo."/>
    <s v="Semifixo."/>
    <s v="A"/>
    <n v="0"/>
    <n v="0"/>
  </r>
  <r>
    <n v="1766"/>
    <s v="Instituto AOCP"/>
    <s v="ITEP RN"/>
    <s v="2021"/>
    <s v="Assinale a alternativa que apresenta somente Custos Primários."/>
    <x v="2"/>
    <x v="20"/>
    <s v="Médio"/>
    <s v="ME"/>
    <s v="Matéria-prima e aluguel da fábrica."/>
    <s v="Material direto e seguro da fábrica."/>
    <s v="Mão de obra direta e custos indiretos de fabricação."/>
    <s v="Embalagem e mão de obra indireta."/>
    <s v="Matéria-prima e mão de obra direta."/>
    <s v="E"/>
    <n v="1"/>
    <n v="1"/>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20"/>
    <s v="Médio"/>
    <s v="ME"/>
    <s v="R$ 130.500,00."/>
    <s v="R$ 125.500,00."/>
    <s v="R$ 105.000,00."/>
    <s v="R$ 55.500,00."/>
    <s v="R$ 80.000,00."/>
    <s v="E"/>
    <n v="0"/>
    <n v="0"/>
  </r>
  <r>
    <n v="1768"/>
    <s v="Instituto AOCP"/>
    <s v="PC-ES"/>
    <s v="2019"/>
    <s v="Referente às nomenclaturas aplicáveis à contabilidade de custos, assinale a alternativa INCORRETA."/>
    <x v="2"/>
    <x v="20"/>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20"/>
    <s v="Médio"/>
    <s v="ME"/>
    <s v="F – V – V."/>
    <s v="V – V – F."/>
    <s v="F – F – V."/>
    <s v="V – F – F."/>
    <s v="V – F – V."/>
    <s v="D"/>
    <n v="1"/>
    <n v="0"/>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20"/>
    <s v="Médio"/>
    <s v="ME"/>
    <s v="R$ 930.000,00; R$ 642.000,00; R$ 580.000,00"/>
    <s v="R$ 930.000,00; R$ 642.000,00; R$ 616.000,00"/>
    <s v="R$ 966.000,00; R$ 630.000,00; R$ 580.000,00"/>
    <s v="R$ 966.000,00; R$ 630.000,00; R$ 616.000,00"/>
    <m/>
    <s v="D"/>
    <n v="0"/>
    <n v="0"/>
  </r>
  <r>
    <n v="1771"/>
    <s v="FUMARC"/>
    <s v="CEMIG"/>
    <s v="2018"/>
    <s v="Em relação à terminologia utilizada pela Contabilidade de Custos, é CORRETO afirmar que desembolso representa:"/>
    <x v="2"/>
    <x v="20"/>
    <s v="Médio"/>
    <s v="ME"/>
    <s v="a apropriação dos gastos de mão de obra."/>
    <s v="a aquisição a prazo de móveis e utensílios."/>
    <s v="a constituição de provisão."/>
    <s v="o pagamento pela aquisição de um bem ou pela obtenção de um serviço."/>
    <m/>
    <s v="D"/>
    <n v="0"/>
    <n v="0"/>
  </r>
  <r>
    <n v="1772"/>
    <s v="FUMARC"/>
    <s v="CEMIG"/>
    <s v="2018"/>
    <s v="Com relação à terminologia utilizada pela Contabilidade de Custos, é CORRETO afirmar:"/>
    <x v="2"/>
    <x v="20"/>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1"/>
    <n v="0"/>
  </r>
  <r>
    <n v="1773"/>
    <s v="FUMARC"/>
    <s v="CEMIG"/>
    <s v="2018"/>
    <s v="Em relação à terminologia utilizada pela Contabilidade de Custos, é CORRETO afirmar que gasto é"/>
    <x v="2"/>
    <x v="20"/>
    <s v="Médio"/>
    <s v="ME"/>
    <s v="o pagamento de compra efetuada a prazo."/>
    <s v="o pagamento de dividendos."/>
    <s v="a contrapartida necessária à obtenção de um bem ou serviço."/>
    <s v="a contratação de um financiamento de longo prazo."/>
    <m/>
    <s v="C"/>
    <n v="1"/>
    <n v="1"/>
  </r>
  <r>
    <n v="1774"/>
    <s v="FUMARC"/>
    <s v="CEMIG"/>
    <s v="2018"/>
    <s v="Existem custos semivariáveis ou semifixos, que são aqueles que possuem parte fixa e parte variável. Dentre os custos normalmente incorridos por uma empresa, têm característica de semivariável ou semifixo:"/>
    <x v="2"/>
    <x v="20"/>
    <s v="Médio"/>
    <s v="ME"/>
    <s v="Depreciação de ativo imobilizado."/>
    <s v="Despesas com publicidade."/>
    <s v="Gastos com energia elétrica."/>
    <s v="Juros decorrentes de financiamentos."/>
    <m/>
    <s v="C"/>
    <n v="0"/>
    <n v="0"/>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20"/>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6"/>
    <s v="Médio"/>
    <s v="ME"/>
    <s v="por estado e preditiva"/>
    <s v="por tempo e semiemergencial"/>
    <s v="semiemergencial e por estado"/>
    <s v="preditiva e por tempo"/>
    <s v="preditiva e semiemergencial."/>
    <s v="D"/>
    <n v="2"/>
    <n v="0"/>
  </r>
  <r>
    <n v="1777"/>
    <s v="Cesgranrio"/>
    <s v="PETROBRAS"/>
    <s v="2012"/>
    <s v="O processo de manutenção preditiva"/>
    <x v="1"/>
    <x v="16"/>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1"/>
    <n v="1"/>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6"/>
    <s v="Médio"/>
    <s v="ME"/>
    <s v="5S e manutenção autônoma;"/>
    <s v="FMEA e manutenção autônoma;"/>
    <s v="5S e polivalência;"/>
    <s v="FMEA e FMECA;"/>
    <s v="TQM e polivalência."/>
    <s v="A"/>
    <n v="1"/>
    <n v="1"/>
  </r>
  <r>
    <s v="1783"/>
    <s v="Cesgranrio"/>
    <s v="Petrobras"/>
    <s v="2008"/>
    <s v="A figura abaixo mostra a distribuição dos processos de gerenciamento de projeto ao longo do tempo._x000a__x000a_Os processos de gerenciamento que correspondem aos números mostrados na figura são:"/>
    <x v="1"/>
    <x v="11"/>
    <s v="Fácil"/>
    <s v="ME"/>
    <s v="Figura A)"/>
    <s v="Figura B)"/>
    <s v="Figura C)"/>
    <s v="Figura D)"/>
    <s v="Figura E)"/>
    <s v="A"/>
    <n v="1"/>
    <n v="1"/>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1"/>
    <s v="Médio"/>
    <s v="ME"/>
    <s v="1,25"/>
    <s v="1,12"/>
    <s v="0,89"/>
    <s v="0,80"/>
    <s v="0,71"/>
    <s v="A"/>
    <n v="0"/>
    <n v="0"/>
  </r>
  <r>
    <n v="1785"/>
    <s v="Cesgranrio"/>
    <s v="Petrobras"/>
    <s v="2014"/>
    <s v="O Índice de Desempenho de Custos (IDC), utilizado no gerenciamento de projetos, apresenta como característica relevante a de"/>
    <x v="1"/>
    <x v="11"/>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r>
  <r>
    <n v="1786"/>
    <s v="AOCP"/>
    <s v=" Prefeitura de Juiz de Fora - MG"/>
    <s v="2016"/>
    <s v="Assinale a alternativa que apresenta somente algumas das áreas de conhecimentos contempladas pelo modelo de gerenciamento de projetos PMBOK."/>
    <x v="1"/>
    <x v="11"/>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1"/>
    <s v="Médio"/>
    <s v="ME"/>
    <s v="5"/>
    <s v="6"/>
    <s v="7"/>
    <s v="10"/>
    <s v="12"/>
    <s v="B"/>
    <n v="1"/>
    <n v="1"/>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3"/>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1"/>
    <n v="1"/>
  </r>
  <r>
    <n v="1790"/>
    <s v="CEBRASPE"/>
    <s v="TRT 8ª Região"/>
    <s v="2013"/>
    <s v="No que se refere à multimodalidade dos transportes, assinale a opção correta."/>
    <x v="1"/>
    <x v="13"/>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1"/>
    <n v="1"/>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3"/>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1"/>
    <n v="1"/>
  </r>
  <r>
    <n v="1792"/>
    <s v="FCC"/>
    <s v="DPE-RS"/>
    <s v="2017"/>
    <s v="O sistema de gerenciamento de transporte (TMS − Transportation Management System) trata do transporte de (origem) para (destino). NÃO é função básica do TMS:"/>
    <x v="1"/>
    <x v="13"/>
    <s v="Médio"/>
    <s v="ME"/>
    <s v="seleção de modais de transportes."/>
    <s v="consolidação de fretes."/>
    <s v="gerenciamento dos níveis de estoques."/>
    <s v="roteirização e programação de embarques de cargas."/>
    <s v="rastreamento dos embarques."/>
    <s v="C"/>
    <n v="0"/>
    <n v="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3"/>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r>
  <r>
    <n v="1794"/>
    <s v="IFRS"/>
    <s v="IFRS"/>
    <s v="2015"/>
    <s v="Dentre as afirmativas expostas abaixo assinale a alternativa CORRETA:"/>
    <x v="1"/>
    <x v="13"/>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r>
  <r>
    <n v="1795"/>
    <s v="DESCONHECIDA"/>
    <s v="TRT 4ª REGIÃO"/>
    <s v="2022"/>
    <s v="É inteiramente adequada a correlação entre os tempos e os modos verbais na seguinte construção:"/>
    <x v="0"/>
    <x v="2"/>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1"/>
    <n v="1"/>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2"/>
    <s v="Médio"/>
    <s v="CE"/>
    <m/>
    <m/>
    <m/>
    <m/>
    <m/>
    <s v="C"/>
    <n v="0"/>
    <n v="0"/>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2"/>
    <s v="Médio"/>
    <s v="ME"/>
    <s v="podemos compreender-lhe"/>
    <s v="poderíamos compreendê-la"/>
    <s v="podíamos compreender-lhe"/>
    <s v="pudemos compreendê-la"/>
    <m/>
    <s v="B"/>
    <n v="1"/>
    <n v="1"/>
  </r>
  <r>
    <n v="1798"/>
    <s v="DESCONHECIDA"/>
    <s v="TRT 4ª REGIÃO"/>
    <s v="2022"/>
    <s v="João Brandão e seu amigo foram convidados por um garçom solícito (13º parágrafo)_x000a__x000a_Transpondo-se o trecho acima para a voz ativa, a forma verbal resultante será:"/>
    <x v="0"/>
    <x v="2"/>
    <s v="Médio"/>
    <s v="ME"/>
    <s v="convidaria"/>
    <s v="teria convidado"/>
    <s v="convidaram"/>
    <s v="seriam convidados"/>
    <s v="convidou"/>
    <s v="E"/>
    <n v="1"/>
    <n v="1"/>
  </r>
  <r>
    <n v="1799"/>
    <s v="DESCONHECIDA"/>
    <s v="ELETROBRAS"/>
    <s v="2016"/>
    <s v="Transpondo-se para a voz ativa a frase &lt;u&gt;Eficazes sistemas de irrigação teriam sido utilizados pelos antigos em suas culturas de cereais&lt;/u&gt;, a forma verbal resultante deverá ser"/>
    <x v="0"/>
    <x v="2"/>
    <s v="Médio"/>
    <s v="ME"/>
    <s v="seriam utilizados."/>
    <s v="teriam utilizado."/>
    <s v="foram utilizados."/>
    <s v="utilizaram-se."/>
    <s v="haveriam de utilizar."/>
    <s v="B"/>
    <n v="1"/>
    <n v="1"/>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2"/>
    <s v="Médio"/>
    <s v="CE"/>
    <m/>
    <m/>
    <m/>
    <m/>
    <m/>
    <s v="C"/>
    <n v="1"/>
    <n v="1"/>
  </r>
  <r>
    <n v="1801"/>
    <s v="DESCONHECIDA"/>
    <s v="PGE-AM"/>
    <s v="2022"/>
    <s v="“Empresas de cobrança usam técnicas abusivas” (1º parágrafo)._x000a__x000a_Transpondo a frase acima para a voz passiva, a forma verbal resultante será:"/>
    <x v="0"/>
    <x v="2"/>
    <s v="Médio"/>
    <s v="ME"/>
    <s v="é usado."/>
    <s v="foi usado."/>
    <s v="são usados."/>
    <s v="foram usadas."/>
    <s v="são usadas."/>
    <s v="E"/>
    <n v="1"/>
    <n v="1"/>
  </r>
  <r>
    <n v="1802"/>
    <s v="DESCONHECIDA"/>
    <s v="PC-RS "/>
    <s v="2018"/>
    <s v="Qual das seguintes formas verbais admite conversão para a voz passiva?"/>
    <x v="0"/>
    <x v="2"/>
    <s v="Médio"/>
    <s v="ME"/>
    <s v="a tecnologia era a indústria mais legal"/>
    <s v="as redes promovem aumento"/>
    <s v="redes sociais levam a interações frágeis"/>
    <s v="adolescentes estão menos dispostos"/>
    <s v="dispostos a sair"/>
    <s v="B"/>
    <n v="1"/>
    <n v="1"/>
  </r>
  <r>
    <s v="1803"/>
    <s v="Petrobras"/>
    <s v="Cesgranrio"/>
    <s v="2012"/>
    <s v="Sobre o modal ferroviário, seus equipamentos e características de desempenho é INCORRETO afirmar que:"/>
    <x v="1"/>
    <x v="13"/>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3"/>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1"/>
    <n v="1"/>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3"/>
    <s v="Médio"/>
    <s v="ME"/>
    <s v="Somente as proposições I e IV estão corretas."/>
    <s v="Somente as proposições II e III estão corretas."/>
    <s v="Somente as proposições III e IV estão corretas."/>
    <s v="Somente as proposições I e III estão corretas."/>
    <m/>
    <s v="D"/>
    <n v="1"/>
    <n v="1"/>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3"/>
    <s v="Médio"/>
    <s v="ME"/>
    <s v="A sequência correta é: F – F – V – V – V."/>
    <s v="A sequência correta é: F – F – V – F – V."/>
    <s v="A sequência correta é: V – V – F – V – F."/>
    <s v="A sequência correta é: V – F – V – V – V."/>
    <s v="A sequência correta é: F – V – F – V – F."/>
    <s v="D"/>
    <n v="1"/>
    <n v="0"/>
  </r>
  <r>
    <n v="1807"/>
    <s v="Cesgranrio"/>
    <s v="PETROBRAS"/>
    <s v="2018"/>
    <s v="Um assunto que emerge junto com a 4ª Revolução Industrial é a logística 4.0. Um dos viabilizadores para o surgimento da logística 4.0 é o(a)?"/>
    <x v="1"/>
    <x v="13"/>
    <s v="Médio"/>
    <s v="ME"/>
    <s v="RFID"/>
    <s v="Código de barras"/>
    <s v="Condomínio logístico"/>
    <s v="Aumento da eficiência no consumo de combustíveis"/>
    <s v="Internet das coisas"/>
    <s v="E"/>
    <n v="0"/>
    <n v="0"/>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3"/>
    <s v="Médio"/>
    <s v="CE"/>
    <m/>
    <m/>
    <m/>
    <m/>
    <m/>
    <s v="C"/>
    <n v="1"/>
    <n v="1"/>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3"/>
    <s v="Médio"/>
    <s v="CE"/>
    <m/>
    <m/>
    <m/>
    <m/>
    <m/>
    <s v="C"/>
    <n v="0"/>
    <n v="0"/>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3"/>
    <s v="Médio"/>
    <s v="CE"/>
    <m/>
    <m/>
    <m/>
    <m/>
    <m/>
    <s v="C"/>
    <n v="1"/>
    <n v="0"/>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3"/>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1"/>
    <n v="1"/>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1"/>
    <n v="0"/>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1"/>
    <n v="0"/>
  </r>
  <r>
    <n v="1816"/>
    <s v="FAURGS"/>
    <s v="SECRETARIA DA SAÚDE-RS"/>
    <s v="2022"/>
    <s v="Em relação à expressão &lt;b&gt;entes subnacionais&lt;/b&gt; (l. 20), é correto afirmar que"/>
    <x v="0"/>
    <x v="0"/>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1"/>
    <n v="1"/>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7"/>
    <s v="Médio"/>
    <s v="ME"/>
    <s v="Apenas I."/>
    <s v="Apenas II."/>
    <s v="Apenas III."/>
    <s v="Apenas I e II."/>
    <s v="I, II e III."/>
    <s v="A"/>
    <n v="1"/>
    <n v="0"/>
  </r>
  <r>
    <n v="1818"/>
    <s v="FAURGS"/>
    <s v="SECRETARIA DA SAÚDE-RS"/>
    <s v="2022"/>
    <s v="É &lt;b&gt;INCORRETO &lt;/b&gt;afirmar que a tese ou ideia central do texto é retomada pela seguinte expressão:"/>
    <x v="0"/>
    <x v="9"/>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1"/>
    <n v="0"/>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1"/>
    <n v="0"/>
  </r>
  <r>
    <n v="1820"/>
    <s v="FAURGS"/>
    <s v="SECRETARIA DA SAÚDE-RS"/>
    <s v="2022"/>
    <s v="Qual dos exemplos abaixo &lt;b&gt;NÃO &lt;/b&gt;é um monossílabo tônico?"/>
    <x v="0"/>
    <x v="0"/>
    <s v="Médio"/>
    <s v="ME"/>
    <s v="lei (l. 05)"/>
    <s v="fim (l. 06)"/>
    <s v="mais (l. 31)"/>
    <s v="dos (l. 39)"/>
    <s v="ser (l.49)"/>
    <s v="D"/>
    <n v="1"/>
    <n v="1"/>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1"/>
    <n v="1"/>
  </r>
  <r>
    <n v="1822"/>
    <s v="FAURGS"/>
    <s v="SECRETARIA DA SAÚDE-RS"/>
    <s v="2022"/>
    <s v="Em relação à oração &lt;b&gt;A esse fenômeno a doutrina confere o nome descentralização.&lt;/b&gt; (l. 07-08), considere as seguintes afirmações._x000a__x000a_I - As regras de pontuação prescrevem o emprego de vírgula após a palavra &lt;b&gt;fenômeno &lt;/b&gt;(l. 07)._x000a_II - Os termos desta oração não estão na ordem direta._x000a_III - O discurso indireto caracteriza a ordem dos elementos deste período._x000a__x000a_Quais estão corretas?"/>
    <x v="0"/>
    <x v="3"/>
    <s v="Médio"/>
    <s v="ME"/>
    <s v="Apenas I."/>
    <s v="Apenas II."/>
    <s v="Apenas III."/>
    <s v="Apenas I e II."/>
    <s v="I, II e III."/>
    <s v="B"/>
    <n v="2"/>
    <n v="0"/>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1"/>
    <n v="0"/>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7"/>
    <s v="Médio"/>
    <s v="ME"/>
    <s v="Sim, excetuando-se o exemplo I."/>
    <s v="Sim, excetuando-se o exemplo II."/>
    <s v="Sim, excetuando-se os exemplos II e III."/>
    <s v="Sim, em todos os exemplos."/>
    <s v="Não, em nenhum dos exemplos."/>
    <s v="C"/>
    <n v="1"/>
    <n v="0"/>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9"/>
    <s v="Médio"/>
    <s v="ME"/>
    <s v="Apenas I."/>
    <s v="Apenas II."/>
    <s v="Apenas III."/>
    <s v="Apenas I e II."/>
    <s v="I, II e III."/>
    <s v="C"/>
    <n v="1"/>
    <n v="1"/>
  </r>
  <r>
    <n v="1826"/>
    <s v="FAURGS"/>
    <s v="SECRETARIA DA SAÚDE-RS"/>
    <s v="2022"/>
    <s v="Qual das expressões abaixo &lt;b&gt;NÃO &lt;/b&gt;constitui um recurso de coesão textual por retomada no texto acima?"/>
    <x v="0"/>
    <x v="8"/>
    <s v="Médio"/>
    <s v="ME"/>
    <s v="esse fenômeno (l. 07)"/>
    <s v="sua (l. 20)"/>
    <s v="essa redefinição do espaço organizacional e administrativo (l. 44-45)"/>
    <s v="uma regionalização (l. 46-47)"/>
    <s v="esses níveis intermediários (l. 48-49)"/>
    <s v="D"/>
    <n v="1"/>
    <n v="1"/>
  </r>
  <r>
    <n v="1827"/>
    <s v="FAURGS"/>
    <s v="SECRETARIA DA SAÚDE-RS"/>
    <s v="2022"/>
    <s v="Qual dos particípios abaixo estrutura uma oração na voz verbal passiva?"/>
    <x v="0"/>
    <x v="3"/>
    <s v="Médio"/>
    <s v="ME"/>
    <s v="adequado (l. 31)"/>
    <s v="partilhadas (l. 33)"/>
    <s v="descentralizado (l. 40)"/>
    <s v="baseada (l. 45)"/>
    <s v="conferido (l. 56)"/>
    <s v="E"/>
    <n v="2"/>
    <n v="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10"/>
    <s v="Médio"/>
    <s v="ME"/>
    <s v="precisão – padronização – conectividade e integração"/>
    <s v="automação – escala – conectividade e integração"/>
    <s v="vulnerabilidade – padronização – confiabilidade"/>
    <s v="vulnerabilidade – escala – inovatividade"/>
    <s v="automação – escala – inovatividade"/>
    <s v="B"/>
    <n v="0"/>
    <n v="0"/>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7"/>
    <s v="Médio"/>
    <s v="ME"/>
    <s v="1 – 3 – 4 – 2."/>
    <s v="1 – 4 – 3 – 2."/>
    <s v="4 – 2 – 1 – 3."/>
    <s v="1 – 2 – 4 – 3."/>
    <s v="4 – 3 – 1 – 2."/>
    <s v="C"/>
    <n v="1"/>
    <n v="1"/>
  </r>
  <r>
    <s v="1834"/>
    <s v="FAURGS"/>
    <s v="SECRETARIA DA SAÚDE-RS"/>
    <s v="2022"/>
    <s v="Qual das alternativas abaixo &lt;b&gt;NÃO &lt;/b&gt;representa uma causa de instabilidade na cadeia de suprimentos?"/>
    <x v="1"/>
    <x v="12"/>
    <s v="Médio"/>
    <s v="ME"/>
    <s v="Atualizações da previsão de demanda."/>
    <s v="Episódios de racionamento e falta."/>
    <s v="Formação de lotes de pedidos."/>
    <s v="Flutuações de preço."/>
    <s v="Escala da produção."/>
    <s v="E"/>
    <n v="0"/>
    <n v="0"/>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1"/>
    <s v="Médio"/>
    <s v="ME"/>
    <s v="1000 unidades, 2500 unidades e 750 unidades."/>
    <s v="1250 unidades, 2750 unidades e 1000 unidades."/>
    <s v="1000 unidades, 750 unidades e 2500 unidades."/>
    <s v="1250 unidades, 1000 unidades e 2750 unidades."/>
    <s v="1250 unidades, 2750 unidades e 2500 unidades."/>
    <s v="B"/>
    <n v="0"/>
    <n v="0"/>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7"/>
    <s v="Médio"/>
    <s v="ME"/>
    <s v="1 – 4 – 2 – 3."/>
    <s v="4 – 3 – 2 – 1."/>
    <s v="2 – 3 – 1 – 4."/>
    <s v="4 – 2 – 1 – 3."/>
    <s v="1 – 2 – 3 – 4."/>
    <s v="D"/>
    <n v="0"/>
    <n v="0"/>
  </r>
  <r>
    <s v="1842"/>
    <s v="FAURGS"/>
    <s v="SECRETARIA DA SAÚDE-RS"/>
    <s v="2022"/>
    <s v="No âmbito da Ergonomia, a especialidade que se ocupa do projeto e concepção de horários de trabalho é a Ergonomia"/>
    <x v="1"/>
    <x v="18"/>
    <s v="Médio"/>
    <s v="ME"/>
    <s v="Cognitiva."/>
    <s v="Ocupacional."/>
    <s v="Organizacional."/>
    <s v="de Interfaces."/>
    <s v="Corporativa."/>
    <s v="C"/>
    <n v="0"/>
    <n v="0"/>
  </r>
  <r>
    <s v="1843"/>
    <s v="FAURGS"/>
    <s v="SECRETARIA DA SAÚDE-RS"/>
    <s v="2022"/>
    <s v="Dentre as alternativas abaixo, qual indica o objetivo principal de uma estratégia logística de fornecimento sob estoque?"/>
    <x v="1"/>
    <x v="13"/>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2"/>
    <s v="Médio"/>
    <s v="ME"/>
    <s v="Apenas I."/>
    <s v="Apenas II."/>
    <s v="Apenas III."/>
    <s v="Apenas I e II."/>
    <s v="I, II e III."/>
    <s v="A"/>
    <n v="0"/>
    <n v="0"/>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1"/>
    <s v="Médio"/>
    <s v="ME"/>
    <s v="preditiva – alto – flexível – alta"/>
    <s v="preditiva – baixo – fixo – baixa"/>
    <s v="adaptativa – baixo – flexível – alta"/>
    <s v="adaptativa – alto – fixo – baixa"/>
    <s v="adaptativa – alto – flexível – alta"/>
    <s v="E"/>
    <n v="0"/>
    <n v="0"/>
  </r>
  <r>
    <s v="1850"/>
    <s v="FAURGS"/>
    <s v="SECRETARIA DA SAÚDE-RS"/>
    <s v="2022"/>
    <s v="O método do caminho crítico é"/>
    <x v="1"/>
    <x v="11"/>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1"/>
    <n v="1"/>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10"/>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1"/>
    <n v="1"/>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3"/>
    <s v="Médio"/>
    <s v="ME"/>
    <s v="1:1"/>
    <s v="1:2"/>
    <s v="1:5"/>
    <s v="1:0,1"/>
    <s v="1:0,5"/>
    <s v="A"/>
    <n v="0"/>
    <n v="0"/>
  </r>
  <r>
    <s v="1858"/>
    <s v="CESGRANRIO"/>
    <s v="ELETRONUCLEAR"/>
    <s v="2022"/>
    <s v="Usando somente os algarismos significativos, o registro 0,007500 m é equivalente a"/>
    <x v="3"/>
    <x v="23"/>
    <s v="Médio"/>
    <s v="ME"/>
    <s v="0,7500 x 10&lt;sup&gt;-2&lt;/sup&gt; m"/>
    <s v="0,75 x 10&lt;sup&gt;-2&lt;/sup&gt; m"/>
    <s v="7,500 x 10&lt;sup&gt;-3&lt;/sup&gt; m"/>
    <s v="7,5 x 10&lt;sup&gt;-3&lt;/sup&gt; m"/>
    <s v="75 x 10&lt;sup&gt;-4&lt;/sup&gt; m"/>
    <s v="C"/>
    <n v="0"/>
    <n v="0"/>
  </r>
  <r>
    <s v="1859"/>
    <s v="CESGRANRIO"/>
    <s v="ELETRONUCLEAR"/>
    <s v="2022"/>
    <s v="A derivada no tempo da quantidade de movimento linear de um corpo de massa m e velocidade v é dada por dv"/>
    <x v="3"/>
    <x v="24"/>
    <s v="Médio"/>
    <s v="ME"/>
    <s v="Figura a)"/>
    <s v="Figura b)"/>
    <s v="Figura c)"/>
    <s v="Figura d)"/>
    <s v="Figura e)"/>
    <s v="D"/>
    <n v="0"/>
    <n v="0"/>
  </r>
  <r>
    <n v="1860"/>
    <s v="CESGRANRIO"/>
    <s v="ELETRONUCLEAR"/>
    <s v="2022"/>
    <s v="O número irracional p está escrito a seguir com 15 casas decimais._x000a_&lt;i&gt;Ver imagem!&lt;/i&gt;"/>
    <x v="3"/>
    <x v="23"/>
    <s v="Médio"/>
    <s v="ME"/>
    <s v="3,14160 e 3,14160"/>
    <s v="3,14160 e 3,14159"/>
    <s v="3,14159 e 3,14159"/>
    <s v="3,14159 e 3,14160"/>
    <s v="3,14159 e 3,14161"/>
    <s v="C"/>
    <n v="0"/>
    <n v="0"/>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3"/>
    <s v="Médio"/>
    <s v="ME"/>
    <s v="Figura (A)"/>
    <s v="Figura (B)"/>
    <s v="Figura (C)"/>
    <s v="Figura (D)"/>
    <s v="Figura (E)"/>
    <s v="D"/>
    <n v="0"/>
    <n v="0"/>
  </r>
  <r>
    <s v="1862"/>
    <s v="CESGRANRIO"/>
    <s v="ELETRONUCLEAR"/>
    <s v="2022"/>
    <s v="O número irracional p está escrito a seguir com 15 casas decimais._x000a_&lt;i&gt;Ver imagem!&lt;/i&gt;"/>
    <x v="3"/>
    <x v="23"/>
    <s v="Médio"/>
    <s v="ME"/>
    <s v="3,14160 e 3,14160"/>
    <s v="3,14160 e 3,14159"/>
    <s v="3,14159 e 3,14159"/>
    <s v="3,14159 e 3,14160"/>
    <s v="3,14159 e 3,14161"/>
    <s v="C"/>
    <n v="0"/>
    <n v="0"/>
  </r>
  <r>
    <n v="1863"/>
    <s v="CESGRANRIO"/>
    <s v="ELETRONUCLEAR"/>
    <s v="2022"/>
    <s v="A integral no tempo da potência associada a um corpo de massa m constante, deslocando-se a uma velocidade v e sujeito a uma força resultante F, é dada por"/>
    <x v="3"/>
    <x v="24"/>
    <s v="Médio"/>
    <s v="ME"/>
    <s v="Fv"/>
    <s v="ma"/>
    <s v="mv"/>
    <s v="mav"/>
    <s v="(1/2)mv&lt;sup&gt;2&lt;/sup&gt;"/>
    <s v="E"/>
    <n v="0"/>
    <n v="0"/>
  </r>
  <r>
    <n v="1864"/>
    <s v="CESGRANRIO"/>
    <s v="ELETRONUCLEAR"/>
    <s v="2022"/>
    <s v="A aceleração tangencial máxima de um veículo de massa m = 500 kg, com potência P = 500 kW, deslocando-se em linha reta com velocidade v = 180 km/h, é de, aproximadamente:"/>
    <x v="3"/>
    <x v="24"/>
    <s v="Médio"/>
    <s v="ME"/>
    <s v="0,2 g"/>
    <s v="2 g"/>
    <s v="20 g"/>
    <s v="1 g"/>
    <s v="5 g"/>
    <s v="B"/>
    <n v="0"/>
    <n v="0"/>
  </r>
  <r>
    <n v="1865"/>
    <s v="CESGRANRIO"/>
    <s v="ELETRONUCLEAR"/>
    <s v="2022"/>
    <s v="O momento de inércia de um corpo de massa m quilogramas e raio de giração k metros em torno de um eixo que passa pelo seu centro de massa é dado por"/>
    <x v="3"/>
    <x v="24"/>
    <s v="Médio"/>
    <s v="ME"/>
    <s v="Figura A)"/>
    <s v="Figura B)"/>
    <s v="Figura C)"/>
    <s v="Figura D)"/>
    <s v="Figura E)"/>
    <s v="E"/>
    <n v="0"/>
    <n v="0"/>
  </r>
  <r>
    <n v="1866"/>
    <s v="CESGRANRIO"/>
    <s v="ELETRONUCLEAR"/>
    <s v="2022"/>
    <s v="Considere a matriz de rotação R de um ângulo ψǂ 0 em torno do eixo Z._x000a__x000a_Essa matriz de rotação é tal que"/>
    <x v="3"/>
    <x v="23"/>
    <s v="Médio"/>
    <s v="ME"/>
    <s v="R&lt;sup&gt;-1&lt;/sup&gt; = R&lt;sup&gt;T&lt;/sup&gt;"/>
    <s v="R&lt;sup&gt;-1&lt;/sup&gt; = R"/>
    <s v="R&lt;sup&gt;T &lt;/sup&gt;= R"/>
    <s v="R&lt;sup&gt;-1&lt;/sup&gt; = I"/>
    <s v="R&lt;sup&gt;T&lt;/sup&gt; = I"/>
    <s v="A"/>
    <n v="0"/>
    <n v="0"/>
  </r>
  <r>
    <n v="1867"/>
    <s v="CESGRANRIO"/>
    <s v="ELETRONUCLEAR"/>
    <s v="2022"/>
    <s v="Ao representar a função y = x&lt;sup&gt;0,5&lt;/sup&gt; em um sistema de eixos ortogonais com escalas logarítmicas (escala log-log), obtém-se um gráfico que é uma"/>
    <x v="3"/>
    <x v="23"/>
    <s v="Médio"/>
    <s v="ME"/>
    <s v="parábola com concavidade positiva"/>
    <s v="hipérbole com concavidade negativa"/>
    <s v="reta com coeficiente angular positivo"/>
    <s v="reta com coeficiente angular negativo"/>
    <s v="reta com coeficiente angular nulo"/>
    <s v="C"/>
    <n v="0"/>
    <n v="0"/>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10"/>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1"/>
    <s v="Médio"/>
    <s v="ME"/>
    <s v="8"/>
    <s v="9"/>
    <s v="10"/>
    <s v="11"/>
    <s v="12"/>
    <s v="D"/>
    <n v="0"/>
    <n v="0"/>
  </r>
  <r>
    <s v="2015"/>
    <s v="Cebraspe"/>
    <s v="Pref. Cachoeiro de Itapemirim"/>
    <s v="2024"/>
    <s v="2 pertence ao conjunto B."/>
    <x v="4"/>
    <x v="25"/>
    <s v="Médio"/>
    <s v="CE"/>
    <m/>
    <m/>
    <m/>
    <m/>
    <m/>
    <s v="E"/>
    <n v="1"/>
    <n v="0"/>
  </r>
  <r>
    <n v="2016"/>
    <s v="Cebraspe"/>
    <s v="Pref. Cachoeiro de Itapemirim"/>
    <s v="2024"/>
    <s v="{1} está contido em A."/>
    <x v="4"/>
    <x v="25"/>
    <s v="Médio"/>
    <s v="CE"/>
    <m/>
    <m/>
    <m/>
    <m/>
    <m/>
    <s v="C"/>
    <n v="1"/>
    <n v="1"/>
  </r>
  <r>
    <n v="2017"/>
    <s v="Cebraspe"/>
    <s v="Pref. Cachoeiro de Itapemirim"/>
    <s v="2024"/>
    <s v="O conjunto A ∪ B possui 5 elementos."/>
    <x v="4"/>
    <x v="25"/>
    <s v="Médio"/>
    <s v="CE"/>
    <m/>
    <m/>
    <m/>
    <m/>
    <m/>
    <s v="E"/>
    <n v="1"/>
    <n v="1"/>
  </r>
  <r>
    <n v="2018"/>
    <s v="Cebraspe"/>
    <s v="TST"/>
    <s v="2024"/>
    <s v="Considerando-se P como o conjunto dos números primos ímpares e I como o conjunto dos números naturais ímpares, conclui-se que P - I será"/>
    <x v="4"/>
    <x v="25"/>
    <s v="Médio"/>
    <s v="ME"/>
    <s v="o conjunto dos números pares."/>
    <s v="o conjunto dos números ímpares primos."/>
    <s v="o conjunto dos números primos pares."/>
    <s v="o conjunto vazio."/>
    <s v="o conjunto dos ímpares não primos."/>
    <s v="D"/>
    <n v="1"/>
    <n v="0"/>
  </r>
  <r>
    <n v="2019"/>
    <s v="Cebraspe"/>
    <s v="ISS-CAMAÇARI"/>
    <s v="2024"/>
    <s v="Na figura precedente, que representa quatro conjuntos identificados por A, B, C e D, a região destacada corresponde a"/>
    <x v="4"/>
    <x v="25"/>
    <s v="Médio"/>
    <s v="ME"/>
    <s v="(𝐵−𝐶)∩𝐷."/>
    <s v="𝐵 ∩𝐷."/>
    <s v="𝐵 ∩𝐶 ∩𝐷."/>
    <s v="(𝐵−𝐷)∩𝐶."/>
    <s v="𝐵–𝐷."/>
    <s v="A"/>
    <n v="0"/>
    <n v="0"/>
  </r>
  <r>
    <n v="2020"/>
    <s v="Cebraspe"/>
    <s v="FNDE"/>
    <s v="2023"/>
    <s v="O subconjunto dos especialistas que trabalham somente em um projeto pode ser corretamente representado por (𝑨 ⋃ 𝑩 ⋃ 𝑪) − (𝑨 ⋂ 𝑩 ⋂ 𝑪)."/>
    <x v="4"/>
    <x v="25"/>
    <s v="Médio"/>
    <s v="CE"/>
    <m/>
    <m/>
    <m/>
    <m/>
    <m/>
    <s v="E"/>
    <n v="1"/>
    <n v="1"/>
  </r>
  <r>
    <n v="2021"/>
    <s v="Cebraspe"/>
    <s v="FNDE"/>
    <s v="2023"/>
    <s v="O subconjunto dos especialistas designados para trabalhar nos projetos 1 e 2, mas não no projeto 3, pode ser corretamente representado por (𝑨 ⋂ 𝑩) − (𝑩 ⋂ 𝑪)."/>
    <x v="4"/>
    <x v="25"/>
    <s v="Médio"/>
    <s v="CE"/>
    <m/>
    <m/>
    <m/>
    <m/>
    <m/>
    <s v="C"/>
    <n v="1"/>
    <n v="0"/>
  </r>
  <r>
    <n v="2022"/>
    <s v="Cebraspe"/>
    <s v="PETROBRAS"/>
    <s v="2023"/>
    <s v="Acerca da teoria dos conjuntos, julgue o próximo item._x000a_Para três conjuntos, A, B e C, não vazios, se A está contido em B e se C não contém B, então C também não contém A."/>
    <x v="4"/>
    <x v="25"/>
    <s v="Médio"/>
    <s v="CE"/>
    <m/>
    <m/>
    <m/>
    <m/>
    <m/>
    <s v="E"/>
    <n v="0"/>
    <n v="0"/>
  </r>
  <r>
    <n v="2024"/>
    <s v="Cebraspe"/>
    <s v="PC-DF"/>
    <s v="2025"/>
    <s v="No mínimo, 210 candidatos possuem as duas habilidades mencionadas."/>
    <x v="4"/>
    <x v="25"/>
    <s v="Médio"/>
    <s v="CE"/>
    <m/>
    <m/>
    <m/>
    <m/>
    <m/>
    <s v="C"/>
    <n v="1"/>
    <n v="1"/>
  </r>
  <r>
    <n v="2025"/>
    <s v="Cebraspe"/>
    <s v="PC-DF"/>
    <s v="2025"/>
    <s v="No máximo, 270 candidatos não possuem nenhuma das habilidades mencionadas."/>
    <x v="4"/>
    <x v="25"/>
    <s v="Médio"/>
    <s v="CE"/>
    <m/>
    <m/>
    <m/>
    <m/>
    <m/>
    <s v="C"/>
    <n v="1"/>
    <n v="1"/>
  </r>
  <r>
    <n v="2026"/>
    <s v="Cebraspe"/>
    <s v="ITAIPU"/>
    <s v="2024"/>
    <s v="Em uma entrevista com 150 empregados de uma empresa, 105 disseram estar satisfeitos com seu trabalho e 88 disseram pensar em trocar de emprego. Na situação descrita no texto, o menor número possível de empregados que disseram estar satisfeitos com o trabalho, mas pensam em trocar de emprego é igual a"/>
    <x v="4"/>
    <x v="25"/>
    <s v="Médio"/>
    <s v="ME"/>
    <s v="88."/>
    <s v="62."/>
    <s v="17."/>
    <s v="45."/>
    <s v="43."/>
    <s v="E"/>
    <n v="0"/>
    <n v="0"/>
  </r>
  <r>
    <n v="2027"/>
    <s v="Cebraspe"/>
    <s v="PETROBRAS"/>
    <s v="2024"/>
    <s v="Dezesseis pessoas praticam vôlei."/>
    <x v="4"/>
    <x v="25"/>
    <s v="Médio"/>
    <s v="CE"/>
    <m/>
    <m/>
    <m/>
    <m/>
    <m/>
    <s v="C"/>
    <n v="0"/>
    <n v="0"/>
  </r>
  <r>
    <n v="2028"/>
    <s v="Cebraspe"/>
    <s v="PETROBRAS"/>
    <s v="2024"/>
    <s v="Um total de 56 pessoas não pratica nenhum esporte na plataforma."/>
    <x v="4"/>
    <x v="25"/>
    <s v="Médio"/>
    <s v="CE"/>
    <m/>
    <m/>
    <m/>
    <m/>
    <m/>
    <s v="C"/>
    <n v="2"/>
    <n v="0"/>
  </r>
  <r>
    <n v="2029"/>
    <s v="Cebraspe"/>
    <s v="TRT-8"/>
    <s v="2023"/>
    <s v="Ao classificar 80 processos a fim de distribuí-los às áreas competentes para tratamento, um técnico judiciário verificou que, devido aos diversos critérios de classificação, 45 dos processos poderiam ser distribuídos ao setor A, 55 ao setor B e 15 a nenhum desses dois setores. Na situação hipotética precedente, a quantidade de processos que poderiam ser distribuídos a qualquer um dos setores A ou B é igual a"/>
    <x v="4"/>
    <x v="25"/>
    <s v="Médio"/>
    <s v="ME"/>
    <s v="10."/>
    <s v="30."/>
    <s v="35."/>
    <s v="40."/>
    <s v="65."/>
    <s v="C"/>
    <n v="0"/>
    <n v="0"/>
  </r>
  <r>
    <n v="2030"/>
    <s v="Cebraspe"/>
    <s v="CBM-TO"/>
    <s v="2023"/>
    <s v="Em certa unidade do corpo de bombeiros, 60 militares praticam, como esporte, futebol e(ou) voleibol. O conjunto A compreende os militares que praticam futebol e o conjunto B, os que praticam voleibol. Nessa situação hipotética, se A − B contém 18 integrantes e B − A contém 25 integrantes, então o número de militares que praticam futebol e voleibol é igual a"/>
    <x v="4"/>
    <x v="25"/>
    <s v="Médio"/>
    <s v="ME"/>
    <s v="17."/>
    <s v="35."/>
    <s v="43."/>
    <s v="42."/>
    <m/>
    <s v="A"/>
    <n v="1"/>
    <n v="1"/>
  </r>
  <r>
    <n v="2031"/>
    <s v="Cebraspe"/>
    <s v="TJ-CE"/>
    <s v="2023"/>
    <s v="Considere-se que um grupo de 50 servidores de um tribunal tenha sido selecionado para realizar cursos de aperfeiçoamento e que cada pessoa desse grupo faça pelo menos um dos seguintes dois cursos: gestão de projetos e ciência de dados. Nessa situação hipotética, se 29 pessoas fizerem ambos os cursos e 37 pessoas fizerem pelo menos o curso de gestão de projetos, o número exato de pessoas que farão apenas o curso de ciência de dados é igual a"/>
    <x v="4"/>
    <x v="25"/>
    <s v="Médio"/>
    <s v="ME"/>
    <s v="8."/>
    <s v="13."/>
    <s v="42."/>
    <s v="21."/>
    <s v="33."/>
    <s v="B"/>
    <n v="1"/>
    <n v="1"/>
  </r>
  <r>
    <n v="2032"/>
    <s v="Cebraspe"/>
    <s v="PM-SC"/>
    <s v="2023"/>
    <s v="Uma pesquisa com participantes de uma festa tradicional de Santa Catarina revelou que 320 tinham experimentado a cerveja artesanal X, 200 não experimentaram a cerveja artesanal Y, e 220 tinham experimentado as cervejas artesanais X e Y. Com base na situação hipotética apresentada, o número de participantes dessa pesquisa que não experimentaram nenhuma dessas duas cervejas artesanais"/>
    <x v="4"/>
    <x v="25"/>
    <s v="Médio"/>
    <s v="ME"/>
    <s v="é inferior ou igual a 50."/>
    <s v="é superior a 50 e inferior ou igual a 70."/>
    <s v="é superior a 70 e inferior ou igual a 90."/>
    <s v="é superior a 90 e inferior ou igual a 110."/>
    <s v="é superior a 110."/>
    <s v="D"/>
    <n v="1"/>
    <n v="1"/>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6"/>
    <s v="Médio"/>
    <s v="CE"/>
    <m/>
    <m/>
    <m/>
    <m/>
    <m/>
    <s v="C"/>
    <n v="0"/>
    <n v="0"/>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6"/>
    <s v="Médio"/>
    <s v="CE"/>
    <m/>
    <m/>
    <m/>
    <m/>
    <m/>
    <s v="C"/>
    <n v="0"/>
    <n v="0"/>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6"/>
    <s v="Médio"/>
    <s v="CE"/>
    <m/>
    <m/>
    <m/>
    <m/>
    <m/>
    <s v="C"/>
    <n v="0"/>
    <n v="0"/>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6"/>
    <s v="Médio"/>
    <s v="ME"/>
    <s v="120%"/>
    <s v="160%"/>
    <s v="210%"/>
    <s v="260%"/>
    <s v="330%"/>
    <s v="B"/>
    <n v="1"/>
    <n v="0"/>
  </r>
  <r>
    <n v="2037"/>
    <s v="CEBRASPE"/>
    <s v="IFF"/>
    <s v="2018"/>
    <s v="Três pessoas entraram em uma sala de cinema onde restavam apenas 5 assentos desocupados. Nesse caso, a quantidade de maneiras diferentes de essas pessoas ocuparem esses assentos é igual a"/>
    <x v="4"/>
    <x v="26"/>
    <s v="Médio"/>
    <s v="ME"/>
    <s v="10."/>
    <s v="12."/>
    <s v="27."/>
    <s v="60."/>
    <s v="125."/>
    <s v="D"/>
    <n v="0"/>
    <n v="0"/>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6"/>
    <s v="Médio"/>
    <s v="CE"/>
    <m/>
    <m/>
    <m/>
    <m/>
    <m/>
    <s v="E"/>
    <n v="1"/>
    <n v="1"/>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6"/>
    <s v="Médio"/>
    <s v="ME"/>
    <s v="5 formas distintas"/>
    <s v="120 formas distintas"/>
    <s v="10 formas distintas"/>
    <s v="25 formas distintas"/>
    <s v="32 formas distintas"/>
    <s v="B"/>
    <n v="0"/>
    <n v="0"/>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6"/>
    <s v="Médio"/>
    <s v="ME"/>
    <s v="10"/>
    <s v="12"/>
    <s v="24"/>
    <s v="48"/>
    <s v="120"/>
    <s v="C"/>
    <n v="0"/>
    <n v="0"/>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6"/>
    <s v="Médio"/>
    <s v="ME"/>
    <s v="10!"/>
    <s v="2×3×10!"/>
    <s v="2×11!"/>
    <s v="12×11×10×…×4×3"/>
    <s v="12!"/>
    <s v="C"/>
    <n v="1"/>
    <n v="1"/>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6"/>
    <s v="Médio"/>
    <s v="CE"/>
    <m/>
    <m/>
    <m/>
    <m/>
    <m/>
    <s v="C"/>
    <n v="0"/>
    <n v="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6"/>
    <s v="Médio"/>
    <s v="CE"/>
    <m/>
    <m/>
    <m/>
    <m/>
    <m/>
    <s v="C"/>
    <n v="1"/>
    <n v="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6"/>
    <s v="Médio"/>
    <s v="ME"/>
    <s v="14"/>
    <s v="49"/>
    <s v="56"/>
    <s v="735"/>
    <s v="2.002"/>
    <s v="D"/>
    <n v="0"/>
    <n v="0"/>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6"/>
    <s v="Médio"/>
    <s v="CE"/>
    <m/>
    <m/>
    <m/>
    <m/>
    <m/>
    <s v="E"/>
    <n v="0"/>
    <n v="0"/>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6"/>
    <s v="Médio"/>
    <s v="CE"/>
    <m/>
    <m/>
    <m/>
    <m/>
    <m/>
    <s v="E"/>
    <n v="0"/>
    <n v="0"/>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6"/>
    <s v="Médio"/>
    <s v="CE"/>
    <m/>
    <m/>
    <m/>
    <m/>
    <m/>
    <s v="C"/>
    <n v="0"/>
    <n v="0"/>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6"/>
    <s v="Médio"/>
    <s v="CE"/>
    <m/>
    <m/>
    <m/>
    <m/>
    <m/>
    <s v="E"/>
    <n v="0"/>
    <n v="0"/>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6"/>
    <s v="Médio"/>
    <s v="ME"/>
    <s v="84"/>
    <s v="120"/>
    <s v="210"/>
    <s v="1.711"/>
    <s v="4.845"/>
    <s v="A"/>
    <n v="0"/>
    <n v="0"/>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6"/>
    <s v="Médio"/>
    <s v="CE"/>
    <m/>
    <m/>
    <m/>
    <m/>
    <m/>
    <s v="E"/>
    <n v="0"/>
    <n v="0"/>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6"/>
    <s v="Médio"/>
    <s v="CE"/>
    <m/>
    <m/>
    <m/>
    <m/>
    <m/>
    <s v="E"/>
    <n v="1"/>
    <n v="1"/>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6"/>
    <s v="Médio"/>
    <s v="CE"/>
    <m/>
    <m/>
    <m/>
    <m/>
    <m/>
    <s v="E"/>
    <n v="0"/>
    <n v="0"/>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6"/>
    <s v="Médio"/>
    <s v="CE"/>
    <m/>
    <m/>
    <m/>
    <m/>
    <m/>
    <s v="C"/>
    <n v="0"/>
    <n v="0"/>
  </r>
  <r>
    <n v="2054"/>
    <s v="CEBRASPE"/>
    <s v="PC-RO"/>
    <s v="2022"/>
    <s v="De um conjunto de 10 técnicos em necropsia, 4 serão selecionados para um treinamento especial. Considerando essa hipótese, a quantidade de maneiras que esta delegação de 4 técnicos poderá ser formada é igual a"/>
    <x v="4"/>
    <x v="26"/>
    <s v="Médio"/>
    <s v="ME"/>
    <s v="40"/>
    <s v="210"/>
    <s v="256"/>
    <s v="5040"/>
    <s v="10.000"/>
    <s v="B"/>
    <n v="0"/>
    <n v="0"/>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6"/>
    <s v="Médio"/>
    <s v="CE"/>
    <m/>
    <m/>
    <m/>
    <m/>
    <m/>
    <s v="E"/>
    <n v="0"/>
    <n v="0"/>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6"/>
    <s v="Médio"/>
    <s v="CE"/>
    <m/>
    <m/>
    <m/>
    <m/>
    <m/>
    <s v="C"/>
    <n v="1"/>
    <n v="1"/>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6"/>
    <s v="Médio"/>
    <s v="CE"/>
    <m/>
    <m/>
    <m/>
    <m/>
    <m/>
    <s v="C"/>
    <n v="1"/>
    <n v="1"/>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6"/>
    <s v="Médio"/>
    <s v="CE"/>
    <m/>
    <m/>
    <m/>
    <m/>
    <m/>
    <s v="E"/>
    <n v="0"/>
    <n v="0"/>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6"/>
    <s v="Médio"/>
    <s v="CE"/>
    <m/>
    <m/>
    <m/>
    <m/>
    <m/>
    <s v="E"/>
    <n v="0"/>
    <n v="0"/>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6"/>
    <s v="Médio"/>
    <s v="ME"/>
    <s v="30."/>
    <s v="120."/>
    <s v="1.000."/>
    <s v="720."/>
    <m/>
    <s v="D"/>
    <n v="1"/>
    <n v="0"/>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6"/>
    <s v="Médio"/>
    <s v="ME"/>
    <s v="25"/>
    <s v="225"/>
    <s v="450"/>
    <s v="455"/>
    <s v="1.350"/>
    <s v="B"/>
    <n v="0"/>
    <n v="0"/>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6"/>
    <s v="Médio"/>
    <s v="ME"/>
    <s v="151.200 maneiras distintas."/>
    <s v="6.300 maneiras distintas."/>
    <s v="720 maneiras distintas."/>
    <s v="210 maneiras distintas."/>
    <s v="70 maneiras distintas."/>
    <s v="B"/>
    <n v="0"/>
    <n v="0"/>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6"/>
    <s v="Médio"/>
    <s v="CE"/>
    <m/>
    <m/>
    <m/>
    <m/>
    <m/>
    <s v="C"/>
    <n v="0"/>
    <n v="0"/>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6"/>
    <s v="Médio"/>
    <s v="CE"/>
    <m/>
    <m/>
    <m/>
    <m/>
    <m/>
    <s v="E"/>
    <n v="0"/>
    <n v="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6"/>
    <s v="Médio"/>
    <s v="ME"/>
    <s v="inferior a 100."/>
    <s v="superior a 100 e inferior a 400."/>
    <s v="superior a 400 e inferior a 1.000"/>
    <s v="superior a 1.000 e inferior a 2.000"/>
    <s v="superior a 2.000"/>
    <s v="D"/>
    <n v="0"/>
    <n v="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6"/>
    <s v="Médio"/>
    <s v="CE"/>
    <m/>
    <m/>
    <m/>
    <m/>
    <m/>
    <s v="C"/>
    <n v="1"/>
    <n v="1"/>
  </r>
  <r>
    <n v="2067"/>
    <s v="Cebraspe"/>
    <s v="ANTT"/>
    <s v="2024"/>
    <s v="Com relação a probabilidade e variáveis aleatórias, julgue o item a seguir._x000a_Ao se lançar quatro vezes uma moeda balanceada, a observação da sequência de caras e coroas fornecerá um espaço amostral com 8 elementos."/>
    <x v="4"/>
    <x v="27"/>
    <s v="Médio"/>
    <s v="CE"/>
    <m/>
    <m/>
    <m/>
    <m/>
    <m/>
    <s v="E"/>
    <n v="1"/>
    <n v="1"/>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7"/>
    <s v="Médio"/>
    <s v="CE"/>
    <m/>
    <m/>
    <m/>
    <m/>
    <m/>
    <s v="E"/>
    <n v="0"/>
    <n v="0"/>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7"/>
    <s v="Médio"/>
    <s v="CE"/>
    <m/>
    <m/>
    <m/>
    <m/>
    <m/>
    <s v="C"/>
    <n v="1"/>
    <n v="0"/>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7"/>
    <s v="Médio"/>
    <s v="ME"/>
    <s v="Figura a)"/>
    <s v="Figura b)"/>
    <s v="Figura c)"/>
    <s v="Figura d)"/>
    <s v="Figura e)"/>
    <s v="C"/>
    <n v="0"/>
    <n v="0"/>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7"/>
    <s v="Médio"/>
    <s v="ME"/>
    <s v="Figura a)"/>
    <s v="Figura b)"/>
    <s v="Figura c)"/>
    <s v="Figura d)"/>
    <s v="Figura e)"/>
    <s v="D"/>
    <n v="0"/>
    <n v="0"/>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7"/>
    <s v="Médio"/>
    <s v="ME"/>
    <s v="1/3"/>
    <s v="6/25"/>
    <s v="13/25"/>
    <s v="18/25"/>
    <s v="21/25"/>
    <s v="A"/>
    <n v="0"/>
    <n v="0"/>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7"/>
    <s v="Médio"/>
    <s v="CE"/>
    <m/>
    <m/>
    <m/>
    <m/>
    <m/>
    <s v="C"/>
    <n v="0"/>
    <n v="0"/>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7"/>
    <s v="Médio"/>
    <s v="ME"/>
    <s v="19/90"/>
    <s v="90/1"/>
    <s v="1/45"/>
    <s v="1/20"/>
    <s v="1/5"/>
    <s v="C"/>
    <n v="0"/>
    <n v="0"/>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7"/>
    <s v="Médio"/>
    <s v="CE"/>
    <m/>
    <m/>
    <m/>
    <m/>
    <m/>
    <s v="C"/>
    <n v="0"/>
    <n v="0"/>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7"/>
    <s v="Médio"/>
    <s v="CE"/>
    <m/>
    <m/>
    <m/>
    <m/>
    <m/>
    <s v="E"/>
    <n v="1"/>
    <n v="0"/>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7"/>
    <s v="Médio"/>
    <s v="CE"/>
    <m/>
    <m/>
    <m/>
    <m/>
    <m/>
    <s v="E"/>
    <n v="1"/>
    <n v="0"/>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7"/>
    <s v="Difícil"/>
    <s v="CE"/>
    <m/>
    <m/>
    <m/>
    <m/>
    <m/>
    <s v="E"/>
    <n v="1"/>
    <n v="1"/>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7"/>
    <s v="Médio"/>
    <s v="CE"/>
    <m/>
    <m/>
    <m/>
    <m/>
    <m/>
    <s v="E"/>
    <n v="1"/>
    <n v="1"/>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7"/>
    <s v="Médio"/>
    <s v="CE"/>
    <m/>
    <m/>
    <m/>
    <m/>
    <m/>
    <s v="C"/>
    <n v="0"/>
    <n v="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7"/>
    <s v="Médio"/>
    <s v="ME"/>
    <s v="inferior a 0,35"/>
    <s v="superior a 0,36 e inferior a 0,42"/>
    <s v="superior a 0,56"/>
    <s v="superior a 0,43 e inferior a 0,49"/>
    <s v="superior a 0,50 e inferior a 0,55"/>
    <s v="D"/>
    <n v="0"/>
    <n v="0"/>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7"/>
    <s v="Médio"/>
    <s v="CE"/>
    <m/>
    <m/>
    <m/>
    <m/>
    <m/>
    <s v="E"/>
    <n v="0"/>
    <n v="0"/>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7"/>
    <s v="Médio"/>
    <s v="CE"/>
    <m/>
    <m/>
    <m/>
    <m/>
    <m/>
    <s v="E"/>
    <n v="0"/>
    <n v="0"/>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7"/>
    <s v="Médio"/>
    <s v="CE"/>
    <m/>
    <m/>
    <m/>
    <m/>
    <m/>
    <s v="E"/>
    <n v="0"/>
    <n v="0"/>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7"/>
    <s v="Médio"/>
    <s v="CE"/>
    <m/>
    <m/>
    <m/>
    <m/>
    <m/>
    <s v="E"/>
    <n v="0"/>
    <n v="0"/>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7"/>
    <s v="Médio"/>
    <s v="CE"/>
    <m/>
    <m/>
    <m/>
    <m/>
    <m/>
    <s v="C"/>
    <n v="0"/>
    <n v="0"/>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7"/>
    <s v="Médio"/>
    <s v="CE"/>
    <m/>
    <m/>
    <m/>
    <m/>
    <m/>
    <s v="E"/>
    <n v="1"/>
    <n v="1"/>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7"/>
    <s v="Médio"/>
    <s v="CE"/>
    <m/>
    <m/>
    <m/>
    <m/>
    <m/>
    <s v="C"/>
    <n v="0"/>
    <n v="0"/>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7"/>
    <s v="Médio"/>
    <s v="ME"/>
    <s v="9/10."/>
    <s v="42/125."/>
    <s v="1/10."/>
    <s v="3/125."/>
    <s v="0."/>
    <s v="C"/>
    <n v="0"/>
    <n v="0"/>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7"/>
    <s v="Médio"/>
    <s v="CE"/>
    <m/>
    <m/>
    <m/>
    <m/>
    <m/>
    <s v="E"/>
    <n v="1"/>
    <n v="0"/>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7"/>
    <s v="Médio"/>
    <s v="CE"/>
    <m/>
    <m/>
    <m/>
    <m/>
    <m/>
    <s v="C"/>
    <n v="0"/>
    <n v="0"/>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7"/>
    <s v="Médio"/>
    <s v="CE"/>
    <m/>
    <m/>
    <m/>
    <m/>
    <m/>
    <s v="C"/>
    <n v="0"/>
    <n v="0"/>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7"/>
    <s v="Médio"/>
    <s v="CE"/>
    <m/>
    <m/>
    <m/>
    <m/>
    <m/>
    <s v="E"/>
    <n v="0"/>
    <n v="0"/>
  </r>
  <r>
    <n v="2094"/>
    <s v="CEBRASPE"/>
    <s v="TRF 6ª Região"/>
    <s v="2025"/>
    <s v="Acerca dos conceitos de distribuição de probabilidade, julgue o item a seguir._x000a_A probabilidade de sair ao menos uma cara em três lançamentos consecutivos de uma moeda não viciada é de aproximadamente 95%."/>
    <x v="4"/>
    <x v="27"/>
    <s v="Médio"/>
    <s v="CE"/>
    <m/>
    <m/>
    <m/>
    <m/>
    <m/>
    <s v="E"/>
    <n v="0"/>
    <n v="0"/>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7"/>
    <s v="Médio"/>
    <s v="CE"/>
    <m/>
    <m/>
    <m/>
    <m/>
    <m/>
    <s v="C"/>
    <n v="0"/>
    <n v="0"/>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7"/>
    <s v="Médio"/>
    <s v="CE"/>
    <m/>
    <m/>
    <m/>
    <m/>
    <m/>
    <s v="E"/>
    <n v="0"/>
    <n v="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7"/>
    <s v="Médio"/>
    <s v="ME"/>
    <s v="1/3"/>
    <s v="6/25"/>
    <s v="13/25"/>
    <s v="18/25"/>
    <s v="21/25"/>
    <s v="A"/>
    <n v="0"/>
    <n v="0"/>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7"/>
    <s v="Médio"/>
    <s v="ME"/>
    <s v="0,0128"/>
    <s v="0,0024"/>
    <s v="0,0256"/>
    <s v="0,2500"/>
    <s v="0"/>
    <s v="B"/>
    <n v="0"/>
    <n v="0"/>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7"/>
    <s v="Médio"/>
    <s v="ME"/>
    <s v="2/13"/>
    <s v="1/(13&lt;sup&gt;4&lt;/sup&gt;)"/>
    <s v="1/13"/>
    <s v="1/52"/>
    <s v="1/26"/>
    <s v="C"/>
    <n v="0"/>
    <n v="0"/>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7"/>
    <s v="Médio"/>
    <s v="ME"/>
    <s v="0,4"/>
    <s v="0,6"/>
    <s v="0,9"/>
    <s v="0,3"/>
    <s v="0,7"/>
    <s v="B"/>
    <n v="1"/>
    <n v="0"/>
  </r>
  <r>
    <s v="2101"/>
    <s v="Cebraspe"/>
    <s v="TC-DF"/>
    <s v="2023"/>
    <s v="Considerando dois eventos aleatórios, E1 e E2, tais que P (E1 ∩ E2) = 0, P (E1) = 0,32 e P (E2) = 0,15, julgue o próximo item._x000a_E1 e E2 são eventos independentes."/>
    <x v="4"/>
    <x v="27"/>
    <s v="Médio"/>
    <s v="CE"/>
    <s v="2/13"/>
    <s v="1/(13&lt;sup&gt;4&lt;/sup&gt;)"/>
    <s v="1/13"/>
    <s v="1/52"/>
    <s v="1/26"/>
    <s v="E"/>
    <n v="0"/>
    <n v="0"/>
  </r>
  <r>
    <n v="2102"/>
    <s v="Cebraspe"/>
    <s v="TC-DF"/>
    <s v="2023"/>
    <s v="Considerando dois eventos aleatórios, E1 e E2, tais que P (E1 ∩ E2) = 0, P (E1) = 0,32 e P (E2) = 0,15, julgue o próximo item._x000a_P(E1|E2) = P(E2|E1)."/>
    <x v="4"/>
    <x v="27"/>
    <s v="Médio"/>
    <s v="CE"/>
    <s v="2/13"/>
    <s v="1/(13&lt;sup&gt;4&lt;/sup&gt;)"/>
    <s v="1/13"/>
    <s v="1/52"/>
    <s v="1/26"/>
    <s v="C"/>
    <n v="0"/>
    <n v="0"/>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7"/>
    <s v="Médio"/>
    <s v="CE"/>
    <m/>
    <m/>
    <m/>
    <m/>
    <m/>
    <s v="C"/>
    <n v="0"/>
    <n v="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7"/>
    <s v="Médio"/>
    <s v="ME"/>
    <s v="0,95"/>
    <s v="0,50"/>
    <s v="0,45"/>
    <s v="0,38"/>
    <s v="0,80"/>
    <s v="D"/>
    <n v="0"/>
    <n v="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7"/>
    <s v="Médio"/>
    <s v="CE"/>
    <m/>
    <m/>
    <m/>
    <m/>
    <m/>
    <s v="C"/>
    <n v="0"/>
    <n v="0"/>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7"/>
    <s v="Médio"/>
    <s v="ME"/>
    <s v="0,25."/>
    <s v="0,30."/>
    <s v="1,00."/>
    <s v="0,50."/>
    <s v="0,75."/>
    <s v="A"/>
    <n v="0"/>
    <n v="0"/>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7"/>
    <s v="Médio"/>
    <s v="ME"/>
    <s v="inferior a 10%"/>
    <s v="superior ou igual a 10% e inferior a 20%"/>
    <s v="superior ou igual a 20% e inferior a 30%"/>
    <s v="superior ou igual a 30% e inferior a 40%"/>
    <s v="superior ou igual a 40%"/>
    <s v="D"/>
    <n v="0"/>
    <n v="0"/>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7"/>
    <s v="Médio"/>
    <s v="ME"/>
    <s v="8/100"/>
    <s v="1/10"/>
    <s v="1/8"/>
    <s v="8/15"/>
    <s v="8/10"/>
    <s v="D"/>
    <n v="0"/>
    <n v="0"/>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7"/>
    <s v="Médio"/>
    <s v="CE"/>
    <m/>
    <m/>
    <m/>
    <m/>
    <m/>
    <s v="E"/>
    <n v="1"/>
    <n v="1"/>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7"/>
    <s v="Médio"/>
    <s v="CE"/>
    <m/>
    <m/>
    <m/>
    <m/>
    <m/>
    <s v="E"/>
    <n v="0"/>
    <n v="0"/>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7"/>
    <s v="Médio"/>
    <s v="ME"/>
    <s v="12%"/>
    <s v="48%"/>
    <s v="60%"/>
    <s v="80%"/>
    <s v="88%"/>
    <s v="B"/>
    <n v="0"/>
    <n v="0"/>
  </r>
  <r>
    <n v="2112"/>
    <s v="Cebraspe"/>
    <s v="BANESE"/>
    <s v="2021"/>
    <s v="Considerando que A e B sejam eventos aleatórios independentes e que P(A) = 0,8 e P(B) = 0,2, julgue o próximo item._x000a_𝑃(𝐴∩𝐵) = 0"/>
    <x v="4"/>
    <x v="27"/>
    <s v="Médio"/>
    <s v="CE"/>
    <m/>
    <m/>
    <m/>
    <m/>
    <m/>
    <s v="E"/>
    <n v="0"/>
    <n v="0"/>
  </r>
  <r>
    <n v="2113"/>
    <s v="Cebraspe"/>
    <s v="BANESE"/>
    <s v="2021"/>
    <s v="Considerando que A e B sejam eventos aleatórios independentes_x000a_e que P(A) = 0,8 e P(B) = 0,2, julgue o próximo item._x000a_[𝑃(𝐴|𝐵)]/[𝑃(𝐵|𝐴)] = 4"/>
    <x v="4"/>
    <x v="27"/>
    <s v="Médio"/>
    <s v="CE"/>
    <s v="2/13"/>
    <s v="1/(13&lt;sup&gt;4&lt;/sup&gt;)"/>
    <s v="1/13"/>
    <s v="1/52"/>
    <s v="1/26"/>
    <s v="C"/>
    <n v="1"/>
    <n v="0"/>
  </r>
  <r>
    <s v="2114"/>
    <s v="Cebraspe"/>
    <s v="BANESE"/>
    <s v="2021"/>
    <s v="Considerando dois eventos aleatórios A e B, tais que 𝑃(𝐵) = 1/3, 𝑃(𝐴) = 0,5 e 𝑃(𝐴∪𝐵) = 0,8, julgue o segunte item._x000a_P(A) &gt; P(B)"/>
    <x v="4"/>
    <x v="27"/>
    <s v="Médio"/>
    <s v="CE"/>
    <m/>
    <m/>
    <m/>
    <m/>
    <m/>
    <s v="E"/>
    <n v="0"/>
    <n v="0"/>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7"/>
    <s v="Médio"/>
    <s v="ME"/>
    <s v="1"/>
    <s v="0"/>
    <s v="0,25"/>
    <s v="0,75"/>
    <m/>
    <s v="D"/>
    <n v="1"/>
    <n v="0"/>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7"/>
    <s v="Médio"/>
    <s v="ME"/>
    <s v="0,0168"/>
    <s v="0,0279"/>
    <s v="0,09"/>
    <s v="0,91"/>
    <s v="0,9721"/>
    <s v="B"/>
    <n v="0"/>
    <n v="0"/>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7"/>
    <s v="Médio"/>
    <s v="CE"/>
    <m/>
    <m/>
    <m/>
    <m/>
    <m/>
    <s v="E"/>
    <n v="1"/>
    <n v="1"/>
  </r>
  <r>
    <n v="2118"/>
    <s v="Cebraspe"/>
    <s v="Pref. Joinville"/>
    <s v="2024"/>
    <s v="Para ensinar números inteiros, uma professora criou um jogo em que são distribuídos chocolates aos alunos. Cada aluno deve colocar o preço que quiser no chocolate e vender para outro colega; o dinheiro se chama dinmat e só existem notas de 5 e 9 dinmats. Nesse caso, se um aluno vender um chocolate por 107 dinmats, então ele poderá receber"/>
    <x v="4"/>
    <x v="28"/>
    <s v="Médio"/>
    <s v="ME"/>
    <s v="17 notas de 5 dinmats e 2 notas de 9 dinmats."/>
    <s v="24 notas de 9 dinmats e devolver 18 notas de 5 dinmats de troco."/>
    <s v="5 notas de 5 dinmats e 9 notas de 9 dinmats."/>
    <s v="33 notas de 5 dinmats e devolver 6 notas de 5 dinmats de troco."/>
    <s v="18 notas de 9 dinmats e devolver 11 notas de 5 dinmats de troco."/>
    <s v="E"/>
    <n v="0"/>
    <n v="0"/>
  </r>
  <r>
    <n v="2119"/>
    <s v="Cebraspe"/>
    <s v="Pref. Camaçari"/>
    <s v="2024"/>
    <s v="Se, para a fabricação de 1.000 unidades um produto, o custo total for composto por um valor fixo de R$ 500,00 e um custo variável de R$ 5,00 por unidade, então, nessas condições, o custo total das 1.000 unidades do produto será igual a"/>
    <x v="4"/>
    <x v="28"/>
    <s v="Médio"/>
    <s v="ME"/>
    <s v="R$ 550,00."/>
    <s v="R$ 5.500,00."/>
    <s v="R$ 1.505,00."/>
    <s v="R$ 3.250,00."/>
    <s v="R$ 5.000,00."/>
    <s v="B"/>
    <n v="0"/>
    <n v="0"/>
  </r>
  <r>
    <n v="2120"/>
    <s v="Cebraspe"/>
    <s v="Pref. Camaçari"/>
    <s v="2024"/>
    <s v="Uma fábrica estima que o custo total para a fabricação de cada unidade de um produto será composto por R$ 5,00, referente à mão de obra, e R$ 3,00, de material. Ela estima também que cada unidade do produto será vendida por R$ 15,00. Nessas condições, se forem produzidas e vendidas 1.000 unidades do produto, o lucro obtido pela fábrica será igual a"/>
    <x v="4"/>
    <x v="28"/>
    <s v="Médio"/>
    <s v="ME"/>
    <s v="R$ 5.000,00."/>
    <s v="R$ 13.500,00."/>
    <s v="R$ 11.000,00."/>
    <s v="R$ 8.000,00."/>
    <s v="R$ 7.000,00."/>
    <s v="E"/>
    <n v="0"/>
    <n v="0"/>
  </r>
  <r>
    <n v="2121"/>
    <s v="Cebraspe"/>
    <s v="PETROBRAS"/>
    <s v="2024"/>
    <s v="Um helicóptero que transporta passageiros entre o continente e as plataformas de petróleo realiza apenas um voo pela manhã e um pela tarde, sendo capaz de transportar cinco passageiros, além dos pilotos. Esse tipo de aeronave é bastante confiável e segura, mas produz bastante barulho. A rotação das hélices de um helicóptero pode gerar ruídos sonoros com intensidade de 120 dB. A intensidade de ruídos sonoros, β, em decibéis, é calculada por meio da fórmula β = 10∙log&lt;sub&gt;10&lt;/sub&gt;(I/I&lt;sub&gt;0&lt;/sub&gt;), na qual I é a intensidade sonora e I&lt;sub&gt;0&lt;/sub&gt; = 10&lt;sup&gt;−12&lt;/sup&gt; W/m&lt;sup&gt;2&lt;/sup&gt; é uma intensidade de referência próxima ao limiar da audição humana. A partir dessas informações e considerando que haja cinco homens e cinco mulheres aguardando o transporte do continente a uma plataforma de petróleo, julgue o próximo item._x000a_Caso as hélices de um helicóptero façam 475 rotações por minuto durante o voo, então, em um voo de 1 h e 15 min, essas hélices girarão 35.625 vezes."/>
    <x v="4"/>
    <x v="28"/>
    <s v="Médio"/>
    <s v="CE"/>
    <m/>
    <m/>
    <m/>
    <m/>
    <m/>
    <s v="C"/>
    <n v="0"/>
    <n v="0"/>
  </r>
  <r>
    <s v="2122"/>
    <s v="Cebraspe"/>
    <s v="PETROBRAS"/>
    <s v="2023"/>
    <s v="Um grupo de estagiários do setor de atendimento ao público de uma empresa deve ser avaliado em relação ao tempo de duração do atendimento._x000a_Um estagiário é considerando eficiente quando todos os seus atendimentos duram, no máximo, 9 minutos. Todas as pessoas que procuram esse setor buscam a solução de um mesmo tipo de problema, demandando, assim, um mesmo tempo aproximado. A partir dessa situação hipotética, julgue o item seguinte._x000a_Se todos os tempos de atendimentos de um estagiário forem sempre inferiores a (0,5)&lt;sup&gt;3&lt;/sup&gt; hora, então esse estagiário será considerado eficiente."/>
    <x v="4"/>
    <x v="28"/>
    <s v="Médio"/>
    <s v="CE"/>
    <s v="0,4"/>
    <s v="0,6"/>
    <s v="0,9"/>
    <s v="0,3"/>
    <s v="0,7"/>
    <s v="C"/>
    <n v="1"/>
    <n v="0"/>
  </r>
  <r>
    <n v="2123"/>
    <s v="CEBRASPE"/>
    <s v="IFF"/>
    <s v="2018"/>
    <s v="Uma companhia aérea fixou rodízio entre duas cidades para seus comissários de bordo de determinado voo diário. A escala estabelece que o comissário A trabalhe nesse voo a cada 8 dias; o comissário B, a cada 10 dias; e o comissário C, a cada 12 dias._x000a_Nesse caso, se os três tiverem trabalhado juntos no voo do dia de hoje, então a próxima vez em que eles trabalharão novamente juntos nesse voo ocorrerá daqui a"/>
    <x v="4"/>
    <x v="28"/>
    <s v="Médio"/>
    <s v="ME"/>
    <s v="30 dias."/>
    <s v="74 dias."/>
    <s v="120 dias."/>
    <s v="240 dias."/>
    <s v="960 dias."/>
    <s v="C"/>
    <n v="0"/>
    <n v="0"/>
  </r>
  <r>
    <n v="2124"/>
    <s v="CEBRASPE"/>
    <s v="BNB"/>
    <s v="2018"/>
    <s v="A respeito de números reais e de funções de variáveis reais, julgue o item que se segue._x000a_Situação hipotética: Carlos possui uma quantidade de revistas que é maior que 500 e menor que 700. Separando as revistas em conjuntos de 8 revistas, Carlos verificou que sobrou um grupo com 3 revistas. O mesmo acontecia quando ele separava as revistas em conjuntos de 14 ou em conjuntos de 20 revistas: sempre sobrava um conjunto com 3 revistas._x000a_Assertiva: Nesse caso, é correto afirmar que Carlos possui 563 revistas."/>
    <x v="4"/>
    <x v="28"/>
    <s v="Médio"/>
    <s v="CE"/>
    <m/>
    <m/>
    <m/>
    <m/>
    <m/>
    <s v="C"/>
    <n v="0"/>
    <n v="0"/>
  </r>
  <r>
    <n v="2125"/>
    <s v="CEBRASPE"/>
    <s v="TRT17"/>
    <s v="2013"/>
    <s v="Os garotos João e Pedro vão passear de bicicleta em uma pista circular, seguindo sempre em uma mesma direção, com velocidades diferentes. Eles iniciaram o passeio partindo, no mesmo instante, de um mesmo ponto e combinaram encerrar o passeio quando se encontrarem pela primeira vez no ponto de partida. Com base nessas informações, julgue o item seguinte._x000a_Se, para completar cada volta na pista, João gasta 20 minutos e Pedro 24, então o passeio dos garotos durará menos de 2 horas."/>
    <x v="4"/>
    <x v="28"/>
    <s v="Médio"/>
    <s v="CE"/>
    <m/>
    <m/>
    <m/>
    <m/>
    <m/>
    <s v="E"/>
    <n v="1"/>
    <n v="1"/>
  </r>
  <r>
    <n v="2126"/>
    <s v="CEBRASPE"/>
    <s v="MPU"/>
    <s v="2013"/>
    <s v="É correto afirmar que N &gt; 210."/>
    <x v="4"/>
    <x v="28"/>
    <s v="Médio"/>
    <s v="CE"/>
    <m/>
    <m/>
    <m/>
    <m/>
    <m/>
    <s v="C"/>
    <n v="0"/>
    <n v="0"/>
  </r>
  <r>
    <n v="2127"/>
    <s v="CEBRASPE"/>
    <s v="MPU"/>
    <s v="2013"/>
    <s v="Se P é o mínimo múltiplo comum entre 5, 6 e 7, então N é múltiplo de P."/>
    <x v="4"/>
    <x v="28"/>
    <s v="Médio"/>
    <s v="CE"/>
    <m/>
    <m/>
    <m/>
    <m/>
    <m/>
    <s v="E"/>
    <n v="0"/>
    <n v="0"/>
  </r>
  <r>
    <n v="2128"/>
    <s v="CEBRASPE"/>
    <s v="IBAMA"/>
    <s v="2022"/>
    <s v="Julgue o item a seguir, com base em conhecimentos da matemática._x000a_Dissolvendo-se 450 gramas de cloro em 270 litros de água, obtém-se a mesma concentração que seria obtida ao se dissolver 1,125 quilograma de cloro em 675 litros de água."/>
    <x v="4"/>
    <x v="28"/>
    <s v="Médio"/>
    <s v="CE"/>
    <m/>
    <m/>
    <m/>
    <m/>
    <m/>
    <s v="C"/>
    <n v="0"/>
    <n v="0"/>
  </r>
  <r>
    <n v="2129"/>
    <s v="CEBRASPE"/>
    <s v="Pref. Pires do Rio"/>
    <s v="2022"/>
    <s v="Para fazer o lanche dos 500 alunos de uma escola, a merendeira usa 15 sacos de feijão e 20 sacos de arroz por mês._x000a_A partir dessa situação hipotética, julgue o item a seguir._x000a_A razão entre os sacos de feijão e os sacos de arroz utilizados pela merendeira por mês é 5/2."/>
    <x v="4"/>
    <x v="28"/>
    <s v="Médio"/>
    <s v="CE"/>
    <m/>
    <m/>
    <m/>
    <m/>
    <m/>
    <s v="E"/>
    <n v="0"/>
    <n v="0"/>
  </r>
  <r>
    <n v="2130"/>
    <s v="CEBRASPE"/>
    <s v="Pref. Pires do Rio"/>
    <s v="2022"/>
    <s v="Uma escola tem 1.200 alunos matriculados. Desse total de alunos, 600 estudam pela manhã, 100 estudam à noite e o restante estuda no turno vespertino._x000a_Tendo como referência essas informações, julgue o item seguinte._x000a_A razão entre o número de alunos que estudam pela manhã e o número de alunos que estudam à tarde é 6/2."/>
    <x v="4"/>
    <x v="28"/>
    <s v="Médio"/>
    <s v="CE"/>
    <m/>
    <m/>
    <m/>
    <m/>
    <m/>
    <s v="E"/>
    <n v="0"/>
    <n v="0"/>
  </r>
  <r>
    <n v="2131"/>
    <s v="CEBRASPE"/>
    <s v="PM-AL"/>
    <s v="2017"/>
    <s v="Em um tanque A, há uma mistura homogênea de 240 L de gasolina e 60 L de álcool; em outro tanque B, 150 L de gasolina estão misturados homogeneamente com 50 L de álcool._x000a_A respeito dessas misturas, julgue o item subsequente._x000a_Para que a proporção álcool/gasolina no tanque A fique igual à do tanque B é suficiente acrescentar no tanque A uma quantidade de álcool que é inferior a 25 L."/>
    <x v="4"/>
    <x v="28"/>
    <s v="Médio"/>
    <s v="CE"/>
    <m/>
    <m/>
    <m/>
    <m/>
    <m/>
    <s v="C"/>
    <n v="1"/>
    <n v="1"/>
  </r>
  <r>
    <n v="2132"/>
    <s v="CEBRASPE"/>
    <s v="CNJ"/>
    <s v="2013"/>
    <s v="Considerando os dados da tabela acima, que mostra a quantidade e situação de processos, nos anos 2010, 2011 e 2012, em um tribunal, julgue o item subsequente._x000a_Se, em 2011, 5 juízes atuavam no referido tribunal, então a relação juiz/processo era de, aproximadamente, 1:170."/>
    <x v="4"/>
    <x v="28"/>
    <s v="Médio"/>
    <s v="CE"/>
    <m/>
    <m/>
    <m/>
    <m/>
    <m/>
    <s v="C"/>
    <n v="0"/>
    <n v="0"/>
  </r>
  <r>
    <n v="2133"/>
    <s v="Cebraspe"/>
    <s v="CAU BR"/>
    <s v="2024"/>
    <s v="A respeito de regra de três, julgue o item subsequente._x000a_Para se ouvir um áudio na velocidade 1,5 são necessários 20 minutos. Nessa situação, a duração original desse áudio é de 25 minutos."/>
    <x v="4"/>
    <x v="28"/>
    <s v="Médio"/>
    <s v="CE"/>
    <m/>
    <m/>
    <m/>
    <m/>
    <m/>
    <s v="E"/>
    <n v="0"/>
    <n v="0"/>
  </r>
  <r>
    <n v="2134"/>
    <s v="Cebraspe"/>
    <s v="CAU BR"/>
    <s v="2024"/>
    <s v="A respeito de regra de três, julgue o item subsequente._x000a_Um restaurante vende marmitas pequenas, que pesam 300 g cada, e marmitas grandes, que pesam 500 g cada, sendo que o preço de cada marmita é diretamente proporcional ao seu peso._x000a_Sabendo-se que o preço de uma marmita grande é R$ 28,00, conclui-se que o preço da marmita pequena é R$ 16,80."/>
    <x v="4"/>
    <x v="28"/>
    <s v="Médio"/>
    <s v="CE"/>
    <m/>
    <m/>
    <m/>
    <m/>
    <m/>
    <s v="C"/>
    <n v="1"/>
    <n v="1"/>
  </r>
  <r>
    <n v="2135"/>
    <s v="Cebraspe"/>
    <s v="Pref. Joinville"/>
    <s v="2024"/>
    <s v="Os 4 empregados de uma oficina de bicicleta trabalham, em média, 6 h por dia, 5 dias por semana, e consertam, em média, 30 bicicletas por semana._x000a_Para que a média de bicicletas consertadas por semana na oficina citada no texto seja igual a 36, sem que o número de dias trabalhados nem o número de empregados da oficina sejam alterados, o tempo acrescido à carga horária de cada empregado deverá"/>
    <x v="4"/>
    <x v="28"/>
    <s v="Médio"/>
    <s v="ME"/>
    <s v="ser inferior a 59 min."/>
    <s v="estar entre 60 min e 64 min."/>
    <s v="ser superior a 71 min."/>
    <s v="estar entre 65 min e 67 min."/>
    <s v="estar entre 68 min e 70 min."/>
    <s v="C"/>
    <n v="0"/>
    <n v="0"/>
  </r>
  <r>
    <n v="2136"/>
    <s v="Cebraspe"/>
    <s v="Pref. Joinville"/>
    <s v="2024"/>
    <s v="Se a cantina de uma escola tiver insumos suficientes para alimentar 200 crianças por 90 dias, e se, após 30 dias, 40 dessas crianças forem transferidas de escola, então os insumos restantes serão suficientes para alimentar as crianças que permanecerem na escola por mais"/>
    <x v="4"/>
    <x v="28"/>
    <s v="Médio"/>
    <s v="ME"/>
    <s v="48 dias."/>
    <s v="60 dias."/>
    <s v="72 dias."/>
    <s v="75 dias."/>
    <s v="90 dias."/>
    <s v="D"/>
    <n v="0"/>
    <n v="0"/>
  </r>
  <r>
    <n v="2137"/>
    <s v="Cebraspe"/>
    <s v="FNDE"/>
    <s v="2023"/>
    <s v="Uma equipe composta por oito especialistas ficou responsável por analisar as várias demandas por recursos financeiros de determinada região brasileira._x000a_Verificou-se, por meio de análise de desempenho, que essa equipe tem a capacidade de concluir a análise de 15 demandas em um período de 5 dias úteis, trabalhando 6 horas por dia._x000a_Considerando essas condições, julgue o item subsequente._x000a_A equipe é capaz de concluir a análise de 15 demandas em 8 dias úteis, trabalhando menos de 4 horas por dia."/>
    <x v="4"/>
    <x v="28"/>
    <s v="Médio"/>
    <s v="CE"/>
    <m/>
    <m/>
    <m/>
    <m/>
    <m/>
    <s v="C"/>
    <n v="0"/>
    <n v="0"/>
  </r>
  <r>
    <n v="2138"/>
    <s v="CEBRASPE"/>
    <s v="IBAMA"/>
    <s v="2022"/>
    <s v="Julgue o item a seguir, com base em conhecimentos da matemática._x000a_Considere que tenham sido removidos de um tanque de sedimentação 32.500 litros de biossólidos, dos quais apenas 1.625 litros podem ser utilizados para a produção de fertilizante._x000a_Nesse caso, a porcentagem de biossólidos que pode ser utilizada para produzir fertilizantes é superior a 7%."/>
    <x v="4"/>
    <x v="28"/>
    <s v="Médio"/>
    <s v="CE"/>
    <m/>
    <m/>
    <m/>
    <m/>
    <m/>
    <s v="E"/>
    <n v="0"/>
    <n v="0"/>
  </r>
  <r>
    <n v="2139"/>
    <s v="CEBRASPE"/>
    <s v="IBAMA"/>
    <s v="2022"/>
    <s v="Com base em conhecimentos de matemática financeira, julgue o próximo item._x000a_Suponha que, quando iniciam suas atividades, as empresas tenham 15% de desconto na taxa de licenciamento ambiental para criadouro de espécimes da fauna exótica. Nesse caso, se o valor da taxa de licenciamento pago por uma empresa tiver sido de R$ 2.975,00, então o valor da taxa, sem desconto, é inferior a R$ 3.450,00."/>
    <x v="4"/>
    <x v="28"/>
    <s v="Médio"/>
    <s v="CE"/>
    <m/>
    <m/>
    <m/>
    <m/>
    <m/>
    <s v="E"/>
    <n v="0"/>
    <n v="0"/>
  </r>
  <r>
    <n v="2140"/>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_x000a_Seguindo a estratégia mencionada, João aplicará 7,5% de sua remuneração mensal em ativos lastreados em dólar."/>
    <x v="4"/>
    <x v="28"/>
    <s v="Médio"/>
    <s v="CE"/>
    <m/>
    <m/>
    <m/>
    <m/>
    <m/>
    <s v="C"/>
    <n v="0"/>
    <n v="0"/>
  </r>
  <r>
    <n v="214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_x000a_João destinará menos de R$ 2.300,00 para custeio de suas despesas pessoais."/>
    <x v="4"/>
    <x v="28"/>
    <s v="Médio"/>
    <s v="CE"/>
    <m/>
    <m/>
    <m/>
    <m/>
    <m/>
    <s v="E"/>
    <n v="1"/>
    <n v="1"/>
  </r>
  <r>
    <n v="2142"/>
    <s v="CEBRASPE"/>
    <s v="PETROBRAS"/>
    <s v="2024"/>
    <s v="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_x000a__x000a_Se &lt;i&gt;Ver figura!&lt;/i&gt;, então, no instante em que bateu na bola, a jogadora estava a uma distância inferior a 5 m do ponto em que a bola tocou a quadra."/>
    <x v="4"/>
    <x v="29"/>
    <s v="Médio"/>
    <s v="CE"/>
    <m/>
    <m/>
    <m/>
    <m/>
    <m/>
    <s v="E"/>
    <n v="1"/>
    <n v="1"/>
  </r>
  <r>
    <n v="2143"/>
    <s v="CEBRASPE"/>
    <s v="PETROBRAS"/>
    <s v="2024"/>
    <s v="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_x000a_A área da quadra de vôlei é igual a 162 m²."/>
    <x v="4"/>
    <x v="29"/>
    <s v="Médio"/>
    <s v="CE"/>
    <m/>
    <m/>
    <m/>
    <m/>
    <m/>
    <s v="C"/>
    <n v="0"/>
    <n v="0"/>
  </r>
  <r>
    <n v="2144"/>
    <s v="CEBRASPE"/>
    <s v="CBM-PA"/>
    <s v="2024"/>
    <s v="“...e, graças à atuação do corpo de bombeiros, apenas 5% da reserva florestal foi perdida no incêndio”._x000a_Considerando-se que o formato da reserva florestal citada no trecho da reportagem precedente corresponda a um retângulo de 800 metros de largura por 1.200 metros de comprimento, conclui-se que a área queimada no incêndio, em m&lt;sup&gt;2&lt;/sup&gt;, corresponde a"/>
    <x v="4"/>
    <x v="29"/>
    <s v="Médio"/>
    <s v="ME"/>
    <s v="760."/>
    <s v="1.140."/>
    <s v="48.000."/>
    <s v="192.000."/>
    <s v="480.000."/>
    <s v="C"/>
    <n v="1"/>
    <n v="1"/>
  </r>
  <r>
    <n v="2145"/>
    <s v="CEBRASPE"/>
    <s v="TST"/>
    <s v="2024"/>
    <s v="O piso de uma sala retangular de certo tribunal será trocado integralmente. A sala em questão mede 10 m × 15 m, e nela serão colocadas cerâmicas quadradas de lado de 90 cm. Com base nessas informações, assinale a opção que corresponde ao menor número possível de cerâmicas que serão necessárias para a sala."/>
    <x v="4"/>
    <x v="29"/>
    <s v="Médio"/>
    <s v="ME"/>
    <s v="166"/>
    <s v="167"/>
    <s v="185"/>
    <s v="186"/>
    <s v="1.852"/>
    <s v="D"/>
    <n v="0"/>
    <n v="0"/>
  </r>
  <r>
    <n v="2146"/>
    <s v="CEBRASPE"/>
    <s v="CBM-PA"/>
    <s v="2024"/>
    <s v="Para alcançar o ponto B, localizado em uma parede, a 12 metros do solo, uma escada com 15 metros de comprimento foi apoiada no ponto A e no ponto B, conforme a figura a seguir._x000a__x000a_Com base nessas informações, para se alcançar o ponto C, localizado na parede 28 metros acima do ponto B, o tamanho da escada, que deve ser apoiada no ponto A e no ponto C, em metros, deverá ser igual a"/>
    <x v="4"/>
    <x v="29"/>
    <s v="Médio"/>
    <s v="ME"/>
    <s v="24."/>
    <s v="27."/>
    <s v="37."/>
    <s v="41."/>
    <s v="43."/>
    <s v="D"/>
    <n v="0"/>
    <n v="0"/>
  </r>
  <r>
    <n v="2147"/>
    <s v="CEBRASPE"/>
    <s v="FUB"/>
    <s v="2022"/>
    <s v="Julgue o item que se segue, relacionados a geometria plana e espacial._x000a_Considere que um triângulo 𝐴𝐵𝐶 tenha lados com as seguintes medidas: 3 cm, 5 cm e 7 cm. Se o triângulo 𝐷𝐸𝐹 é semelhante ao triângulo 𝐴𝐵𝐶 e tem perímetro 25 cm, então o menor lado do triângulo 𝐷𝐸𝐹 é 5 cm."/>
    <x v="4"/>
    <x v="29"/>
    <s v="Médio"/>
    <s v="CE"/>
    <m/>
    <m/>
    <m/>
    <m/>
    <m/>
    <s v="C"/>
    <n v="0"/>
    <n v="0"/>
  </r>
  <r>
    <n v="2148"/>
    <s v="CEBRASPE"/>
    <s v="FUB"/>
    <s v="2022"/>
    <s v="Julgue o item que se segue, relacionados a geometria plana e espacial._x000a_Um paralelogramo 𝐴𝐵𝐶𝐷 com 𝐴𝐵&lt;sup&gt;--&lt;/sup&gt; = 10 𝑐𝑚, 𝐵𝐶&lt;sup&gt;--&lt;/sup&gt; = 6 𝑐𝑚 e 𝐴𝐵&lt;sup&gt;^&lt;/sup&gt;𝐶 = 30° tem área igual a 30 𝑐𝑚²."/>
    <x v="4"/>
    <x v="29"/>
    <s v="Médio"/>
    <s v="CE"/>
    <m/>
    <m/>
    <m/>
    <m/>
    <m/>
    <s v="C"/>
    <n v="0"/>
    <n v="0"/>
  </r>
  <r>
    <n v="2149"/>
    <s v="CEBRASPE"/>
    <s v="FUB"/>
    <s v="2022"/>
    <s v="Julgue o item que se segue, relacionados a geometria plana e espacial._x000a__x000a_Seja 𝐴𝐵𝐶 um triângulo com 𝐴𝐵&lt;sup&gt;^&lt;/sup&gt;𝐶 = 90° e 𝐴𝐶&lt;sup&gt;^&lt;/sup&gt;𝐵 = 30°. Se 𝐵𝐶&lt;sup&gt;--&lt;/sup&gt; = √3 cm e se a altura com relação ao vértice 𝐵 encontra o segmento 𝐴𝐶&lt;sup&gt;--&lt;/sup&gt; no ponto D, então o comprimento do segmento 𝐴𝐷&lt;sup&gt;--&lt;/sup&gt; é 1 cm."/>
    <x v="4"/>
    <x v="29"/>
    <s v="Médio"/>
    <s v="CE"/>
    <m/>
    <m/>
    <m/>
    <m/>
    <m/>
    <s v="E"/>
    <n v="0"/>
    <n v="0"/>
  </r>
  <r>
    <n v="2150"/>
    <s v="CEBRASPE"/>
    <s v="SEDUC-AL"/>
    <s v="2021"/>
    <s v="Julgue o item subsequente, relativos a geometria._x000a_Considere que, na figura a seguir, os raios dos círculos internos C1, C2 e C3 sejam, respectivamente, iguais a 𝑟, 𝑟/2 e 𝑟/3, em que r é um número real positivo. Nesse caso, a área da parte em cinza é igual a 2π𝑟²."/>
    <x v="4"/>
    <x v="29"/>
    <s v="Médio"/>
    <s v="CE"/>
    <m/>
    <m/>
    <m/>
    <m/>
    <m/>
    <s v="C"/>
    <n v="0"/>
    <n v="0"/>
  </r>
  <r>
    <n v="2151"/>
    <s v="CEBRASPE"/>
    <s v="CBM-PA"/>
    <s v="2024"/>
    <s v="Um reservatório com a forma de um cilindro circular reto de raio igual a 1 metro e altura igual a 3 metros, totalmente cheio, teve todo volume de água transferido para outra caixa de mesmo formato, porém com raio igual a 2 metros e altura igual a 4 metros. Sabendo-se que a segunda caixa estava inicialmente vazia, é correto afirmar que a altura do nível de água nessa nova caixa é igual a"/>
    <x v="4"/>
    <x v="29"/>
    <s v="Médio"/>
    <s v="ME"/>
    <s v="75 cm."/>
    <s v="300 cm."/>
    <s v="150 cm."/>
    <s v="225 cm."/>
    <s v="100 cm."/>
    <s v="A"/>
    <n v="0"/>
    <n v="0"/>
  </r>
  <r>
    <n v="2152"/>
    <s v="CEBRASPE"/>
    <s v="PETROBRAS"/>
    <s v="2024"/>
    <s v="A altura (h) que uma bola alcança em relação ao solo, em metros, é descrita pela função ℎ(𝑑) =−𝑑&lt;sup&gt;2&lt;/sup&gt;/12 + d , em que d é a distância, em metros, desde o chute até a bola tocar novamente o solo. Com base nessas informações, e considerando 3,14 como o valor aproximado de π, julgue os seguintes itens._x000a_Se o diâmetro de uma bola é 20 cm, então o seu volume é inferior a 4.000 cm³."/>
    <x v="4"/>
    <x v="29"/>
    <s v="Médio"/>
    <s v="CE"/>
    <m/>
    <m/>
    <m/>
    <m/>
    <m/>
    <s v="E"/>
    <n v="0"/>
    <n v="0"/>
  </r>
  <r>
    <n v="2153"/>
    <s v="CEBRASPE"/>
    <s v="CBM-TO"/>
    <s v="2021"/>
    <s v="Considere um caminhão-pipa cujo tanque é cilíndrico com comprimento igual a 4 metros e diâmetro igual a 2 metros. Usando-se π = 3,14, é correto estimar que o volume desse tanque é igual a"/>
    <x v="4"/>
    <x v="29"/>
    <s v="Médio"/>
    <s v="ME"/>
    <s v="6.280 litros."/>
    <s v="12.560 litros."/>
    <s v="25.120 litros."/>
    <s v="50.240 litros."/>
    <m/>
    <s v="B"/>
    <n v="0"/>
    <n v="0"/>
  </r>
  <r>
    <n v="2154"/>
    <s v="CEBRASPE"/>
    <s v="FUB"/>
    <s v="2022"/>
    <s v="Julgue o item que se segue, relacionados a geometria plana e espacial._x000a_Uma pirâmide de altura ℎ = 2√3 cm com base dada por um hexágono regular de lado 𝑙 = 3 cm tem volume 𝑉 = √3 cm³."/>
    <x v="4"/>
    <x v="29"/>
    <s v="Médio"/>
    <s v="CE"/>
    <m/>
    <m/>
    <m/>
    <m/>
    <m/>
    <s v="E"/>
    <n v="1"/>
    <n v="0"/>
  </r>
  <r>
    <n v="2155"/>
    <s v="CEBRASPE"/>
    <s v="CBM-AL"/>
    <s v="2021"/>
    <s v="Julgue o seguinte item, relativos a geometria espacial._x000a_Para cobrir um tetraedro regular de aresta igual &lt;sup&gt;4&lt;/sup&gt;√3 a m com um material adesivo que custa R$ 5,50/m², deve-se gastar R$ 16,50."/>
    <x v="4"/>
    <x v="29"/>
    <s v="Médio"/>
    <s v="CE"/>
    <s v="25"/>
    <s v="225"/>
    <s v="450"/>
    <s v="455"/>
    <s v="1.350"/>
    <s v="C"/>
    <n v="0"/>
    <n v="0"/>
  </r>
  <r>
    <n v="2156"/>
    <s v="CEBRASPE"/>
    <s v="PM-AL"/>
    <s v="2021"/>
    <s v="Com relação às geometrias plana, espacial e analítica, julgue o item que se segue._x000a_A área superficial de uma pirâmide de base quadrada regular em que todas as arestas são iguais a 2 é 𝑆 = 4 + 4√3."/>
    <x v="4"/>
    <x v="29"/>
    <s v="Médio"/>
    <s v="CE"/>
    <m/>
    <m/>
    <m/>
    <m/>
    <m/>
    <s v="C"/>
    <n v="0"/>
    <n v="0"/>
  </r>
  <r>
    <n v="2157"/>
    <s v="CEBRASPE"/>
    <s v="SEDUC-AL"/>
    <s v="2021"/>
    <s v="Julgue o item subsequente, relativos a geometria._x000a_Suponha que o volume (em cm³) de um cubo seja numericamente menor do que a área (em cm²) de sua superfície, isto é, a soma das áreas de suas faces. Nessa situação, o comprimento da aresta desse cubo é inferior a 6 cm."/>
    <x v="4"/>
    <x v="29"/>
    <s v="Médio"/>
    <s v="CE"/>
    <m/>
    <m/>
    <m/>
    <m/>
    <m/>
    <s v="C"/>
    <n v="1"/>
    <n v="1"/>
  </r>
  <r>
    <n v="2158"/>
    <s v="CEBRASPE"/>
    <s v="TJ-PR"/>
    <s v="2019"/>
    <s v="Mesmo com a informatização dos processos, ainda é grande o volume de papéis consumidos nas instituições públicas, o que demanda grandes espaços para seu armazenamento. Por exemplo, uma caixa na forma de um paralelepípedo retângulo medindo 31 cm de largura, 25 cm de altura e 42 cm de comprimento armazena 10 resmas de papel A4. Nesse caso, para armazenar 1.000 dessas caixas em um contêiner, é necessário que a capacidade desse contêiner seja de"/>
    <x v="4"/>
    <x v="29"/>
    <s v="Médio"/>
    <s v="ME"/>
    <s v="32,55 m³."/>
    <s v="39,20 m³."/>
    <s v="77,50 m³."/>
    <s v="98 m³."/>
    <s v="105 m³."/>
    <s v="A"/>
    <n v="1"/>
    <n v="1"/>
  </r>
  <r>
    <n v="2159"/>
    <s v="CEBRASPE"/>
    <s v="PREF. SÃO CRISTOVÃO"/>
    <s v="2019"/>
    <s v="Julgue o item seguinte, referente a geometria analítica, geometria plana e geometria espacial._x000a_Se a área total de um cilindro circular reto de 3 cm de altura for igual ao triplo de sua área lateral, então o volume desse cilindro será inferior a 400 cm³."/>
    <x v="4"/>
    <x v="29"/>
    <s v="Médio"/>
    <s v="CE"/>
    <m/>
    <m/>
    <m/>
    <m/>
    <m/>
    <s v="C"/>
    <n v="0"/>
    <n v="0"/>
  </r>
  <r>
    <n v="2160"/>
    <s v="CEBRASPE"/>
    <s v="ISS-CAMAÇARI"/>
    <s v="2024"/>
    <s v="Três amigas, Ana, Bruna e Camila, viajaram de três cidades diferentes, Brasília, Campinas e São Paulo, para visitar a cidade de Camaçari durante as férias. Elas atuam em áreas profissionais distintas: advocacia, medicina e psicologia. Camila não é psicóloga e veio de São Paulo, a advogada veio de Campinas e Bruna não é psicóloga. Com base nas informações precedentes, é correto afirmar que"/>
    <x v="4"/>
    <x v="30"/>
    <s v="Médio"/>
    <s v="ME"/>
    <s v="Bruna veio de Brasília."/>
    <s v="a médica veio de Brasília."/>
    <s v="Camila é médica."/>
    <s v="Ana é advogada."/>
    <s v="a psicóloga veio de Campinas."/>
    <s v="C"/>
    <n v="0"/>
    <n v="0"/>
  </r>
  <r>
    <s v="2161"/>
    <s v="CEBRASPE"/>
    <s v="POLÍCIA CIENTÍFICA - AL"/>
    <s v="2023"/>
    <s v="Ana tem 16 anos de experiência."/>
    <x v="4"/>
    <x v="30"/>
    <s v="Médio"/>
    <s v="CE"/>
    <m/>
    <m/>
    <m/>
    <m/>
    <m/>
    <s v="E"/>
    <n v="1"/>
    <n v="1"/>
  </r>
  <r>
    <n v="2162"/>
    <s v="CEBRASPE"/>
    <s v="POLÍCIA CIENTÍFICA - AL"/>
    <s v="2023"/>
    <s v="Carla é engenheira de software."/>
    <x v="4"/>
    <x v="30"/>
    <s v="Médio"/>
    <s v="CE"/>
    <m/>
    <m/>
    <m/>
    <m/>
    <m/>
    <s v="C"/>
    <n v="1"/>
    <n v="1"/>
  </r>
  <r>
    <n v="2163"/>
    <s v="CEBRASPE"/>
    <s v="TRT-8"/>
    <s v="2022"/>
    <s v="Três analistas do Poder Judiciário — Ângela, Bianca e Cláudia —, com especialidades diferentes — contabilidade, medicina do trabalho e psicologia — e tempos de experiência diferentes — 12 anos, 15 anos e 20 anos —, foram designadas para emitir parecer técnico sobre um processo trabalhista. Cláudia não é a psicóloga e tem 12 anos de experiência, a contadora tem 20 anos de experiência e a psicóloga não é Bianca. Considerando-se essa situação hipotética, é correto afirmar que"/>
    <x v="4"/>
    <x v="30"/>
    <s v="Médio"/>
    <s v="ME"/>
    <s v="a médica do trabalho tem mais de 14 anos de experiência."/>
    <s v="Cláudia é a médica do trabalho."/>
    <s v="Bianca tem menos de 16 anos de experiência."/>
    <s v="Ângela é a contadora."/>
    <s v="a psicóloga tem mais de 17 anos de experiência."/>
    <s v="B"/>
    <n v="1"/>
    <n v="1"/>
  </r>
  <r>
    <n v="2164"/>
    <s v="CEBRASPE"/>
    <s v="SEFAZ-CE"/>
    <s v="2021"/>
    <s v="Considere que Marisa, Daniel e Jair trabalhem em uma secretaria de fazenda pública, nos setores responsáveis pela arrecadação do IPTU, IPVA e ISS, que suas idades sejam 34, 42 e 45 anos. Considere, ainda, que não se sabe o setor em que cada um deles trabalha nem a idade de cada um._x000a_Com base nessas informações, julgue o item subsequente Considere as seguintes afirmações._x000a__x000a_I. Jair trabalha no setor responsável pelo IPTU._x000a_II. O que trabalha no setor responsável pelo IPVA tem 34 anos de idade._x000a_III. Marisa tem 45 anos de idade ou trabalha no setor responsável pelo IPVA._x000a__x000a_É correto afirmar que, se as afirmações I e II são verdadeiras e III é falsa, então a idade de Jair é 45 anos."/>
    <x v="4"/>
    <x v="30"/>
    <s v="Médio"/>
    <s v="CE"/>
    <m/>
    <m/>
    <m/>
    <m/>
    <m/>
    <s v="C"/>
    <n v="1"/>
    <n v="0"/>
  </r>
  <r>
    <n v="2165"/>
    <s v="CEBRASPE"/>
    <s v="SEFAZ-RS"/>
    <s v="2019"/>
    <s v="No exercício de suas atribuições profissionais, auditores fiscais sempre fazem afirmações verdadeiras, ao passo que sonegadores sempre fazem proposições falsas. Em uma audiência para tratar de autuações, formou-se uma fila de 200 pessoas, constituída apenas de auditores fiscais e sonegadores. A primeira pessoa da fila afirma que todos os que estão atrás dela são sonegadores. Todas as demais pessoas da fila afirmam que a pessoa que está imediatamente à sua frente é sonegadora. Nessa situação hipotética, de acordo com o texto, a quantidade de sonegadores que estão nessa fila é igual a:"/>
    <x v="4"/>
    <x v="30"/>
    <s v="Médio"/>
    <s v="ME"/>
    <s v="0"/>
    <s v="99"/>
    <s v="100"/>
    <s v="199"/>
    <s v="200"/>
    <s v="C"/>
    <n v="0"/>
    <n v="0"/>
  </r>
  <r>
    <n v="2166"/>
    <s v="CEBRASPE"/>
    <s v="SEFAZ-RS"/>
    <s v="2018"/>
    <s v="Alberto, Anderson, Bernardo, Cláudio, Dionísio e Tadeu, lotados em um mesmo departamento, viajarão a serviço, em duplas. Cada dupla utilizará um meio de transporte diferente: avião, trem ou carro. Alberto e Bernardo viajarão juntos; Anderson viajará de avião; Cláudio não formará dupla com Dionísio nem viajará de avião; Tadeu não viajará de trem. Dessas informações conclui-se que:"/>
    <x v="4"/>
    <x v="30"/>
    <s v="Médio"/>
    <s v="ME"/>
    <s v="Alberto viajará de trem, e Tadeu, de carro."/>
    <s v="Dionísio viajará de trem, e Anderson e Cláudio formarão uma dupla."/>
    <s v="Tadeu formará dupla com Dionísio, e Bernardo viajará de avião."/>
    <s v="Bernardo viajará de carro, e Cláudio, de avião."/>
    <s v="Anderson viajará de avião, e Alberto, de carro."/>
    <s v="A"/>
    <n v="1"/>
    <n v="1"/>
  </r>
  <r>
    <n v="2167"/>
    <s v="CEBRASPE"/>
    <s v="SEFAZ-RS"/>
    <s v="2018"/>
    <s v="Arnaldo, Beatriz, Carlos, Denise e Evaldo chegaram a uma reunião em momentos diferentes. Sabe-se que:_x000a__x000a_• Beatriz e Denise chegaram depois de Arnaldo;_x000a_• Carlos e Evaldo não chegaram antes de Beatriz;_x000a_• Beatriz e Carlos chegaram antes de Denise;_x000a_• apenas uma dessas pessoas chegou depois de Carlos._x000a__x000a_Assinale a opção que apresenta a correta ordem de chegada dessas pessoas a essa reunião, da primeira até a última."/>
    <x v="4"/>
    <x v="30"/>
    <s v="Médio"/>
    <s v="ME"/>
    <s v="Arnaldo / Beatriz / Denise / Carlos / Evaldo"/>
    <s v="Arnaldo / Evaldo / Beatriz / Carlos / Denise"/>
    <s v="Arnaldo / Beatriz / Evaldo / Carlos / Denise"/>
    <s v="Beatriz / Arnaldo / Evaldo / Carlos / Denise"/>
    <s v="Carlos / Arnaldo / Evaldo / Denise / Beatriz"/>
    <s v="C"/>
    <n v="0"/>
    <n v="0"/>
  </r>
  <r>
    <n v="2168"/>
    <s v="CEBRASPE"/>
    <s v="PF"/>
    <s v="2018"/>
    <s v="Se S4 disser que “pelo menos um dos 3 anteriores mentiu”, então, nessa situação, S3 falou a verdade."/>
    <x v="4"/>
    <x v="29"/>
    <s v="Médio"/>
    <s v="CE"/>
    <m/>
    <m/>
    <m/>
    <m/>
    <m/>
    <s v="E"/>
    <n v="0"/>
    <n v="0"/>
  </r>
  <r>
    <n v="2169"/>
    <s v="CEBRASPE"/>
    <s v="ITAIPU BINACIONAL"/>
    <s v="2024"/>
    <s v="Tendo em vista que o uso diário de computadores para realizar atividades profissionais, de lazer ou estudos requer uma atenção especial por parte dos usuários, a fim de assegurar a proteção adequada de seus dados e arquivos, assinale a opção correta com referência às práticas fundamentais para garantir a segurança da informação."/>
    <x v="5"/>
    <x v="31"/>
    <s v="Médio"/>
    <s v="ME"/>
    <s v="Vírus de computador só tem capacidade de contaminar computadores que estiverem conectados em rede ou na Internet."/>
    <s v="Manter softwares de antivírus atualizados impede o acesso não autorizado ao computador."/>
    <s v="Mesclar letras, números e caracteres especiais na definição de senhas é uma boa prática para tornálas mais seguras."/>
    <s v="O acesso a serviços on-line em computadores de uso compartilhado, como em faculdades ou lan houses, não representa risco se for realizado o logout nos serviços antes de desligar o computador."/>
    <s v="Abrir arquivos ou clicar em links recebidos por e-mails enviados por remetentes conhecidos não representa risco de segurança."/>
    <s v="C"/>
    <n v="0"/>
    <n v="0"/>
  </r>
  <r>
    <n v="2170"/>
    <s v="CEBRASPE"/>
    <s v="Prefeitura de Cachoeiro de Itapemirim-ES"/>
    <s v="2024"/>
    <s v="O procedimento de associar a autenticação de dois fatores (2FA) ao uso de senha contribui muito pouco para o ganho de segurança da informação."/>
    <x v="5"/>
    <x v="31"/>
    <s v="Médio"/>
    <s v="CE"/>
    <m/>
    <m/>
    <m/>
    <m/>
    <m/>
    <s v="E"/>
    <n v="0"/>
    <n v="0"/>
  </r>
  <r>
    <n v="2171"/>
    <s v="CEBRASPE"/>
    <s v="MPE-TO"/>
    <s v="2024"/>
    <s v="O controle de acesso físico é um procedimento de segurança utilizado para garantir a segurança de informação de uma empresa."/>
    <x v="5"/>
    <x v="31"/>
    <s v="Médio"/>
    <s v="CE"/>
    <m/>
    <m/>
    <m/>
    <m/>
    <m/>
    <s v="C"/>
    <n v="0"/>
    <n v="0"/>
  </r>
  <r>
    <n v="2172"/>
    <s v="CEBRASPE"/>
    <s v="MPE-TO"/>
    <s v="2024"/>
    <s v="Ainda que muito eficiente, o uso de criptografia é insuficiente para garantir a segurança das informações em determinado computador."/>
    <x v="5"/>
    <x v="31"/>
    <s v="Médio"/>
    <s v="CE"/>
    <m/>
    <m/>
    <m/>
    <m/>
    <m/>
    <s v="C"/>
    <n v="0"/>
    <n v="0"/>
  </r>
  <r>
    <n v="2173"/>
    <s v="CEBRASPE"/>
    <s v="MPE-TO"/>
    <s v="2024"/>
    <s v="A assinatura digital é um dos recursos mais eficientes para garantir o sigilo de uma informação."/>
    <x v="5"/>
    <x v="31"/>
    <s v="Médio"/>
    <s v="CE"/>
    <m/>
    <m/>
    <m/>
    <m/>
    <m/>
    <s v="E"/>
    <n v="0"/>
    <n v="0"/>
  </r>
  <r>
    <n v="2174"/>
    <s v="CEBRASPE"/>
    <s v="Prefeitura de São Cristóvão-SE"/>
    <s v="2023"/>
    <s v="A respeito de segurança da informação, assinale a opção correta."/>
    <x v="5"/>
    <x v="31"/>
    <s v="Médio"/>
    <s v="ME"/>
    <s v="O mero recebimento de um link com malware é suficiente para que o dispositivo do usuário seja contaminado, mesmo que ele não clique no link."/>
    <s v="A instalação e a configuração de aplicativos de segurança bastam para garantir a proteção de dados e informações armazenados em um computador."/>
    <s v="Entre os procedimentos de segurança da informação, recomenda-se não abrir anexos de emails recebidos de usuário desconhecido."/>
    <s v="A instalação de firewalls no computador apenas garante um melhor desempenho da máquina, sem colaborar para a segurança da informação."/>
    <m/>
    <s v="C"/>
    <n v="1"/>
    <n v="1"/>
  </r>
  <r>
    <n v="2175"/>
    <s v="CEBRASPE"/>
    <s v="AGER-MT"/>
    <s v="2023"/>
    <s v="A ICP-Brasil foi criada para viabilizar a emissão de certificados digitais no país, para transações que precisam de validade e segurança dos dados. Conforme o ITI, e considerando o uso de um certificado digital ICP-Brasil, é correto afirmar que a assinatura digital é:"/>
    <x v="5"/>
    <x v="31"/>
    <s v="Médio"/>
    <s v="ME"/>
    <s v="A gerada a partir do uso do certificado digital ICP-Brasil e possui pleno valor jurídico garantido pela legislação brasileira."/>
    <s v="importada no computador via a cadeia de certificação nível a3 e possui pleno valor jurídico garantido pela legislação brasileira."/>
    <s v="gerada a partir do uso do certificado digital ICP-Brasil e seu valor jurídico depende da autoridade pública do município que é apresentado."/>
    <s v="gerada por um navegador, que também autentica automaticamente o certificado emissor, e está restrita ao governo federal pelas regras do judiciário."/>
    <s v="gerada a partir do uso do certificado digital ICP-Brasil e, uma vez assinado um documento, sua alteração é possível em qualquer situação nos sistemas de governo."/>
    <s v="A"/>
    <n v="0"/>
    <n v="0"/>
  </r>
  <r>
    <n v="2176"/>
    <s v="CEBRASPE"/>
    <s v="TRT-8"/>
    <s v="2022"/>
    <s v="Em uma VPN, a confidencialidade dos dados garante que:"/>
    <x v="5"/>
    <x v="31"/>
    <s v="Médio"/>
    <s v="ME"/>
    <s v="o conteúdo da mensagem não foi alterado durante a transmissão entre o emissor e o receptor."/>
    <s v="o conteúdo da mensagem foi armazenado fisicamente em ambiente seguro."/>
    <s v="a mensagem foi enviada por uma fonte autêntica e será entregue a um destino autêntico."/>
    <s v="o emissor não poderá repudiar o envio da mensagem, ou seja, dizer que não enviou a referida mensagem."/>
    <s v="a mensagem não poderá ser interpretada por origens não autorizadas."/>
    <s v="E"/>
    <n v="0"/>
    <n v="0"/>
  </r>
  <r>
    <n v="2177"/>
    <s v="CEBRASPE"/>
    <s v="TRT-8"/>
    <s v="2022"/>
    <s v="Em relação à criptografia assimétrica é correto afirmar que:"/>
    <x v="5"/>
    <x v="31"/>
    <s v="Médio"/>
    <s v="ME"/>
    <s v="a criptografia de chave pública pode ser menos segura, em relação à criptoanálise, do que a criptografia simétrica."/>
    <s v="a criptografia de chave pública é uma técnica de uso geral que tornou a criptografia simétrica obsoleta."/>
    <s v="a distribuição de chave pública é sempre mais trivial e fácil quando comparada com o mecanismo de troca de mensagens para distribuição de chave para a criptografia simétrica."/>
    <s v="envolve a utilização de duas chaves privadas para realizar a criptoanálise."/>
    <s v="utiliza os algoritmos simétricos Data Encryption Standard (DES) e o Triple DES (DES triplo)."/>
    <s v="A"/>
    <n v="0"/>
    <n v="0"/>
  </r>
  <r>
    <n v="2178"/>
    <s v="CEBRASPE"/>
    <s v="SEFAZ-SE"/>
    <s v="2022"/>
    <s v="Na disciplina de criptografia, a proteção das informações trafegadas está relacionada ao conceito de:"/>
    <x v="5"/>
    <x v="31"/>
    <s v="Médio"/>
    <s v="ME"/>
    <s v="autenticação."/>
    <s v="confidencialidade dos dados."/>
    <s v="integridade dos dados."/>
    <s v="controle de acesso."/>
    <s v="irretratabilidade."/>
    <s v="B"/>
    <n v="0"/>
    <n v="0"/>
  </r>
  <r>
    <n v="2179"/>
    <s v="CEBRASPE"/>
    <s v="SEFAZ-SE"/>
    <s v="2021"/>
    <s v="O uso de senhas ou a adoção de identificação física, como biometrias, são formas de autenticação para fins de identificação única e exclusiva de usuários."/>
    <x v="5"/>
    <x v="31"/>
    <s v="Médio"/>
    <s v="CE"/>
    <s v="autenticação."/>
    <s v="confidencialidade dos dados."/>
    <s v="integridade dos dados."/>
    <s v="controle de acesso."/>
    <s v="irretratabilidade."/>
    <s v="C"/>
    <n v="0"/>
    <n v="0"/>
  </r>
  <r>
    <n v="2180"/>
    <s v="CEBRASPE"/>
    <s v="SEFAZ-SE"/>
    <s v="2021"/>
    <s v="A criptografia assimétrica utiliza duas chaves, uma pública e outra privada, para cifrar e decifrar mensagens."/>
    <x v="5"/>
    <x v="31"/>
    <s v="Médio"/>
    <s v="CE"/>
    <s v="autenticação."/>
    <s v="confidencialidade dos dados."/>
    <s v="integridade dos dados."/>
    <s v="controle de acesso."/>
    <s v="irretratabilidade."/>
    <s v="C"/>
    <n v="0"/>
    <n v="0"/>
  </r>
  <r>
    <n v="2181"/>
    <s v="CEBRASPE"/>
    <s v="SEFAZ-SE"/>
    <s v="2021"/>
    <s v="A autoridade certificadora é uma entidade responsável por validar a identidade de um usuário em uma infraestrutura de chaves públicas ICP."/>
    <x v="5"/>
    <x v="31"/>
    <s v="Médio"/>
    <s v="CE"/>
    <s v="autenticação."/>
    <s v="confidencialidade dos dados."/>
    <s v="integridade dos dados."/>
    <s v="controle de acesso."/>
    <s v="irretratabilidade."/>
    <s v="C"/>
    <n v="0"/>
    <n v="0"/>
  </r>
  <r>
    <n v="2182"/>
    <s v="CEBRASPE"/>
    <s v="DPE-RO"/>
    <s v="2021"/>
    <s v="Considere que um documento assinado digitalmente com a chave privada do emissor e posteriormente criptografado com a chave pública do destinatário tenha sido recebido, visualizado e lido pelo destinatário. Nessa situação, a autoria desse documento ainda poderia ser questionada caso o suposto emissor alegasse:"/>
    <x v="5"/>
    <x v="31"/>
    <s v="Médio"/>
    <s v="ME"/>
    <s v="a não validade da chave pública usada para a criptografia."/>
    <s v="a indevida distribuição de sua chave pública."/>
    <s v="a necessidade de que a assinatura fosse feita com sua chave pública."/>
    <s v="o comprometimento de sua chave privada anteriormente à assinatura."/>
    <s v="a inversão de ordem no processo de assinatura e criptografia."/>
    <s v="D"/>
    <n v="0"/>
    <n v="0"/>
  </r>
  <r>
    <n v="2183"/>
    <s v="CEBRASPE"/>
    <s v="TELEBRAS"/>
    <s v="2021"/>
    <s v="No Brasil, a certificação digital contempla quatro conjuntos de certificados, cada um com sua função: assinatura digital (A1, A2, A3 e A4), sigilo (S1, S2, S3 e S4), tempo (T) e mobilidade (Bird ID). No conjunto de certificados de assinatura digital, os modelos A4 e A3 são muito semelhantes, mas este se distingue daquele por ser específico para uso em nuvem e por ser armazenado em um hardware criptográfico chamado HSM."/>
    <x v="5"/>
    <x v="31"/>
    <s v="Médio"/>
    <s v="CE"/>
    <m/>
    <m/>
    <m/>
    <m/>
    <m/>
    <s v="E"/>
    <n v="0"/>
    <n v="0"/>
  </r>
  <r>
    <n v="2184"/>
    <s v="CEBRASPE"/>
    <s v="SERPRO"/>
    <s v="2021"/>
    <s v="Para arquivos criptografados com algoritmos que utilizam chaves de até 256 bits, é viável realizar ataques de força bruta no espaço de chaves, com real possibilidade de sucesso em tempo aceitável."/>
    <x v="5"/>
    <x v="31"/>
    <s v="Médio"/>
    <s v="CE"/>
    <m/>
    <m/>
    <m/>
    <m/>
    <m/>
    <s v="E"/>
    <n v="0"/>
    <n v="0"/>
  </r>
  <r>
    <n v="2185"/>
    <s v="CEBRASPE"/>
    <s v="SERPRO"/>
    <s v="2021"/>
    <s v="Dados sobre os quais tenha sido calculado um valor de hash criptográfico com determinado algoritmo têm garantia de sua integridade sempre que, em qualquer tempo, um novo cálculo de hash desses dados com emprego do mesmo algoritmo resultar idêntico ao valor inicialmente calculado."/>
    <x v="5"/>
    <x v="31"/>
    <s v="Médio"/>
    <s v="CE"/>
    <s v="autenticação."/>
    <s v="confidencialidade dos dados."/>
    <s v="integridade dos dados."/>
    <s v="controle de acesso."/>
    <s v="irretratabilidade."/>
    <s v="C"/>
    <n v="1"/>
    <n v="1"/>
  </r>
  <r>
    <n v="2186"/>
    <s v="CEBRASPE"/>
    <s v="SERPRO"/>
    <s v="2021"/>
    <s v="Os tokens de autenticação, que podem ser dispositivos físicos ou podem existir em software, geram códigos vinculados a determinado dispositivo, usuário ou conta, que podem ser usados uma vez como parte de um processo de autenticação em um intervalo de tempo."/>
    <x v="5"/>
    <x v="31"/>
    <s v="Médio"/>
    <s v="CE"/>
    <s v="autenticação."/>
    <s v="confidencialidade dos dados."/>
    <s v="integridade dos dados."/>
    <s v="controle de acesso."/>
    <s v="irretratabilidade."/>
    <s v="C"/>
    <n v="0"/>
    <n v="0"/>
  </r>
  <r>
    <n v="2187"/>
    <s v="CEBRASPE"/>
    <s v="Polícia Federal"/>
    <s v="2021"/>
    <s v="Se, quando do acesso ao sítio https://gov.br/pf/pt-br na versão mais recente do Google Chrome, for visualizado o ícone de um cadeado cinza ao lado da URL, o símbolo em questão estará sinalizando que esse ambiente refere-se à intranet da Polícia Federal."/>
    <x v="5"/>
    <x v="31"/>
    <s v="Médio"/>
    <s v="CE"/>
    <m/>
    <m/>
    <m/>
    <m/>
    <m/>
    <s v="E"/>
    <n v="0"/>
    <n v="0"/>
  </r>
  <r>
    <n v="2188"/>
    <s v="CEBRASPE"/>
    <s v="Ministério da Economia"/>
    <s v="2020"/>
    <s v="Integridade é a característica que garante o acesso à informação somente para quem estiver autorizado."/>
    <x v="5"/>
    <x v="31"/>
    <s v="Médio"/>
    <s v="CE"/>
    <m/>
    <m/>
    <m/>
    <m/>
    <m/>
    <s v="E"/>
    <n v="0"/>
    <n v="0"/>
  </r>
  <r>
    <n v="2189"/>
    <s v="CEBRASPE"/>
    <s v="SEFAZ-AL"/>
    <s v="2020"/>
    <s v="Identificação e autenticação são requisitos de segurança da informação que consistem em identificar usuários do sistema e verificar as suas identidades, como pré-requisito para permitir o acesso desses usuários ao sistema."/>
    <x v="5"/>
    <x v="31"/>
    <s v="Médio"/>
    <s v="CE"/>
    <m/>
    <m/>
    <m/>
    <m/>
    <m/>
    <s v="C"/>
    <n v="1"/>
    <n v="1"/>
  </r>
  <r>
    <n v="2190"/>
    <s v="CEBRASPE"/>
    <s v="DP-DF"/>
    <s v="2022"/>
    <s v="O algoritmo de hash é capaz de verificar e validar a integridade de um arquivo."/>
    <x v="5"/>
    <x v="31"/>
    <s v="Médio"/>
    <s v="CE"/>
    <m/>
    <m/>
    <m/>
    <m/>
    <m/>
    <s v="C"/>
    <n v="0"/>
    <n v="0"/>
  </r>
  <r>
    <n v="2191"/>
    <s v="CEBRASPE"/>
    <s v="DP-DF"/>
    <s v="2022"/>
    <s v="Se um arquivo deve ser transmitido entre dois computadores por meio da Internet, então, para agregar confidencialidade na transmissão, é correto aplicar um algoritmo de criptografia de chave simétrica."/>
    <x v="5"/>
    <x v="31"/>
    <s v="Médio"/>
    <s v="CE"/>
    <m/>
    <m/>
    <m/>
    <m/>
    <m/>
    <s v="C"/>
    <n v="0"/>
    <n v="0"/>
  </r>
  <r>
    <n v="2192"/>
    <s v="CEBRASPE"/>
    <s v="DP-DF"/>
    <s v="2022"/>
    <s v="O uso de certificados digitais garante a autenticidade e a integridade de dados transmitidos entre duas redes de computadores, porém não oferece recursos de não repúdio na transmissão."/>
    <x v="5"/>
    <x v="31"/>
    <s v="Médio"/>
    <s v="CE"/>
    <m/>
    <m/>
    <m/>
    <m/>
    <m/>
    <s v="E"/>
    <n v="0"/>
    <n v="0"/>
  </r>
  <r>
    <n v="2193"/>
    <s v="CEBRASPE"/>
    <s v="SEFAZ-AL"/>
    <s v="2021"/>
    <s v="O uso de senhas ou a adoção de identificação física, como biometrias, são formas de autenticação para fins de identificação única e exclusiva de usuários."/>
    <x v="5"/>
    <x v="31"/>
    <s v="Médio"/>
    <s v="CE"/>
    <m/>
    <m/>
    <m/>
    <m/>
    <m/>
    <s v="C"/>
    <n v="0"/>
    <n v="0"/>
  </r>
  <r>
    <n v="2194"/>
    <s v="CEBRASPE"/>
    <s v="SEFAZ-AL"/>
    <s v="2021"/>
    <s v="A criptografia assimétrica utiliza duas chaves, uma pública e outra privada, para cifrar e decifrar mensagens."/>
    <x v="5"/>
    <x v="31"/>
    <s v="Médio"/>
    <s v="CE"/>
    <m/>
    <m/>
    <m/>
    <m/>
    <m/>
    <s v="C"/>
    <n v="0"/>
    <n v="0"/>
  </r>
  <r>
    <n v="2195"/>
    <s v="CEBRASPE"/>
    <s v="SEFAZ-AL"/>
    <s v="2021"/>
    <s v="A autoridade certificadora é uma entidade responsável por validar a identidade de um usuário em uma infraestrutura de chaves públicas ICP."/>
    <x v="5"/>
    <x v="31"/>
    <s v="Médio"/>
    <s v="CE"/>
    <m/>
    <m/>
    <m/>
    <m/>
    <m/>
    <s v="C"/>
    <n v="0"/>
    <n v="0"/>
  </r>
  <r>
    <n v="2196"/>
    <s v="CEBRASPE"/>
    <s v="SERPRO"/>
    <s v="2021"/>
    <s v="Dados sobre os quais tenha sido calculado um valor de hash criptográfico com determinado algoritmo têm garantia de sua integridade sempre que, em qualquer tempo, um novo cálculo de hash desses dados com emprego do mesmo algoritmo resultar idêntico ao valor inicialmente calculado."/>
    <x v="5"/>
    <x v="31"/>
    <s v="Médio"/>
    <s v="CE"/>
    <m/>
    <m/>
    <m/>
    <m/>
    <m/>
    <s v="C"/>
    <n v="0"/>
    <n v="0"/>
  </r>
  <r>
    <n v="2197"/>
    <s v="CEBRASPE"/>
    <s v="SERPRO"/>
    <s v="2021"/>
    <s v="Os tokens de autenticação, que podem ser dispositivos físicos ou podem existir em software, geram códigos vinculados a determinado dispositivo, usuário ou conta, que podem ser usados uma vez como parte de um processo de autenticação em um intervalo de tempo."/>
    <x v="5"/>
    <x v="31"/>
    <s v="Médio"/>
    <s v="CE"/>
    <m/>
    <m/>
    <m/>
    <m/>
    <m/>
    <s v="C"/>
    <n v="0"/>
    <n v="0"/>
  </r>
  <r>
    <n v="2198"/>
    <s v="CEBRASPE"/>
    <s v="Ministério da Economia"/>
    <s v="2020"/>
    <s v="Esteganografia é uma técnica que consiste em ocultar uma mensagem dentro da outra, enquanto a criptografia é uma técnica que codifica o conteúdo da mensagem."/>
    <x v="5"/>
    <x v="31"/>
    <s v="Médio"/>
    <s v="CE"/>
    <m/>
    <m/>
    <m/>
    <m/>
    <m/>
    <s v="C"/>
    <n v="0"/>
    <n v="0"/>
  </r>
  <r>
    <n v="2199"/>
    <s v="CEBRASPE"/>
    <s v="SEFAZ-DF"/>
    <s v="2020"/>
    <s v="A assinatura digital foi desenvolvida especialmente com o objetivo de prover confidencialidade. Para criá-la, basta que o emissor gere um hash da mensagem enviada e cifre esse código hash com sua chave privada."/>
    <x v="5"/>
    <x v="31"/>
    <s v="Médio"/>
    <s v="CE"/>
    <m/>
    <m/>
    <m/>
    <m/>
    <m/>
    <s v="E"/>
    <n v="0"/>
    <n v="0"/>
  </r>
  <r>
    <n v="2200"/>
    <s v="CEBRASPE"/>
    <s v="TJ-PA"/>
    <s v="2020"/>
    <s v="Na tecnologia da informação, o uso de recursos criptográficos é cada vez mais essencial para a manutenção da segurança da informação, que, conforme a forma de criptografia, pode fornecer:_x000a_I integridade._x000a_II autenticidade._x000a_III confidencialidade._x000a_Considerando o que os algoritmos de chaves públicas podem prover, assinale a opção correta."/>
    <x v="5"/>
    <x v="31"/>
    <s v="Médio"/>
    <s v="ME"/>
    <s v="Apenas o item I está certo."/>
    <s v="Apenas o item II está certo."/>
    <s v="Apenas os itens I e III estão certos."/>
    <s v="Apenas os itens II e III estão certos."/>
    <s v="Todos os itens estão certos."/>
    <s v="D"/>
    <n v="0"/>
    <n v="0"/>
  </r>
  <r>
    <n v="2201"/>
    <s v="CEBRASPE"/>
    <s v="SEFAZ-RS"/>
    <s v="2019"/>
    <s v="Para o estabelecimento de padrões de segurança, um dos princípios críticos é a necessidade de se verificar a legitimidade de uma comunicação, de uma transação ou de um acesso a algum serviço. Esse princípio refere-se à:"/>
    <x v="5"/>
    <x v="31"/>
    <s v="Médio"/>
    <s v="ME"/>
    <s v="confidencialidade."/>
    <s v="autenticidade."/>
    <s v="integridade."/>
    <s v="conformidade."/>
    <s v="disponibilidade."/>
    <s v="B"/>
    <n v="1"/>
    <n v="0"/>
  </r>
  <r>
    <n v="2202"/>
    <s v="CEBRASPE"/>
    <s v="TJ-AM"/>
    <s v="2019"/>
    <s v="Um certificado digital validado por uma autoridade certificadora permite associar uma mensagem ao seu remetente, garantindo-se, assim, a autenticidade da comunicação."/>
    <x v="5"/>
    <x v="31"/>
    <s v="Médio"/>
    <s v="CE"/>
    <m/>
    <m/>
    <m/>
    <m/>
    <m/>
    <s v="C"/>
    <n v="1"/>
    <n v="1"/>
  </r>
  <r>
    <n v="2203"/>
    <s v="CEBRASPE"/>
    <s v="CNPQ"/>
    <s v="2024"/>
    <s v="Um vírus de computador tem a capacidade de se disseminar automaticamente, sem a necessidade de uma ação humana."/>
    <x v="5"/>
    <x v="32"/>
    <s v="Médio"/>
    <s v="CE"/>
    <m/>
    <m/>
    <m/>
    <m/>
    <m/>
    <s v="E"/>
    <n v="0"/>
    <n v="0"/>
  </r>
  <r>
    <n v="2204"/>
    <s v="CEBRASPE"/>
    <s v="ITAIPU BINACIONAL"/>
    <s v="2024"/>
    <s v="Quando instalado em uma estação de trabalho sem o conhecimento e consentimento do usuário, um software de keylogger terá a função de"/>
    <x v="5"/>
    <x v="32"/>
    <s v="Médio"/>
    <s v="ME"/>
    <s v="um antivírus."/>
    <s v="registrar as teclas digitadas."/>
    <s v="monitorar a disponibilidade do computador."/>
    <s v="criptografar conexões HTTP."/>
    <s v="propagar-se por meio de dispositivos USB."/>
    <s v="B"/>
    <n v="0"/>
    <n v="0"/>
  </r>
  <r>
    <n v="2205"/>
    <s v="CEBRASPE"/>
    <s v="ITAIPU BINACIONAL"/>
    <s v="2024"/>
    <s v="Existe uma série de golpes e fraudes que utilizam a Internet como meio de execução; uma delas tem a ação maliciosa de um golpista tentando obter dados pessoais e financeiros, combinando meios técnicos e engenharia social. Esse tipo de fraude é denominado"/>
    <x v="5"/>
    <x v="32"/>
    <s v="Médio"/>
    <s v="ME"/>
    <s v="scan."/>
    <s v="DDoS."/>
    <s v="phishing."/>
    <s v="brute force."/>
    <s v="defacement."/>
    <s v="C"/>
    <n v="0"/>
    <n v="0"/>
  </r>
  <r>
    <n v="2206"/>
    <s v="CEBRASPE"/>
    <s v="MPE-TO"/>
    <s v="2024"/>
    <s v="Hijacker é um tipo de malware que invade o computador e criptografa os dados de forma que o usuário perde o acesso aos próprios dados."/>
    <x v="5"/>
    <x v="32"/>
    <s v="Médio"/>
    <s v="CE"/>
    <m/>
    <m/>
    <m/>
    <m/>
    <m/>
    <s v="E"/>
    <n v="0"/>
    <n v="0"/>
  </r>
  <r>
    <n v="2207"/>
    <s v="CEBRASPE"/>
    <s v="MPE"/>
    <s v="2024"/>
    <s v="Um tipo muito comum de malware são os chamados worms, programas com capacidade de se replicar, enviando cópias do próprio worm de um computador para outro computador e explorando pontos de vulnerabilidade dos sistemas."/>
    <x v="5"/>
    <x v="32"/>
    <s v="Médio"/>
    <s v="CE"/>
    <m/>
    <m/>
    <m/>
    <m/>
    <m/>
    <s v="C"/>
    <n v="0"/>
    <n v="0"/>
  </r>
  <r>
    <n v="2208"/>
    <s v="CEBRASPE"/>
    <s v="APEX"/>
    <s v="2024"/>
    <s v="Determinado software malicioso é conhecido por se propagar automaticamente pela rede de computadores, explorando vulnerabilidades dos sistemas e aplicativos instalados, sendo, inclusive, responsável por consumir muitos recursos, chegando até a afetar o desempenho da rede. Esse é um software do tipo:"/>
    <x v="5"/>
    <x v="32"/>
    <s v="Médio"/>
    <s v="ME"/>
    <s v="ransomware."/>
    <s v="vírus."/>
    <s v="botnet."/>
    <s v="worm"/>
    <m/>
    <s v="D"/>
    <n v="0"/>
    <n v="0"/>
  </r>
  <r>
    <n v="2209"/>
    <s v="CEBRASPE"/>
    <s v="Prefeitura de Cachoeiro de Itapemirim"/>
    <s v="2024"/>
    <s v="O alerta a seguir, apresentado ao se navegar em um sítio eletrônico, se refere a um vírus, uma vez que todo software malicioso é um vírus que executa ações danosas e atividades maliciosas no computador."/>
    <x v="5"/>
    <x v="32"/>
    <s v="Médio"/>
    <s v="CE"/>
    <m/>
    <m/>
    <m/>
    <m/>
    <m/>
    <s v="E"/>
    <n v="0"/>
    <n v="0"/>
  </r>
  <r>
    <n v="2210"/>
    <s v="CEBRASPE"/>
    <s v="Prefeitura de Cachoeiro de Itapemirim"/>
    <s v="2024"/>
    <s v="Em grupos de discussão e redes sociais, não há preocupação com segurança, pois eles são sítios não organizacionais."/>
    <x v="5"/>
    <x v="32"/>
    <s v="Médio"/>
    <s v="CE"/>
    <m/>
    <m/>
    <m/>
    <m/>
    <m/>
    <s v="E"/>
    <n v="0"/>
    <n v="0"/>
  </r>
  <r>
    <n v="2211"/>
    <s v="CEBRASPE"/>
    <s v="Prefeitura de Cachoeiro de Itapemirim"/>
    <s v="2024"/>
    <s v="Keylogger é um tipo de spyware projetado para monitorar as atividades de um sistema por meio da captura e do armazenamento das teclas digitadas."/>
    <x v="5"/>
    <x v="32"/>
    <s v="Médio"/>
    <s v="CE"/>
    <m/>
    <m/>
    <m/>
    <m/>
    <m/>
    <s v="C"/>
    <n v="0"/>
    <n v="0"/>
  </r>
  <r>
    <n v="2212"/>
    <s v="CEBRASPE"/>
    <s v="Prefeitura de Cachoeiro de Itapemirim"/>
    <s v="2024"/>
    <s v="O trojan é projetado para espionar o dono do dispositivo, que não autorizou a sua instalação e não sabe que tal código espião está instalado em seu equipamento, permitindo que o agente malicioso receba informações confidenciais coletadas"/>
    <x v="5"/>
    <x v="32"/>
    <s v="Médio"/>
    <s v="CE"/>
    <m/>
    <m/>
    <m/>
    <m/>
    <m/>
    <s v="E"/>
    <n v="0"/>
    <n v="0"/>
  </r>
  <r>
    <n v="2213"/>
    <s v="CEBRASPE"/>
    <s v="SEFAZ-AC"/>
    <s v="2024"/>
    <s v="O código malicioso que, além de executar as funções para as quais foi aparentemente projetado, executa outras funções, normalmente maliciosas, sem o conhecimento do usuário é denominado"/>
    <x v="5"/>
    <x v="32"/>
    <s v="Médio"/>
    <s v="ME"/>
    <s v="ransomware."/>
    <s v="spyware."/>
    <s v="trojan."/>
    <s v="stalkerware."/>
    <s v="vírus."/>
    <s v="C"/>
    <n v="0"/>
    <n v="0"/>
  </r>
  <r>
    <n v="2214"/>
    <s v="CEBRASPE"/>
    <s v="TCE AC"/>
    <s v="2024"/>
    <s v="No tipo de ataque denominado sniffing, o invasor usa um computador infectado para retirar de operação um serviço ou uma rede."/>
    <x v="5"/>
    <x v="32"/>
    <s v="Médio"/>
    <s v="CE"/>
    <m/>
    <m/>
    <m/>
    <m/>
    <m/>
    <s v="E"/>
    <n v="0"/>
    <n v="0"/>
  </r>
  <r>
    <n v="2215"/>
    <s v="CEBRASPE"/>
    <s v="TCE AC"/>
    <s v="2024"/>
    <s v="Phishing é um tipo de fraude por meio da qual um golpista tenta induzir o usuário a fornecer dados pessoais por meio de mensagens como email."/>
    <x v="5"/>
    <x v="32"/>
    <s v="Médio"/>
    <s v="CE"/>
    <m/>
    <m/>
    <m/>
    <m/>
    <m/>
    <s v="C"/>
    <n v="0"/>
    <n v="0"/>
  </r>
  <r>
    <n v="2216"/>
    <s v="CEBRASPE"/>
    <s v="CODEVASF"/>
    <s v="2024"/>
    <s v="Ao contrário dos vírus, os worms propagam-se e infectam computadores sem que haja uma ação direta humana, como um comando para sua execução; eles inicialmente infectam uma máquina e depois se propagam pela rede de computadores, infectando outras máquinas, explorando vulnerabilidades de rede, como, por exemplo, pontos fracos nos programas de e-mail."/>
    <x v="5"/>
    <x v="32"/>
    <s v="Médio"/>
    <s v="CE"/>
    <m/>
    <m/>
    <m/>
    <m/>
    <m/>
    <s v="C"/>
    <n v="0"/>
    <n v="0"/>
  </r>
  <r>
    <n v="2217"/>
    <s v="CEBRASPE"/>
    <s v="CODEVASF"/>
    <s v="2024"/>
    <s v="O spyware permite o rastreamento do comportamento de um usuário da Internet sem o seu conhecimento, em diversos dispositivos; ele também permite criptografar dados sigilosos, como documentos pessoais ou fotos, o que favorece ações criminosas, tal como um pedido de resgate pela liberação desses dados."/>
    <x v="5"/>
    <x v="32"/>
    <s v="Médio"/>
    <s v="CE"/>
    <m/>
    <m/>
    <m/>
    <m/>
    <m/>
    <s v="E"/>
    <n v="0"/>
    <n v="0"/>
  </r>
  <r>
    <n v="2218"/>
    <s v="CEBRASPE"/>
    <s v="Prefeitura de Cachoeiro do Itapemirim"/>
    <s v="2024"/>
    <s v="Ransomware é um tipo de malware (código malicioso) que infecta computadores e dispositivos, criptografando os arquivos do sistema ou bloqueando o acesso do usuário aos próprios dados."/>
    <x v="5"/>
    <x v="32"/>
    <s v="Médio"/>
    <s v="CE"/>
    <m/>
    <m/>
    <m/>
    <m/>
    <m/>
    <s v="C"/>
    <n v="0"/>
    <n v="0"/>
  </r>
  <r>
    <n v="2219"/>
    <s v="CEBRASPE"/>
    <s v="EMPREL"/>
    <s v="2024"/>
    <s v="Assinale a opção que apresenta o código malicioso que é projetado para permitir o retorno e o acesso de um invasor a um equipamento comprometido anteriormente, por meio da inclusão de serviços criados ou modificados."/>
    <x v="5"/>
    <x v="32"/>
    <s v="Médio"/>
    <s v="ME"/>
    <s v="backdoor"/>
    <s v="vírus"/>
    <s v="worm"/>
    <s v="cavalo de Troia"/>
    <s v="ransomware"/>
    <s v="A"/>
    <n v="0"/>
    <n v="0"/>
  </r>
  <r>
    <n v="2220"/>
    <s v="CEBRASPE"/>
    <s v="FUB"/>
    <s v="2023"/>
    <s v="Spyware é um código malicioso (malware) que se propaga automaticamente por várias redes de computadores, enviando cópias de si mesmo para cada computador."/>
    <x v="5"/>
    <x v="32"/>
    <s v="Médio"/>
    <s v="CE"/>
    <m/>
    <m/>
    <m/>
    <m/>
    <m/>
    <s v="E"/>
    <n v="0"/>
    <n v="0"/>
  </r>
  <r>
    <n v="2221"/>
    <s v="CEBRASPE"/>
    <s v="PC-AL"/>
    <s v="2023"/>
    <s v="Considere que um agente de polícia tenha de enviar arquivos, por meio da Internet, da rede da delegacia para o diretório do Instituto de Medicina Legal (IML), o qual é configurado em nuvem sob a forma de laaS. Nesse caso, para evitar o phishing, que é a infecção de arquivos por spyware, o referido agente deve proceder à varredura, por meio de antivírus, da rede da delegacia antes de gravar os arquivos na nuvem do IML."/>
    <x v="5"/>
    <x v="32"/>
    <s v="Médio"/>
    <s v="CE"/>
    <m/>
    <m/>
    <m/>
    <m/>
    <m/>
    <s v="E"/>
    <n v="0"/>
    <n v="0"/>
  </r>
  <r>
    <n v="2222"/>
    <s v="CEBRASPE"/>
    <s v="Prefeitura de São Cristóvão"/>
    <s v="2024"/>
    <s v="Assinale a opção que corresponde ao software malicioso que prejudica o computador do usuário, é ativado sem a necessidade de ação humana e se replica automaticamente, de forma independente."/>
    <x v="5"/>
    <x v="32"/>
    <s v="Médio"/>
    <s v="ME"/>
    <s v="vírus"/>
    <s v="ramsoware"/>
    <s v="worm"/>
    <s v="spam"/>
    <m/>
    <s v="C"/>
    <n v="0"/>
    <n v="0"/>
  </r>
  <r>
    <n v="2223"/>
    <s v="CEBRASPE"/>
    <s v="Prefeitura de Boa Vista"/>
    <s v="2023"/>
    <s v="Assinale a opção que corresponde ao tipo de fraude em que, por meio de um link recebido por email, um usuário acessa uma página falsa na Internet, sem saber da sua falsidade, e nela digita informações pessoais como senhas ou dados de cartão de crédito."/>
    <x v="5"/>
    <x v="32"/>
    <s v="Médio"/>
    <s v="ME"/>
    <s v="hacker"/>
    <s v="vírus"/>
    <s v="antivírus"/>
    <s v="phishing"/>
    <m/>
    <s v="D"/>
    <n v="0"/>
    <n v="0"/>
  </r>
  <r>
    <n v="2224"/>
    <s v="CEBRASPE"/>
    <s v="TJ-CE"/>
    <s v="2024"/>
    <s v="O tipo de programa de computador malicioso que se propaga por meio de copias de si mesmo e infecta computadores tornando-os lentos ou indisponíveis, é chamado de"/>
    <x v="5"/>
    <x v="32"/>
    <s v="Médio"/>
    <s v="ME"/>
    <s v="BackDoor."/>
    <s v="firewall."/>
    <s v="softweare."/>
    <s v="hardweare."/>
    <s v="malware."/>
    <s v="E"/>
    <n v="0"/>
    <n v="0"/>
  </r>
  <r>
    <n v="2225"/>
    <s v="CEBRASPE"/>
    <s v="TJ-ES"/>
    <s v="2023"/>
    <s v="Na área de segurança da informação, o termo smishing refere-se a vírus especificamente projetados para infectar smartphones com sistema operacional Android ou iOS e, com isso, prejudicar o uso do aparelho e roubar informações do usuário."/>
    <x v="5"/>
    <x v="32"/>
    <s v="Médio"/>
    <s v="CE"/>
    <m/>
    <m/>
    <m/>
    <m/>
    <m/>
    <s v="E"/>
    <n v="0"/>
    <n v="0"/>
  </r>
  <r>
    <n v="2226"/>
    <s v="CEBRASPE"/>
    <s v="PM-SC"/>
    <s v="2023"/>
    <s v="Assinale a opção em que é indicado o malware cujo objetivo é monitorar as atividades dos sistemas computacionais a partir da coleta de informações pessoais e confidenciais dos usuários, como senhas, histórico de navegação e e-mails, sem o conhecimento do usuário:"/>
    <x v="5"/>
    <x v="32"/>
    <s v="Médio"/>
    <s v="ME"/>
    <s v="trojan"/>
    <s v="worms"/>
    <s v="ransomware"/>
    <s v="adware"/>
    <s v="spyware"/>
    <s v="E"/>
    <n v="0"/>
    <n v="0"/>
  </r>
  <r>
    <n v="2227"/>
    <s v="CEBRASPE"/>
    <s v="TJ-CE"/>
    <s v="2023"/>
    <s v="O tipo de programa de computador malicioso que se propaga por meio de cópias de si mesmo e infecta computadores, tornando-os lentos ou indisponíveis, é chamado de:"/>
    <x v="5"/>
    <x v="32"/>
    <s v="Médio"/>
    <s v="ME"/>
    <s v="hardware."/>
    <s v="malware."/>
    <s v="firewall."/>
    <s v="software."/>
    <s v="BackDoor."/>
    <s v="B"/>
    <n v="1"/>
    <n v="1"/>
  </r>
  <r>
    <n v="2228"/>
    <s v="CEBRASPE"/>
    <s v="PC-AL"/>
    <s v="2023"/>
    <s v="RAT (Remote Access Trojan) é um programa que combina as características de trojan e de backdoor, possibilitando ao atacante acessar o equipamento remotamente e executar ações como se fosse o legítimo usuário."/>
    <x v="5"/>
    <x v="32"/>
    <s v="Médio"/>
    <s v="CE"/>
    <m/>
    <m/>
    <m/>
    <m/>
    <m/>
    <s v="C"/>
    <n v="0"/>
    <n v="0"/>
  </r>
  <r>
    <n v="2229"/>
    <s v="CEBRASPE"/>
    <s v="PM-SC"/>
    <s v="2023"/>
    <s v="Assinale a opção em que é indicado um tipo de malware projetado para coletar informações relativas à atividade do usuário sem o seu conhecimento ou consentimento:"/>
    <x v="5"/>
    <x v="32"/>
    <s v="Médio"/>
    <s v="ME"/>
    <s v="spyware"/>
    <s v="cavalo de Troia (trojan)"/>
    <s v="adware"/>
    <s v="ransomware"/>
    <s v="vírus de arquivo"/>
    <s v="A"/>
    <n v="0"/>
    <n v="0"/>
  </r>
  <r>
    <n v="2230"/>
    <s v="CEBRASPE"/>
    <s v="INSS"/>
    <s v="2022"/>
    <s v="Phishing é um tipo de invasão mediante o uso de software malicioso que torna inacessíveis os dados armazenados no equipamento invadido, geralmente usando criptografia, no qual o agente invasor exige o pagamento de resgate para restabelecer o acesso do usuário aos dados afetados."/>
    <x v="5"/>
    <x v="32"/>
    <s v="Médio"/>
    <s v="CE"/>
    <m/>
    <m/>
    <m/>
    <m/>
    <m/>
    <s v="E"/>
    <n v="0"/>
    <n v="0"/>
  </r>
  <r>
    <n v="2231"/>
    <s v="CEBRASPE"/>
    <s v="IBAMA"/>
    <s v="2022"/>
    <s v="O vírus do tipo ransomware é um código malicioso que executa tarefas indesejadas no computador, sem o conhecimento do usuário."/>
    <x v="5"/>
    <x v="32"/>
    <s v="Médio"/>
    <s v="CE"/>
    <m/>
    <m/>
    <m/>
    <m/>
    <m/>
    <s v="E"/>
    <n v="0"/>
    <n v="0"/>
  </r>
  <r>
    <n v="2232"/>
    <s v="CEBRASPE"/>
    <s v="MPE-TO"/>
    <s v="2024"/>
    <s v="Um firewall é um software que controla o fluxo que entra e sai de uma rede de computadores, bloqueando aqueles que representam ameaças aos recursos disponibilizados naquela rede."/>
    <x v="5"/>
    <x v="32"/>
    <s v="Médio"/>
    <s v="CE"/>
    <m/>
    <m/>
    <m/>
    <m/>
    <m/>
    <s v="C"/>
    <n v="0"/>
    <n v="0"/>
  </r>
  <r>
    <n v="2233"/>
    <s v="CEBRASPE"/>
    <s v="ANAC"/>
    <s v="2024"/>
    <s v="Os firewalls são dispositivos constituídos pela combinação de software e hardware, utilizados para controlar o acesso entre redes de computadores; alguns programas de firewall permitem analisar continuamente o conteúdo das conexões, filtrando vírus de email, cavalos de troia e outros tipos de malware, antes mesmo que os antivírus entrem em ação."/>
    <x v="5"/>
    <x v="32"/>
    <s v="Médio"/>
    <s v="CE"/>
    <m/>
    <m/>
    <m/>
    <m/>
    <m/>
    <s v="C"/>
    <n v="1"/>
    <n v="0"/>
  </r>
  <r>
    <n v="2234"/>
    <s v="CEBRASPE"/>
    <s v="Prefeitura de Cachoeiro de Itapemirim"/>
    <s v="2024"/>
    <s v="O firewall pessoal é um tipo específico de proteção utilizado para proteger um computador contra acessos não autorizados vindos da Internet, como, por exemplo, bloquear as tentativas de invasão e de exploração de vulnerabilidades do computador."/>
    <x v="5"/>
    <x v="32"/>
    <s v="Médio"/>
    <s v="CE"/>
    <m/>
    <m/>
    <m/>
    <m/>
    <m/>
    <s v="C"/>
    <n v="0"/>
    <n v="0"/>
  </r>
  <r>
    <n v="2235"/>
    <s v="CEBRASPE"/>
    <s v="PC-PE"/>
    <s v="2024"/>
    <s v="Antivírus são capazes de detectar, prevenir e até mesmo remover malwares, garantindo proteção contra códigos maliciosos. Para manter o bom funcionamento de um software de antivírus em um contexto de surgimento de novos malwares, recomenda-se"/>
    <x v="5"/>
    <x v="32"/>
    <s v="Médio"/>
    <s v="ME"/>
    <s v="acompanhar o site do fabricante do software, onde serão fornecidas informações acerca de novos malwares."/>
    <s v="desativar a opção de busca por malwares em tempo real."/>
    <s v="manter atualização contínua da solução do software de antivírus."/>
    <s v="substituir a solução de antivírus por uma solução de firewall pessoal."/>
    <s v="configurar manualmente a verificação de cada novo arquivo no computador"/>
    <s v="C"/>
    <n v="1"/>
    <n v="1"/>
  </r>
  <r>
    <n v="2236"/>
    <s v="CEBRASPE"/>
    <s v="Prefeitura de São Cristóvão"/>
    <s v="2023"/>
    <s v="O software que monitora uma rede de computadores e bloqueia ou permite a liberação do tráfego de dados a partir de regras predefinidas é denominado"/>
    <x v="5"/>
    <x v="32"/>
    <s v="Médio"/>
    <s v="ME"/>
    <s v="antispyware."/>
    <s v="firewall."/>
    <s v="antivírus."/>
    <s v="antispam."/>
    <m/>
    <s v="B"/>
    <n v="0"/>
    <n v="0"/>
  </r>
  <r>
    <n v="2237"/>
    <s v="CEBRASPE"/>
    <s v="CNMP"/>
    <s v="2023"/>
    <s v="O firewall é uma ferramenta de segurança que impede acessos indevidos por parte de hackers ao computador."/>
    <x v="5"/>
    <x v="32"/>
    <s v="Médio"/>
    <s v="CE"/>
    <m/>
    <m/>
    <m/>
    <m/>
    <m/>
    <s v="C"/>
    <n v="0"/>
    <n v="0"/>
  </r>
  <r>
    <n v="2238"/>
    <s v="CEBRASPE"/>
    <s v="DPE"/>
    <s v="2021"/>
    <s v="Vários pacotes de dados que chegaram a um sistema de firewall foram bloqueados ao terem sido verificados, por não haver, no firewall, informações de estado de conexão para os endereços referidos nos pacotes e os serviços relacionados._x000a_Nessa situação hipotética, a atividade que permitiu verificar e invalidar os pacotes de dados no firewall é denominada:"/>
    <x v="5"/>
    <x v="32"/>
    <s v="Médio"/>
    <s v="ME"/>
    <s v="filtragem de pacotes stateless."/>
    <s v="filtragem de proxy de aplicação."/>
    <s v="inspeção de pacotes stateful."/>
    <s v="filtragem de pacotes fragmentados."/>
    <s v="inspeção profunda de protocolo."/>
    <s v="C"/>
    <n v="0"/>
    <n v="0"/>
  </r>
  <r>
    <n v="2239"/>
    <s v="CEBRASPE"/>
    <s v="CGE"/>
    <s v="2019"/>
    <s v="Para proteger a comunicação em uma organização que possui várias redes internas de computadores interligadas entre si e também à Internet contra ações maliciosas no tráfego dos dados, o mecanismo a ser utilizado é o:"/>
    <x v="5"/>
    <x v="32"/>
    <s v="Médio"/>
    <s v="ME"/>
    <s v="registro de logs."/>
    <s v="antispam"/>
    <s v="firewall"/>
    <s v="antispyware"/>
    <s v="controlador de domínio."/>
    <s v="C"/>
    <n v="1"/>
    <n v="1"/>
  </r>
  <r>
    <n v="2240"/>
    <s v="CEBRASPE"/>
    <s v="Polícia Federal"/>
    <s v="2018"/>
    <s v="Marta utiliza uma estação de trabalho que executa o sistema operacional Windows 10 e está conectada à rede local da empresa em que ela trabalha. Ela acessa usualmente os sítios da intranet da empresa e também sítios da Internet pública. Após navegar por vários sítios, Marta verificou o histórico de navegação e identificou que um dos sítios acessados com sucesso por meio do protocolo HTTP tinha o endereço 172.20.1.1._x000a_Tendo como referência essa situação hipotética, julgue o item a seguir._x000a_A despeito das configurações dos ativos de segurança corporativos e do serviço de firewall instalado na estação de trabalho, Marta poderá acessar remotamente sua estação de trabalho usando a Conexão de Área de Trabalho Remota, a partir de outra estação conectada à Internet."/>
    <x v="5"/>
    <x v="32"/>
    <s v="Médio"/>
    <s v="CE"/>
    <m/>
    <m/>
    <m/>
    <m/>
    <m/>
    <s v="E"/>
    <n v="0"/>
    <n v="0"/>
  </r>
  <r>
    <n v="2241"/>
    <s v="CEBRASPE"/>
    <s v="Polícia Federal"/>
    <s v="2018"/>
    <s v="Um firewall é uma combinação de hardware e software que isola da Internet a rede interna de uma organização, permitindo o gerenciamento do fluxo de tráfego e dos recursos da rede e o controle, pelo administrador de rede, do acesso ao mundo externo."/>
    <x v="5"/>
    <x v="32"/>
    <s v="Médio"/>
    <s v="CE"/>
    <m/>
    <m/>
    <m/>
    <m/>
    <m/>
    <s v="C"/>
    <n v="0"/>
    <n v="0"/>
  </r>
  <r>
    <n v="2242"/>
    <s v="CEBRASPE"/>
    <s v="Polícia Federal"/>
    <s v="2018"/>
    <s v="Um dos objetivos do firewall é monitorar todo o tráfego de dados entrando e saindo de uma rede local e entrar em ação ao identificar um sniffer externo."/>
    <x v="5"/>
    <x v="32"/>
    <s v="Médio"/>
    <s v="CE"/>
    <m/>
    <m/>
    <m/>
    <m/>
    <m/>
    <s v="E"/>
    <n v="0"/>
    <n v="0"/>
  </r>
  <r>
    <n v="2243"/>
    <s v="CEBRASPE"/>
    <s v="Polícia Federal"/>
    <s v="2018"/>
    <s v="Em um firewall, devem ser controlados não apenas os pacotes que entram em uma rede privada, mas também aqueles que saem da rede para a Internet."/>
    <x v="5"/>
    <x v="32"/>
    <s v="Médio"/>
    <s v="CE"/>
    <m/>
    <m/>
    <m/>
    <m/>
    <m/>
    <s v="C"/>
    <n v="0"/>
    <n v="0"/>
  </r>
  <r>
    <n v="2244"/>
    <s v="CEBRASPE"/>
    <s v="EMAP"/>
    <s v="2018"/>
    <s v="Os administradores de rede fazem uso do firewall statefull para filtrar pacotes baseados em endereços de IP, protocolos, portas e estado das conexões."/>
    <x v="5"/>
    <x v="32"/>
    <s v="Médio"/>
    <s v="CE"/>
    <m/>
    <m/>
    <m/>
    <m/>
    <m/>
    <s v="C"/>
    <n v="0"/>
    <n v="0"/>
  </r>
  <r>
    <n v="2245"/>
    <s v="CEBRASPE"/>
    <s v="TRE BA"/>
    <s v="2017"/>
    <s v="Assinale a opção que apresenta a solução que permite filtrar tentativas de acessos não autorizados oriundos de outros ambientes e redes externas, contribuindo para a melhora do estado de segurança da informação de ambientes computacionais."/>
    <x v="5"/>
    <x v="32"/>
    <s v="Médio"/>
    <s v="ME"/>
    <s v="certificado digital"/>
    <s v="chave de criptografia"/>
    <s v="rootkits"/>
    <s v="firewall"/>
    <s v="antivírus"/>
    <s v="D"/>
    <n v="0"/>
    <n v="0"/>
  </r>
  <r>
    <n v="2246"/>
    <s v="CEBRASPE"/>
    <s v="FUB"/>
    <s v="2016"/>
    <s v="Ferramentas de firewall são amplamente utilizadas em redes de computadores, de maneira a permitir ou negar determinado fluxo de pacotes. Com relação a firewall convencional de rede, julgue o item subsecutivo._x000a_Um firewall é capaz de verificar tanto o endereço IP de origem quanto o endereço IP de destino em um pacote de rede."/>
    <x v="5"/>
    <x v="32"/>
    <s v="Médio"/>
    <s v="CE"/>
    <m/>
    <m/>
    <m/>
    <m/>
    <m/>
    <s v="C"/>
    <n v="0"/>
    <n v="0"/>
  </r>
  <r>
    <n v="2247"/>
    <s v="CEBRASPE"/>
    <s v="FUB"/>
    <s v="2016"/>
    <s v="Firewall é um recurso utilizado para restringir alguns tipos de permissões previamente configuradas, a fim de aumentar a segurança de uma rede ou de um computador contra acessos não autorizados."/>
    <x v="5"/>
    <x v="32"/>
    <s v="Médio"/>
    <s v="CE"/>
    <m/>
    <m/>
    <m/>
    <m/>
    <m/>
    <s v="C"/>
    <n v="0"/>
    <n v="0"/>
  </r>
  <r>
    <n v="2248"/>
    <s v="CEBRASPE"/>
    <s v="FUB"/>
    <s v="2016"/>
    <s v="Firewall é capaz de verificar tanto o endereço IP de origem quanto o endereço IP de destino em um pacote de rede."/>
    <x v="5"/>
    <x v="32"/>
    <s v="Médio"/>
    <s v="CE"/>
    <m/>
    <m/>
    <m/>
    <m/>
    <m/>
    <s v="C"/>
    <n v="0"/>
    <n v="0"/>
  </r>
  <r>
    <n v="2249"/>
    <s v="CEBRASPE"/>
    <s v="TCE"/>
    <s v="2016"/>
    <s v="Por padrão, um WAF (Web Application Firewall) é capaz de utilizar as camadas de rede, de transporte e de aplicação da pilha TCP/IP."/>
    <x v="5"/>
    <x v="32"/>
    <s v="Médio"/>
    <s v="CE"/>
    <m/>
    <m/>
    <m/>
    <m/>
    <m/>
    <s v="E"/>
    <n v="0"/>
    <n v="0"/>
  </r>
  <r>
    <n v="2250"/>
    <s v="CEBRASPE"/>
    <s v="MEC"/>
    <s v="2015"/>
    <s v="Uma das características mais importantes do proxy é a restrição de acesso a sítios não autorizados, executada por meio de listas de controle de acesso (access control lists)."/>
    <x v="5"/>
    <x v="32"/>
    <s v="Médio"/>
    <s v="CE"/>
    <m/>
    <m/>
    <m/>
    <m/>
    <m/>
    <s v="C"/>
    <n v="0"/>
    <n v="0"/>
  </r>
  <r>
    <n v="2251"/>
    <s v="CEBRASPE"/>
    <s v="TCU"/>
    <s v="2015"/>
    <s v="O firewall é capaz de proteger o computador tanto de ataques de crackers quanto de ataques de vírus."/>
    <x v="5"/>
    <x v="32"/>
    <s v="Médio"/>
    <s v="CE"/>
    <m/>
    <m/>
    <m/>
    <m/>
    <m/>
    <s v="C"/>
    <n v="0"/>
    <n v="0"/>
  </r>
  <r>
    <n v="2252"/>
    <s v="CEBRASPE"/>
    <s v="MTE"/>
    <s v="2013"/>
    <s v="O firewall é um sistema antivírus que inibe a infecção de novos tipos de vírus. Para ser eficiente, o firewall deve ser atualizado frequentemente."/>
    <x v="5"/>
    <x v="32"/>
    <s v="Médio"/>
    <s v="CE"/>
    <m/>
    <m/>
    <m/>
    <m/>
    <m/>
    <s v="E"/>
    <n v="0"/>
    <n v="0"/>
  </r>
  <r>
    <n v="2253"/>
    <s v="CEBRASPE"/>
    <s v="MPU"/>
    <s v="2013"/>
    <s v="Uma das funções dos firewalls é implementar políticas relativas à separação do tráfego interno e externo à rede a ser protegida, visto que eles filtram o tráfego de entrada e saída de rede."/>
    <x v="5"/>
    <x v="32"/>
    <s v="Médio"/>
    <s v="CE"/>
    <m/>
    <m/>
    <m/>
    <m/>
    <m/>
    <s v="C"/>
    <n v="0"/>
    <n v="0"/>
  </r>
  <r>
    <n v="2254"/>
    <s v="CEBRASPE"/>
    <s v="PC AL"/>
    <s v="2012"/>
    <s v="Um firewall do tipo stateful não verifica o estado de uma conexão."/>
    <x v="5"/>
    <x v="32"/>
    <s v="Médio"/>
    <s v="CE"/>
    <m/>
    <m/>
    <m/>
    <m/>
    <m/>
    <s v="E"/>
    <n v="0"/>
    <n v="0"/>
  </r>
  <r>
    <n v="2255"/>
    <s v="CEBRASPE"/>
    <s v="Polícia Federal"/>
    <s v="2012"/>
    <s v="Quando a solicitação de conexão do tipo UDP na porta 21 for recebida por estação com firewall desligado, caberá ao sistema operacional habilitar o firewall, receber a conexão, processar a requisição e desligar o firewall. Esse procedimento é realizado porque a função do UDP na porta 21 é testar a conexão do firewall com a Internet."/>
    <x v="5"/>
    <x v="32"/>
    <s v="Médio"/>
    <s v="CE"/>
    <m/>
    <m/>
    <m/>
    <m/>
    <m/>
    <s v="E"/>
    <n v="0"/>
    <n v="0"/>
  </r>
  <r>
    <n v="2256"/>
    <s v="CEBRASPE"/>
    <s v="MCT"/>
    <s v="2012"/>
    <s v="Um firewall serve, basicamente, para filtrar os pacotes que entram e(ou) saem de um computador e para verificar se o tráfego é permitido ou não."/>
    <x v="5"/>
    <x v="32"/>
    <s v="Médio"/>
    <s v="CE"/>
    <m/>
    <m/>
    <m/>
    <m/>
    <m/>
    <s v="C"/>
    <n v="0"/>
    <n v="0"/>
  </r>
  <r>
    <n v="2257"/>
    <s v="CEBRASPE"/>
    <s v="FNDE"/>
    <s v="2012"/>
    <s v="Para proteger um computador contra os efeitos de um worm, podese utilizar, como recurso, um firewall pessoal."/>
    <x v="5"/>
    <x v="32"/>
    <s v="Médio"/>
    <s v="CE"/>
    <m/>
    <m/>
    <m/>
    <m/>
    <m/>
    <s v="C"/>
    <n v="0"/>
    <n v="0"/>
  </r>
  <r>
    <n v="2258"/>
    <s v="CEBRASPE"/>
    <s v="MPE"/>
    <s v="2024"/>
    <s v="Os antivírus, além de eliminar vírus do computador, têm a função de eliminar programas espiões, usando o mesmo método de pesquisa, por padrão."/>
    <x v="5"/>
    <x v="32"/>
    <s v="Médio"/>
    <s v="CE"/>
    <m/>
    <m/>
    <m/>
    <m/>
    <m/>
    <s v="E"/>
    <n v="0"/>
    <n v="0"/>
  </r>
  <r>
    <n v="2259"/>
    <s v="CEBRASPE"/>
    <s v="MPE"/>
    <s v="2024"/>
    <s v="Um antivírus trabalha por meio da identificação de vírus conhecidos por ele dentro de programas que estejam servindo de hospedeiros no computador, por isso é importante que se mantenha o antivírus atualizado para que não se perca a eficácia esperada."/>
    <x v="5"/>
    <x v="32"/>
    <s v="Médio"/>
    <s v="CE"/>
    <m/>
    <m/>
    <m/>
    <m/>
    <m/>
    <s v="C"/>
    <n v="0"/>
    <n v="0"/>
  </r>
  <r>
    <n v="2260"/>
    <s v="CEBRASPE"/>
    <s v="Prefeitura de Cachoeiro de Itapemirim"/>
    <s v="2024"/>
    <s v="O filtro antispam permite proteger os emails por meio de criptografia nas mensagens; esse filtro protege os dados dos usuários contra acessos indevidos tanto aos emails que trafegam pela Internet quanto aos emails já gravados em computador."/>
    <x v="5"/>
    <x v="32"/>
    <s v="Médio"/>
    <s v="CE"/>
    <m/>
    <m/>
    <m/>
    <m/>
    <m/>
    <s v="E"/>
    <n v="0"/>
    <n v="0"/>
  </r>
  <r>
    <n v="2261"/>
    <s v="CEBRASPE"/>
    <s v="Prefeitura de Boa Vista"/>
    <s v="2023"/>
    <s v="Assinale a opção que indica um programa que, se existente no computador, poderá protegê-lo de um arquivo malicioso baixado da Internet."/>
    <x v="5"/>
    <x v="32"/>
    <s v="Médio"/>
    <s v="ME"/>
    <s v="Lixeira"/>
    <s v="antivírus"/>
    <s v="Limpeza de Disco"/>
    <s v="Explorador de Arquivos."/>
    <m/>
    <s v="B"/>
    <n v="0"/>
    <n v="0"/>
  </r>
  <r>
    <n v="2262"/>
    <s v="CEBRASPE"/>
    <s v="Prefeitura de Fortaleza"/>
    <s v="2023"/>
    <s v="Certo analista fazendário recebeu arquivo em formato pdf e deverá aproveitar parte das informações e dos dados constantes do arquivo para elaborar parecer técnico. Considerando essa situação hipotética, julgue o item seguinte._x000a_Caso o arquivo tenha sido enviado por e-mail, recomenda-se que o analista utilize um software antivírus para escanear o arquivo em busca de possíveis ameaças, como vírus e malware."/>
    <x v="5"/>
    <x v="32"/>
    <s v="Médio"/>
    <s v="CE"/>
    <m/>
    <m/>
    <m/>
    <m/>
    <m/>
    <s v="C"/>
    <n v="0"/>
    <n v="0"/>
  </r>
  <r>
    <n v="2263"/>
    <s v="CEBRASPE"/>
    <s v="PO"/>
    <s v="2023"/>
    <s v="Um antivírus, quando bem configurado, permite, entre outras ações: bloquear o envio para terceiros de informações coletadas por invasores e malwares; bloquear as tentativas de invasão e de exploração de vulnerabilidades do computador; e identificar as origens dessas tentativas, evitando que o malware seja capaz de se propagar na rede."/>
    <x v="5"/>
    <x v="32"/>
    <s v="Médio"/>
    <s v="CE"/>
    <m/>
    <m/>
    <m/>
    <m/>
    <m/>
    <s v="E"/>
    <n v="0"/>
    <n v="0"/>
  </r>
  <r>
    <n v="2264"/>
    <s v="CEBRASPE"/>
    <s v="TRT8"/>
    <s v="2022"/>
    <s v="Certo TRT deseja implementar uma solução de segurança cibernética que combine inteligência artificial, detecção comportamental e algoritmos de aprendizado de máquina para antecipar e prevenir ameaças conhecidas e desconhecidas._x000a_Com base nessa situação hipotética, assinale a opção que indica a solução requerida."/>
    <x v="5"/>
    <x v="32"/>
    <s v="Médio"/>
    <s v="ME"/>
    <s v="NGAV."/>
    <s v="IPS"/>
    <s v="IDS"/>
    <s v="NIST"/>
    <s v="WebProxy"/>
    <s v="A"/>
    <n v="0"/>
    <n v="0"/>
  </r>
  <r>
    <n v="2265"/>
    <s v="CEBRASPE"/>
    <s v="PC"/>
    <s v="2021"/>
    <s v="A heurística é um dos métodos de detecção das ferramentas antimalware – como antivírus, antirootkit e antispyware – que se baseiam nas estruturas, instruções e características que o código malicioso possui para identificá-lo."/>
    <x v="5"/>
    <x v="32"/>
    <s v="Médio"/>
    <s v="CE"/>
    <m/>
    <m/>
    <m/>
    <m/>
    <m/>
    <s v="C"/>
    <n v="0"/>
    <n v="0"/>
  </r>
  <r>
    <n v="2266"/>
    <s v="CEBRASPE"/>
    <s v="BNB"/>
    <s v="2018"/>
    <s v="Entre as categorias de antivírus disponíveis gratuitamente, a mais confiável e eficiente é o scareware, pois os antivírus dessa categoria fazem uma varredura nos arquivos e são capazes de remover 99% dos vírus existentes."/>
    <x v="5"/>
    <x v="32"/>
    <s v="Médio"/>
    <s v="CE"/>
    <m/>
    <m/>
    <m/>
    <m/>
    <m/>
    <s v="E"/>
    <n v="0"/>
    <n v="0"/>
  </r>
  <r>
    <n v="2267"/>
    <s v="CEBRASPE"/>
    <s v="Polícia Federal"/>
    <s v="2018"/>
    <s v="Os aplicativos de antivírus com escaneamento de segunda geração utilizam técnicas heurísticas para identificar códigos maliciosos."/>
    <x v="5"/>
    <x v="32"/>
    <s v="Médio"/>
    <s v="CE"/>
    <m/>
    <m/>
    <m/>
    <m/>
    <m/>
    <s v="C"/>
    <n v="1"/>
    <n v="1"/>
  </r>
  <r>
    <n v="2268"/>
    <s v="CEBRASPE"/>
    <s v="CRBM"/>
    <s v="2018"/>
    <s v="O antispyware é conhecido como uma ferramenta complementar ao antivírus que deve ser executada frequentemente para checagem de possíveis ameaças que possam ter contaminado o sistema."/>
    <x v="5"/>
    <x v="32"/>
    <s v="Médio"/>
    <s v="CE"/>
    <m/>
    <m/>
    <m/>
    <m/>
    <m/>
    <s v="C"/>
    <n v="0"/>
    <n v="0"/>
  </r>
  <r>
    <n v="2269"/>
    <s v="CEBRASPE"/>
    <s v="CFO"/>
    <s v="2017"/>
    <s v="Embora as ferramentas AntiSpam sejam muito eficientes, elas não conseguem realizar uma verificação no conteúdo dos e-mails."/>
    <x v="5"/>
    <x v="32"/>
    <s v="Médio"/>
    <s v="CE"/>
    <m/>
    <m/>
    <m/>
    <m/>
    <m/>
    <s v="E"/>
    <n v="0"/>
    <n v="0"/>
  </r>
  <r>
    <n v="2270"/>
    <s v="CEBRASPE"/>
    <s v="TRE"/>
    <s v="2016"/>
    <s v="A remoção de códigos maliciosos de um computador pode ser feita por meio de:"/>
    <x v="5"/>
    <x v="32"/>
    <s v="Médio"/>
    <s v="ME"/>
    <s v="anti-spyware."/>
    <s v="detecção de intrusão."/>
    <s v="anti-spam."/>
    <s v="anti-phishing."/>
    <s v="filtro de aplicações."/>
    <s v="A"/>
    <n v="0"/>
    <n v="0"/>
  </r>
  <r>
    <n v="2271"/>
    <s v="CEBRASPE"/>
    <s v="TRE"/>
    <s v="2015"/>
    <s v="A função principal de uma ferramenta de segurança do tipo antivírus é:"/>
    <x v="5"/>
    <x v="32"/>
    <s v="Médio"/>
    <s v="ME"/>
    <s v="monitorar o tráfego da rede e identificar possíveis ataques de invasão."/>
    <s v="verificar arquivos que contenham códigos maliciosos."/>
    <s v="fazer becape de segurança dos arquivos considerados críticos para o funcionamento do computador."/>
    <s v="bloquear sítios de propagandas na Internet."/>
    <s v="evitar o recebimento de mensagens indesejadas de email, tais como mensagens do tipo spams."/>
    <s v="B"/>
    <n v="0"/>
    <n v="0"/>
  </r>
  <r>
    <n v="2272"/>
    <s v="CEBRASPE"/>
    <s v="Telebras"/>
    <s v="2015"/>
    <s v="Como os antivírus agem a partir da verificação da assinatura de vírus, eles são incapazes de agir contra vírus cuja assinatura seja desconhecida."/>
    <x v="5"/>
    <x v="32"/>
    <s v="Médio"/>
    <s v="CE"/>
    <m/>
    <m/>
    <m/>
    <m/>
    <m/>
    <s v="E"/>
    <n v="0"/>
    <n v="0"/>
  </r>
  <r>
    <n v="2273"/>
    <s v="CEBRASPE"/>
    <s v="TRT"/>
    <s v="2013"/>
    <s v="Um computador em uso na Internet é vulnerável ao ataque de vírus, razão por que a instalação e a constante atualização de antivírus são de fundamental importância para se evitar contaminações."/>
    <x v="5"/>
    <x v="32"/>
    <s v="Médio"/>
    <s v="CE"/>
    <m/>
    <m/>
    <m/>
    <m/>
    <m/>
    <s v="C"/>
    <n v="0"/>
    <n v="0"/>
  </r>
  <r>
    <n v="2274"/>
    <s v="CEBRASPE"/>
    <s v="SESA"/>
    <s v="2013"/>
    <s v="O anti-spyware, ao contrário do antivírus, propaga a proteção contra os vírus existentes de maneira semelhante a um antídoto, o que evita a contaminação de outros computadores da rede."/>
    <x v="5"/>
    <x v="32"/>
    <s v="Médio"/>
    <s v="CE"/>
    <m/>
    <m/>
    <m/>
    <m/>
    <m/>
    <s v="E"/>
    <n v="0"/>
    <n v="0"/>
  </r>
  <r>
    <n v="2275"/>
    <s v="CEBRASPE"/>
    <s v="Banco da Amazônia"/>
    <s v="2012"/>
    <s v="Antispywares são softwares que monitoram as máquinas de possíveis invasores e analisam se, nessas máquinas, há informações armazenadas indevidamente e que sejam de propriedade do usuário de máquina eventualmente invadida."/>
    <x v="5"/>
    <x v="32"/>
    <s v="Médio"/>
    <s v="CE"/>
    <m/>
    <m/>
    <m/>
    <m/>
    <m/>
    <s v="E"/>
    <n v="0"/>
    <n v="0"/>
  </r>
  <r>
    <n v="2276"/>
    <s v="CEBRASPE"/>
    <s v="Polícia Federal"/>
    <s v="2012"/>
    <s v="A fim de se proteger do ataque de um spyware — um tipo de vírus (malware) que se multiplica de forma independente nos programas instalados em um computador infectado e recolhe informações pessoais dos usuários —, o usuário deve instalar softwares antivírus e antispywares, mais eficientes que os firewalls no combate a esse tipo de ataque."/>
    <x v="5"/>
    <x v="32"/>
    <s v="Médio"/>
    <s v="CE"/>
    <m/>
    <m/>
    <m/>
    <m/>
    <m/>
    <s v="E"/>
    <n v="0"/>
    <n v="0"/>
  </r>
  <r>
    <n v="2277"/>
    <s v="CEBRASPE"/>
    <s v="PEFOCE"/>
    <s v="2012"/>
    <s v="O antivírus, para identificar um vírus, faz uma varredura no código do arquivo que chegou e compara o seu tamanho com o tamanho existente na tabela de alocação de arquivo do sistema operacional. Caso encontre algum problema no código ou divergência de tamanho, a ameaça é bloqueada."/>
    <x v="5"/>
    <x v="32"/>
    <s v="Médio"/>
    <s v="CE"/>
    <m/>
    <m/>
    <m/>
    <m/>
    <m/>
    <s v="E"/>
    <n v="0"/>
    <n v="0"/>
  </r>
  <r>
    <n v="2278"/>
    <s v="CEBRASPE"/>
    <s v="TCE"/>
    <s v="2012"/>
    <s v="A manutenção da atualização dos antivírus auxilia no combate às pragas virtuais, como os vírus, que são mutantes."/>
    <x v="5"/>
    <x v="32"/>
    <s v="Médio"/>
    <s v="CE"/>
    <m/>
    <m/>
    <m/>
    <m/>
    <m/>
    <s v="C"/>
    <n v="1"/>
    <n v="1"/>
  </r>
  <r>
    <n v="2279"/>
    <s v="CEBRASPE"/>
    <s v="TRE"/>
    <s v="2012"/>
    <s v="Recomenda-se utilizar antivírus para evitar phishing-scam, um tipo de golpe no qual se tenta obter dados pessoais e financeiros de um usuário."/>
    <x v="5"/>
    <x v="32"/>
    <s v="Médio"/>
    <s v="CE"/>
    <m/>
    <m/>
    <m/>
    <m/>
    <m/>
    <s v="E"/>
    <n v="0"/>
    <n v="0"/>
  </r>
  <r>
    <n v="2280"/>
    <s v="CEBRASPE"/>
    <s v="Banco da Amazônia"/>
    <s v="2012"/>
    <s v="As ferramentas de antivírus que realizam a verificação do tipo heurística detectam somente vírus já conhecidos, o que reduz a ocorrência de falsos positivos."/>
    <x v="5"/>
    <x v="32"/>
    <s v="Médio"/>
    <s v="CE"/>
    <m/>
    <m/>
    <m/>
    <m/>
    <m/>
    <s v="E"/>
    <n v="0"/>
    <n v="0"/>
  </r>
  <r>
    <n v="2281"/>
    <s v="CEBRASPE"/>
    <s v="TJ"/>
    <s v="2012"/>
    <s v="O antispyware é um software que se destina especificamente a detectar e remover spywares, enquanto o antivírus é uma ferramenta que permite detectar e remover alguns programas maliciosos, o que inclui certos tipos de spywares."/>
    <x v="5"/>
    <x v="32"/>
    <s v="Médio"/>
    <s v="CE"/>
    <m/>
    <m/>
    <m/>
    <m/>
    <m/>
    <s v="C"/>
    <n v="0"/>
    <n v="0"/>
  </r>
  <r>
    <n v="2282"/>
    <s v="CEBRASPE"/>
    <s v="PC"/>
    <s v="2024"/>
    <s v="Antivírus são capazes de detectar, prevenir e até mesmo remover malwares, garantindo proteção contra códigos maliciosos. Para manter o bom funcionamento de um software de antivírus em um contexto de surgimento de novos malwares, recomenda-se"/>
    <x v="5"/>
    <x v="32"/>
    <s v="Médio"/>
    <s v="ME"/>
    <s v="acompanhar o site do fabricante do software, onde serão fornecidas informações acerca de novos malwares."/>
    <s v="desativar a opção de busca por malwares em tempo real."/>
    <s v="manter atualização contínua da solução do software de antivírus."/>
    <s v="substituir a solução de antivírus por uma solução de firewall pessoal."/>
    <m/>
    <s v="C"/>
    <n v="0"/>
    <n v="0"/>
  </r>
  <r>
    <n v="2283"/>
    <s v="CEBRASPE"/>
    <s v="SEFAZ"/>
    <s v="2024"/>
    <s v="Considerando a figura precedente, que ilustra parte de uma planilha desenvolvida no MS Excel 365, assinale a opção em que está apresentado corretamente o resultado a ser mostrado na célula B6 ao se digitar, nessa célula, a fórmula =MÉDIAA(B2:B5)."/>
    <x v="5"/>
    <x v="33"/>
    <s v="Médio"/>
    <s v="ME"/>
    <s v="3"/>
    <s v="2"/>
    <s v="2,6"/>
    <e v="#DIV/0!"/>
    <s v="4"/>
    <s v="B"/>
    <n v="0"/>
    <n v="0"/>
  </r>
  <r>
    <n v="2284"/>
    <s v="CEBRASPE"/>
    <s v="SEFAZ"/>
    <s v="2024"/>
    <s v="Considerando a figura precedente, que ilustra parte de uma planilha desenvolvida no Microsoft Excel 365, assinale a opção que corresponde ao resultado a ser mostrado na célula B6 ao se digitar, nessa célula, a fórmula =MAIOR(B2:C5;2)."/>
    <x v="5"/>
    <x v="33"/>
    <s v="Médio"/>
    <s v="ME"/>
    <s v="22"/>
    <s v="11"/>
    <s v="5"/>
    <s v="9"/>
    <s v="7"/>
    <s v="B"/>
    <n v="0"/>
    <n v="0"/>
  </r>
  <r>
    <n v="2285"/>
    <s v="CEBRASPE"/>
    <s v="Prefeitura de Cachoeiro de Itapemirim"/>
    <s v="2024"/>
    <s v="Se, na tabela a seguir, desenvolvida no Excel Office 365, a fórmula =MÉDIAA(B2:C4) for inserida na célula B5, o resultado será 4."/>
    <x v="5"/>
    <x v="33"/>
    <s v="Médio"/>
    <s v="CE"/>
    <m/>
    <m/>
    <m/>
    <m/>
    <m/>
    <s v="E"/>
    <n v="0"/>
    <n v="0"/>
  </r>
  <r>
    <n v="2286"/>
    <s v="CEBRASPE"/>
    <s v="TJ"/>
    <s v="2023"/>
    <s v="Assinale a opção em que estão apresentados apenas aplicativos do pacote Office 365"/>
    <x v="5"/>
    <x v="33"/>
    <s v="Médio"/>
    <s v="ME"/>
    <s v="Excel, Word, Windows Explorer"/>
    <s v="Word, PowerPoint, Calculadora"/>
    <s v="PowerPoint, Excel, Paint, Word Pad"/>
    <s v="Word Pad PowerPoint, Excel"/>
    <s v="Outlook, PowerPoint, Excel, Word"/>
    <s v="E"/>
    <n v="0"/>
    <n v="0"/>
  </r>
  <r>
    <n v="2287"/>
    <s v="CEBRASPE"/>
    <s v="CBM"/>
    <s v="2023"/>
    <s v="Suponha que, na planilha apresentada anteriormente, desenvolvida no Microsoft Excel 365, a célula B4 contenha a fórmula =SOMA($B2:$C2) e que certo usuário tenha copiado o conteúdo de B4, por meio do comando CTRL+C, e, em seguida, colado esse conteúdo na célula C4, por meio do comando CTRL+V._x000a_Com base nessa situação hipotética, assinale a opção que indica o valor resultante em C4."/>
    <x v="5"/>
    <x v="33"/>
    <s v="Médio"/>
    <s v="ME"/>
    <s v="3"/>
    <s v="5"/>
    <s v="9"/>
    <s v="6"/>
    <m/>
    <s v="A"/>
    <n v="0"/>
    <n v="0"/>
  </r>
  <r>
    <n v="2288"/>
    <s v="CEBRASPE"/>
    <s v="CBM"/>
    <s v="2023"/>
    <s v="Caso a fórmula =SOMA(A:A) seja digitada na célula B4 na planilha apresentada anteriormente, desenvolvida no Microsoft Excel 365, o respectivo resultado será:"/>
    <x v="5"/>
    <x v="33"/>
    <s v="Médio"/>
    <s v="ME"/>
    <s v="13."/>
    <s v="1."/>
    <s v="4."/>
    <s v="7."/>
    <m/>
    <s v="D"/>
    <n v="0"/>
    <n v="0"/>
  </r>
  <r>
    <n v="2289"/>
    <s v="CEBRASPE"/>
    <s v="PC"/>
    <s v="2023"/>
    <s v="Considere a próxima planilha, criada no Microsoft Excel 365._x000a_&lt;i&gt;Figura 1)&lt;/i&gt;_x000a_Suponha que o usuário tenha selecionado somente as células de B2 a B8 na coluna B; em seguida, selecionado a opção &lt;i&gt;Figura 2)&lt;/i&gt; na guia Dados; e, por fim, escolhido a opção Continuar com a seleção atual no aviso de classificação. Nessa situação, ao se realizar a classificação, é obtido o resultado expresso na planilha a seguir."/>
    <x v="5"/>
    <x v="33"/>
    <s v="Médio"/>
    <s v="CE"/>
    <m/>
    <m/>
    <m/>
    <m/>
    <m/>
    <s v="E"/>
    <n v="0"/>
    <n v="0"/>
  </r>
  <r>
    <n v="2290"/>
    <s v="CEBRASPE"/>
    <s v="Prefeitura de Fortaleza"/>
    <s v="2023"/>
    <s v="A fórmula =DEGRAU(B3;A3), caso inserida na célula A9, produzirá 15 como resultado."/>
    <x v="5"/>
    <x v="33"/>
    <s v="Médio"/>
    <s v="CE"/>
    <m/>
    <m/>
    <m/>
    <m/>
    <m/>
    <s v="E"/>
    <n v="0"/>
    <n v="0"/>
  </r>
  <r>
    <n v="2291"/>
    <s v="CEBRASPE"/>
    <s v="Prefeitura de Fortaleza"/>
    <s v="2023"/>
    <s v="A fórmula =SEERRO(A2/(C2+C7);”Não é possível se dividir por zero.”) produzirá 1,7 como resultado."/>
    <x v="5"/>
    <x v="33"/>
    <s v="Médio"/>
    <s v="CE"/>
    <m/>
    <m/>
    <m/>
    <m/>
    <m/>
    <s v="E"/>
    <n v="0"/>
    <n v="0"/>
  </r>
  <r>
    <n v="2292"/>
    <s v="CEBRASPE"/>
    <s v="Prefeitura de Fortaleza"/>
    <s v="2023"/>
    <s v="A fórmula =SE(A5&gt;B5;C5;B3), caso inserida na célula B9, produzirá 55 como resultado."/>
    <x v="5"/>
    <x v="33"/>
    <s v="Médio"/>
    <s v="CE"/>
    <m/>
    <m/>
    <m/>
    <m/>
    <m/>
    <s v="E"/>
    <n v="0"/>
    <n v="0"/>
  </r>
  <r>
    <n v="2293"/>
    <s v="CEBRASPE"/>
    <s v="PC"/>
    <s v="2023"/>
    <s v="Se a soma dos percentuais da coluna B fosse maior que 100%, a geração do gráfico em pizza acusaria erro lógico."/>
    <x v="5"/>
    <x v="33"/>
    <s v="Médio"/>
    <s v="CE"/>
    <m/>
    <m/>
    <m/>
    <m/>
    <m/>
    <s v="E"/>
    <n v="0"/>
    <n v="0"/>
  </r>
  <r>
    <n v="2294"/>
    <s v="CEBRASPE"/>
    <s v="Prefeitura de Fortaleza"/>
    <s v="2023"/>
    <s v="Certo analista fazendário recebeu arquivo em formato pdf e deverá aproveitar parte das informações e dos dados constantes do arquivo para elaborar parecer técnico. Considerando essa situação hipotética, julgue o item seguinte._x000a_Se o arquivo contiver tabelas, estas poderão ser copiadas e editadas no MS Excel, desde que a origem dos dados da tabela tenha sido um arquivo do MS Excel com extensão .xls."/>
    <x v="5"/>
    <x v="33"/>
    <s v="Médio"/>
    <s v="CE"/>
    <m/>
    <m/>
    <m/>
    <m/>
    <m/>
    <s v="E"/>
    <n v="0"/>
    <n v="0"/>
  </r>
  <r>
    <n v="2295"/>
    <s v="CEBRASPE"/>
    <s v="Prefeitura de Recife"/>
    <s v="2023"/>
    <s v="A fórmula =DELTA(A7;A3), caso inserida na célula B8, produzirá 1 como resultado."/>
    <x v="5"/>
    <x v="33"/>
    <s v="Médio"/>
    <s v="CE"/>
    <m/>
    <m/>
    <m/>
    <m/>
    <m/>
    <s v="C"/>
    <n v="0"/>
    <n v="0"/>
  </r>
  <r>
    <n v="2297"/>
    <s v="CEBRASPE"/>
    <s v="CNMP"/>
    <s v="2023"/>
    <s v="A função CONT.VALORES() do MS Excel é utilizada para calcular a quantidade total de células em um intervalo selecionado da planilha em edição."/>
    <x v="5"/>
    <x v="33"/>
    <s v="Médio"/>
    <s v="CE"/>
    <m/>
    <m/>
    <m/>
    <m/>
    <m/>
    <s v="E"/>
    <n v="1"/>
    <n v="1"/>
  </r>
  <r>
    <n v="2298"/>
    <s v="CEBRASPE"/>
    <s v="TJ"/>
    <s v="2023"/>
    <s v="Se, na planilha a seguir, desenvolvida no Excel, for digitada a fórmula =CONT.VALORES(B3:E6) na célula B8, o resultado apresentado nessa célula será 12."/>
    <x v="5"/>
    <x v="33"/>
    <s v="Médio"/>
    <s v="CE"/>
    <m/>
    <m/>
    <m/>
    <m/>
    <m/>
    <s v="C"/>
    <n v="0"/>
    <n v="0"/>
  </r>
  <r>
    <n v="2299"/>
    <s v="CEBRASPE"/>
    <s v="PO"/>
    <s v="2023"/>
    <s v="Considerando a figura abaixo, em que são ilustrados uma planilha e o respectivo gráfico de pizza em elaboração no Excel, julgue o item a seguir._x000a_Após o gráfico ser criado, uma alteração dos percentuais na coluna B da planilha alterará automaticamente a distribuição das áreas no gráfico de pizza."/>
    <x v="5"/>
    <x v="33"/>
    <s v="Médio"/>
    <s v="CE"/>
    <m/>
    <m/>
    <m/>
    <m/>
    <m/>
    <s v="C"/>
    <n v="0"/>
    <n v="0"/>
  </r>
  <r>
    <n v="2300"/>
    <s v="CEBRASPE"/>
    <s v="PO"/>
    <s v="2023"/>
    <s v="Considere a planilha seguinte._x000a_&lt;i&gt;Figura 1)&lt;/i&gt;_x000a_Em face desses dados, é correto afirmar que, no Microsoft Excel 365, ao se selecionarem as células de A1 a B4, acionar a funcionalidade Remover duplicatas na guia Dados, em seguida, selecionar as colunas A e B e, por fim, clicar em OK, o resultado será o apresentado a seguir._x000a_&lt;i&gt;Figura 2)&lt;/i&gt;"/>
    <x v="5"/>
    <x v="33"/>
    <s v="Médio"/>
    <s v="CE"/>
    <m/>
    <m/>
    <m/>
    <m/>
    <m/>
    <s v="E"/>
    <n v="0"/>
    <n v="0"/>
  </r>
  <r>
    <n v="2301"/>
    <s v="CEBRASPE"/>
    <s v="INSS"/>
    <s v="2022"/>
    <s v="Na planilha mostrada na figura ao lado, que representa um conjunto de células no MS Excel 365, foi realizada a seguinte sequência de ações:_x000a__x000a_- todas as células mostradas foram selecionadas;_x000a_- foi selecionada a opção Remover Duplicadas;_x000a_- foram selecionadas todas as colunas na caixa de diálogo Remover Duplicadas e, em seguida, clicouse no botão OK._x000a__x000a_Nessa situação hipotética, nenhuma linha da planilha foi apagada."/>
    <x v="5"/>
    <x v="33"/>
    <s v="Médio"/>
    <s v="CE"/>
    <m/>
    <m/>
    <m/>
    <m/>
    <m/>
    <s v="C"/>
    <n v="0"/>
    <n v="0"/>
  </r>
  <r>
    <n v="2302"/>
    <s v="CEBRASPE"/>
    <s v="TELEBRAS"/>
    <s v="2022"/>
    <s v="Ao se inserir, na célula C5 da planilha do Microsoft Excel 365 mostrada abaixo, a fórmula =SOMA(B2:C4), o valor obtido será 22."/>
    <x v="5"/>
    <x v="33"/>
    <s v="Médio"/>
    <s v="CE"/>
    <m/>
    <m/>
    <m/>
    <m/>
    <m/>
    <s v="E"/>
    <n v="0"/>
    <n v="0"/>
  </r>
  <r>
    <n v="2303"/>
    <s v="CEBRASPE"/>
    <s v="APEX"/>
    <s v="2022"/>
    <s v="No Microsoft Excel 2019, as fórmulas que retornam a média aritmética e a mediana de determinado intervalo de valores são, respectivamente,"/>
    <x v="5"/>
    <x v="33"/>
    <s v="Médio"/>
    <s v="ME"/>
    <s v="MÉDIA() e MED()."/>
    <s v="MÉDIA() e MEDIANA()."/>
    <s v="MEDIA() e MED()."/>
    <s v="MEDIA() e MEDIANA()."/>
    <m/>
    <s v="A"/>
    <n v="0"/>
    <n v="0"/>
  </r>
  <r>
    <n v="2304"/>
    <s v="CEBRASPE"/>
    <s v="SECONT"/>
    <s v="2022"/>
    <s v="Para recuperar uma planilha excluída por engano no Excel 2016, basta clicar no botão - &lt;i&gt;Ver Imagem!&lt;/i&gt; Desfazer - para que a ação de exclusão seja desfeita e a planilha, recuperada."/>
    <x v="5"/>
    <x v="33"/>
    <s v="Médio"/>
    <s v="CE"/>
    <m/>
    <m/>
    <m/>
    <m/>
    <m/>
    <s v="E"/>
    <n v="0"/>
    <n v="0"/>
  </r>
  <r>
    <n v="2305"/>
    <s v="CEBRASPE"/>
    <s v="PC"/>
    <s v="2021"/>
    <s v="Um usuário recebeu a seguinte planilha, criada no Excel do Microsoft Office 365._x000a_&lt;i&gt;Figura 1)&lt;/i&gt;_x000a_Ele deverá preencher os dados na coluna C de acordo com o exemplo a seguir:_x000a_&lt;i&gt;Figura 2)&lt;/i&gt;_x000a_Tendo como referência essa situação hipotética, julgue o próximo item._x000a_Para fazer o preenchimento da tabela recebida conforme o exemplo mostrado, basta que o usuário execute as seguintes ações na planilha recebia, nessa ordem: preencher manualmente os dados a serem inseridos nas colunas C2 e C3; acessar, com o cursor posicionado na coluna C4, a opção Dados e, em seguida, clicar Preenchimento Relâmpago."/>
    <x v="5"/>
    <x v="33"/>
    <s v="Médio"/>
    <s v="CE"/>
    <m/>
    <m/>
    <m/>
    <m/>
    <m/>
    <s v="C"/>
    <n v="0"/>
    <n v="0"/>
  </r>
  <r>
    <n v="2306"/>
    <s v="CEBRASPE"/>
    <s v="PM"/>
    <s v="2021"/>
    <s v="No Excel, a função XLOOKUP é capaz de encontrar informações em um intervalo de linhas, mas, caso não encontre a combinação desejada, poderá retornar falso, por isso, para retornar o valor aproximado da combinação, deve ser usada a função CONT.SE."/>
    <x v="5"/>
    <x v="33"/>
    <s v="Médio"/>
    <s v="CE"/>
    <m/>
    <m/>
    <m/>
    <m/>
    <m/>
    <s v="E"/>
    <n v="0"/>
    <n v="0"/>
  </r>
  <r>
    <n v="2307"/>
    <s v="CEBRASPE"/>
    <s v="PM"/>
    <s v="2021"/>
    <s v="No Excel, a função PROCV é utilizada para procurar valores em linhas de uma tabela."/>
    <x v="5"/>
    <x v="33"/>
    <s v="Médio"/>
    <s v="CE"/>
    <m/>
    <m/>
    <m/>
    <m/>
    <m/>
    <s v="C"/>
    <n v="0"/>
    <n v="0"/>
  </r>
  <r>
    <n v="2308"/>
    <s v="CEBRASPE"/>
    <s v="PCDF"/>
    <s v="2021"/>
    <s v="A planilha a seguir apresenta o total de crimes cometidos nas regiões X e Y._x000a__x000a_Caso deseje, com base nesses dados, obter a média de todos os crimes, independentes da região onde eles foram cometidos, e inseri-la na célula D4, o usuário deverá utilizar a seguinte fórmula._x000a_=MÉDIA(B2:C3)."/>
    <x v="5"/>
    <x v="33"/>
    <s v="Médio"/>
    <s v="CE"/>
    <m/>
    <m/>
    <m/>
    <m/>
    <m/>
    <s v="C"/>
    <n v="0"/>
    <n v="0"/>
  </r>
  <r>
    <n v="2309"/>
    <s v="CEBRASPE"/>
    <s v="PCDF"/>
    <s v="2021"/>
    <s v="Considerando-se que a célula D2 contenha a fórmula =(B$2 + C$2), é correto concluir que, ao se arrastar a alça de preenchimento para baixo até a célula D4, o valor resultante nesta célula será 400."/>
    <x v="5"/>
    <x v="33"/>
    <s v="Médio"/>
    <s v="CE"/>
    <m/>
    <m/>
    <m/>
    <m/>
    <m/>
    <s v="E"/>
    <n v="0"/>
    <n v="0"/>
  </r>
  <r>
    <n v="2310"/>
    <s v="CEBRASPE"/>
    <s v="PCDF"/>
    <s v="2021"/>
    <s v="Considerando-se que a célula D5 contenha a fórmula =SOMA(B2:C4), é correto afirmar que o valor resultante nessa célula será 200."/>
    <x v="5"/>
    <x v="33"/>
    <s v="Médio"/>
    <s v="CE"/>
    <m/>
    <m/>
    <m/>
    <m/>
    <m/>
    <s v="E"/>
    <n v="0"/>
    <n v="0"/>
  </r>
  <r>
    <n v="2311"/>
    <s v="CEBRASPE"/>
    <s v="BANESE"/>
    <s v="2021"/>
    <s v="O Microsoft Excel para Office 365 possibilita que sejam gerados gráficos a partir de dados gravados em uma planilha, mas não consegue remover valores duplicados em formatação condicional, sendo necessário para tanto utilizar recursos do Microsoft Access ou outro Software."/>
    <x v="5"/>
    <x v="33"/>
    <s v="Médio"/>
    <s v="CE"/>
    <m/>
    <m/>
    <m/>
    <m/>
    <m/>
    <s v="E"/>
    <n v="0"/>
    <n v="0"/>
  </r>
  <r>
    <s v="2312"/>
    <s v="CEBRASPE"/>
    <s v="PM"/>
    <s v="2021"/>
    <s v="&lt;i&gt;Figura 1)&lt;/i&gt;_x000a_Considere que a planilha acima esteja sendo editada no Microsoft Excel, em português, com sistema Windows, e que na célula A4 contenha a seguinte fórmula =SOMA $A1+A2+A$3)._x000a_Considere, ainda, que um usuário tenha selecionado a célula A4 e clicado simultaneamente as teclas &lt;i&gt;Figura 2)&lt;/i&gt; e &lt;i&gt;Figura 3)&lt;/i&gt; e, em seguida, selecionado a célula B4 e clicado simultaneamente as teclas &lt;i&gt;Figura 4)&lt;/i&gt; e &lt;i&gt;Figura 5)&lt;/i&gt;. Nesse caso, o resultado a ser apresentado na célula B4 será:"/>
    <x v="5"/>
    <x v="33"/>
    <s v="Médio"/>
    <s v="ME"/>
    <s v="5."/>
    <s v="4."/>
    <s v="7."/>
    <s v="6."/>
    <s v="8."/>
    <s v="C"/>
    <n v="0"/>
    <n v="0"/>
  </r>
  <r>
    <n v="2313"/>
    <s v="CEBRASPE"/>
    <s v="PF"/>
    <s v="2021"/>
    <s v="Se um usuário recebesse a planilha Excel a seguir somente com os dados contidos nas colunas A e B e necessitasse preencher a coluna C, em vez de digitar manualmente os dados, ele poderia, para fazer o referido preenchimento, digitar o conteúdo “Acre – AC” na célula C1; selecionar a célula C1; e acionar o botão “Preenchimento Relâmpago” na guia dados."/>
    <x v="5"/>
    <x v="33"/>
    <s v="Médio"/>
    <s v="CE"/>
    <m/>
    <m/>
    <m/>
    <m/>
    <m/>
    <s v="C"/>
    <n v="0"/>
    <n v="0"/>
  </r>
  <r>
    <n v="2314"/>
    <s v="CEBRASPE"/>
    <s v="EBSERH"/>
    <s v="2018"/>
    <s v="Para fins de orçamentação de uma obra, foi feita a cotação de um equipamento em cinco diferentes lojas. Os valores obtidos foram registrados na coluna B, da linha 2 à linha 6, de uma planilha elaborada em Excel, conforme ilustrado na figura anterior. Nas linhas 8 e 9 da coluna B dessa planilha, estão registradas, respectivamente, a média aritmética e a mediana dos preços cotados, calculadas usando-se comandos do próprio Excel._x000a__x000a_A fórmula estatística MED(B2:B6) permite o cálculo da mediana entre os preços cotados."/>
    <x v="5"/>
    <x v="33"/>
    <s v="Médio"/>
    <s v="CE"/>
    <m/>
    <m/>
    <m/>
    <m/>
    <m/>
    <s v="C"/>
    <n v="0"/>
    <n v="0"/>
  </r>
  <r>
    <n v="2315"/>
    <s v="CEBRASPE"/>
    <s v="PF"/>
    <s v="2018"/>
    <s v="Com o uso de uma planilha no Microsoft Excel 2016, será realizada a soma de dois valores numéricos advindos de duas planilhas diferentes, mas ambas constantes do mesmo arquivo. A fórmula de soma será inserida na célula A1 da planilha Plan1, e os dados a serem somados estão na célula A1 de Plan2 e na célula A2 de Plan1. Nessa situação, a fórmula correta a ser inserida na célula A1 da planilha Plan1 é =SOMA(Plan2!A1;A2)."/>
    <x v="5"/>
    <x v="33"/>
    <s v="Médio"/>
    <s v="CE"/>
    <m/>
    <m/>
    <m/>
    <m/>
    <m/>
    <s v="C"/>
    <n v="1"/>
    <n v="1"/>
  </r>
  <r>
    <n v="2316"/>
    <s v="CEBRASPE"/>
    <s v="MPE"/>
    <s v="2018"/>
    <s v="Caso se vincule uma planilha do Microsoft Excel 2016 a um arquivo de texto do Microsoft Word 2016 e, em seguida, se alterem dados da planilha, as alterações terão de ser atualizadas manualmente no arquivo de texto, pois, nesse caso, o recurso de vinculação de planilha não proporciona a funcionalidade de atualização automática."/>
    <x v="5"/>
    <x v="33"/>
    <s v="Médio"/>
    <s v="CE"/>
    <m/>
    <m/>
    <m/>
    <m/>
    <m/>
    <s v="E"/>
    <n v="0"/>
    <n v="0"/>
  </r>
  <r>
    <n v="2317"/>
    <s v="CEBRASPE"/>
    <s v="SEDF"/>
    <s v="2017"/>
    <s v="Em uma planilha do Excel 2013, ao se tentar inserir a fórmula =$a$3*(b3-c3), ocorrerá erro de digitação, pois as fórmulas devem ser digitadas com letras maiúsculas."/>
    <x v="5"/>
    <x v="33"/>
    <s v="Médio"/>
    <s v="CE"/>
    <m/>
    <m/>
    <m/>
    <m/>
    <m/>
    <s v="E"/>
    <n v="1"/>
    <n v="1"/>
  </r>
  <r>
    <n v="2318"/>
    <s v="CEBRASPE"/>
    <s v="PM"/>
    <s v="2017"/>
    <s v="No Microsoft Excel 2013, embora o usuário possa fazer referências a células de outras planilhas pertencentes a um mesmo arquivo, ele está impedido de vincular uma célula contida em uma planilha de um arquivo a outra célula de uma planilha de outro arquivo, ainda que os dois arquivos estejam na mesma pasta."/>
    <x v="5"/>
    <x v="33"/>
    <s v="Médio"/>
    <s v="CE"/>
    <m/>
    <m/>
    <m/>
    <m/>
    <m/>
    <s v="E"/>
    <n v="0"/>
    <n v="0"/>
  </r>
  <r>
    <n v="2319"/>
    <s v="CEBRASPE"/>
    <s v="TRF1º Região"/>
    <s v="2017"/>
    <s v="No Excel 2013, a fórmula =RAIZ(SOMA(C5:C15)) apresenta um erro de recursividade, ou seja, uma função não pode ser adicionada dentro de outra função."/>
    <x v="5"/>
    <x v="33"/>
    <s v="Médio"/>
    <s v="CE"/>
    <m/>
    <m/>
    <m/>
    <m/>
    <m/>
    <s v="E"/>
    <n v="0"/>
    <n v="0"/>
  </r>
  <r>
    <n v="2320"/>
    <s v="CEBRASPE"/>
    <s v="TRF1º Região"/>
    <s v="2017"/>
    <s v="No Excel 2013, as células, assim como as planilhas, podem receber nomes, que poderão ser utilizados durante a referenciação."/>
    <x v="5"/>
    <x v="33"/>
    <s v="Médio"/>
    <s v="CE"/>
    <m/>
    <m/>
    <m/>
    <m/>
    <m/>
    <s v="C"/>
    <n v="0"/>
    <n v="0"/>
  </r>
  <r>
    <n v="2321"/>
    <s v="CEBRASPE"/>
    <s v="TRT"/>
    <s v="2017"/>
    <s v="Na situação apresentada na figura antecedente, que mostra parte de uma planilha hipotética — X — em edição do Microsoft Excel 2013, a inserção da fórmula ='C:\Tribunal\Processos\[Solucionados.xlsx]Sentença'!$C$28 na célula selecionada:"/>
    <x v="5"/>
    <x v="33"/>
    <s v="Médio"/>
    <s v="ME"/>
    <s v="fará que seja inserido, na célula E14 da planilha X, o conteúdo da célula C28 da planilha Sentença, do arquivo Solucionados.xlsx, localizado em C:\Tribunal\Processos, desde que esse arquivo também esteja aberto."/>
    <s v="não produzirá nenhum resultado, pois apresenta erro de construção, já que a aspa simples (') entre = e C deveria ter sido empregada também logo após 28."/>
    <s v="fará que as células E14 e C28 das respectivas planilhas sejam sincronizadas e tenham seus conteúdos replicados da seguinte forma: caso se insira um valor na célula E14, a célula C28 receberá esse mesmo valor, e vice-versa."/>
    <s v="fará que a célula E14 da planilha X receba o conteúdo da célula C28 da planilha Sentença, do arquivo Solucionados.xlsx, localizado em C:\Tribunal\Processos."/>
    <m/>
    <s v="D"/>
    <n v="1"/>
    <n v="1"/>
  </r>
  <r>
    <n v="2322"/>
    <s v="CEBRASPE"/>
    <s v="SEDF"/>
    <s v="2017"/>
    <s v="No canto esquerdo superior da janela inicial do Excel 2013, consta a informação acerca do último arquivo acessado bem como do local onde ele está armazenado."/>
    <x v="5"/>
    <x v="33"/>
    <s v="Médio"/>
    <s v="CE"/>
    <m/>
    <m/>
    <m/>
    <m/>
    <m/>
    <s v="C"/>
    <n v="0"/>
    <n v="0"/>
  </r>
  <r>
    <n v="2323"/>
    <s v="CEBRASPE"/>
    <s v="TCE"/>
    <s v="2016"/>
    <s v="A função SOMASE, do Excel, executa a soma do conteúdo de células especificadas em um intervalo segundo um critério ou uma condição."/>
    <x v="5"/>
    <x v="33"/>
    <s v="Médio"/>
    <s v="CE"/>
    <m/>
    <m/>
    <m/>
    <m/>
    <m/>
    <s v="C"/>
    <n v="0"/>
    <n v="0"/>
  </r>
  <r>
    <n v="2324"/>
    <s v="CEBRASPE"/>
    <s v="FUB"/>
    <s v="2016"/>
    <s v="No MS Excel, as referências relativas são fixas e identificadas pelo símbolo $."/>
    <x v="5"/>
    <x v="33"/>
    <s v="Médio"/>
    <s v="CE"/>
    <m/>
    <m/>
    <m/>
    <m/>
    <m/>
    <s v="E"/>
    <n v="1"/>
    <n v="1"/>
  </r>
  <r>
    <n v="2325"/>
    <s v="CEBRASPE"/>
    <s v="FUB"/>
    <s v="2016"/>
    <s v="No Excel 2013, o ponto e vírgula (;) presente na fórmula =SOMA(F10;F20) indica que todos os valores compreendidos entre as células F10 e F20 devem ser somados."/>
    <x v="5"/>
    <x v="33"/>
    <s v="Médio"/>
    <s v="CE"/>
    <m/>
    <m/>
    <m/>
    <m/>
    <m/>
    <s v="E"/>
    <n v="0"/>
    <n v="0"/>
  </r>
  <r>
    <n v="2326"/>
    <s v="CEBRASPE"/>
    <s v="FUB"/>
    <s v="2016"/>
    <s v="O Excel 2013, ao ser inicializado, apresenta ao usuário modelos de planilhas que facilitam o trabalho, como, por exemplo, planilhas de orçamentos e calendários."/>
    <x v="5"/>
    <x v="33"/>
    <s v="Médio"/>
    <s v="CE"/>
    <m/>
    <m/>
    <m/>
    <m/>
    <m/>
    <s v="C"/>
    <n v="0"/>
    <n v="0"/>
  </r>
  <r>
    <n v="2327"/>
    <s v="CEBRASPE"/>
    <s v="FUB"/>
    <s v="2016"/>
    <s v="No Microsoft Excel 2013, as fórmulas sempre começam com o sinal =."/>
    <x v="5"/>
    <x v="33"/>
    <s v="Médio"/>
    <s v="CE"/>
    <m/>
    <m/>
    <m/>
    <m/>
    <m/>
    <s v="C"/>
    <n v="0"/>
    <n v="0"/>
  </r>
  <r>
    <n v="2328"/>
    <s v="CEBRASPE"/>
    <s v="FUB"/>
    <s v="2016"/>
    <s v="A alça de preenchimento do Excel pode ser utilizada para selecionar células com as quais se deseja realizar algum tipo de operação."/>
    <x v="5"/>
    <x v="33"/>
    <s v="Médio"/>
    <s v="CE"/>
    <m/>
    <m/>
    <m/>
    <m/>
    <m/>
    <s v="C"/>
    <n v="0"/>
    <n v="0"/>
  </r>
  <r>
    <n v="2329"/>
    <s v="CEBRASPE"/>
    <s v="TRE"/>
    <s v="2016"/>
    <s v="Considerando que a figura abaixo mostra parte de uma planilha em processo de edição no Excel, na qual estão contidas notas de sete alunos, assinale a opção que apresenta a fórmula correta para se calcular a média dessas notas, apresentada na célula B9 da planilha."/>
    <x v="5"/>
    <x v="33"/>
    <s v="Médio"/>
    <s v="ME"/>
    <e v="#NAME?"/>
    <e v="#NAME?"/>
    <e v="#NAME?"/>
    <m/>
    <m/>
    <s v="A"/>
    <n v="0"/>
    <n v="0"/>
  </r>
  <r>
    <n v="2330"/>
    <s v="CEBRASPE"/>
    <s v="PC"/>
    <s v="2016"/>
    <s v="Utilizando o Excel 2010, um analista desenvolveu e compartilhou com os demais servidores de sua seção de trabalho uma planilha eletrônica que pode ser editada por todos os servidores e que, ainda, permite a identificação do usuário responsável por realizar a última modificação. Para compartilhar suas atualizações individuais na planilha, o analista tem de selecionar a opção correspondente em Compartilhar Pasta de Trabalho, do menu Revisão, do Excel 2010. Com relação a essa situação hipotética, assinale a opção correta."/>
    <x v="5"/>
    <x v="33"/>
    <s v="Médio"/>
    <s v="ME"/>
    <s v="Caso dois servidores editem a mesma célula, será impossível resolver conflitos de edição."/>
    <s v="Dois ou mais servidores não poderão editar o mesmo arquivo simultaneamente."/>
    <s v="Se um servidor acessar a planilha para edição, este procedimento causará o bloqueio do arquivo, de modo que outro servidor não poderá abri-lo, ainda que seja somente para consulta."/>
    <s v="O Word é o único programa do Microsoft Office que permite que mais de um usuário edite, simultaneamente, arquivos de texto."/>
    <s v="A planilha poderá ser editada por mais de um servidor simultaneamente."/>
    <s v="E"/>
    <n v="0"/>
    <n v="0"/>
  </r>
  <r>
    <n v="2331"/>
    <s v="CEBRASPE"/>
    <s v="MPOG"/>
    <s v="2015"/>
    <s v="A figura abaixo ilustra uma pasta de trabalho aberta em uma janela do programa Excel 2010, em um computador com o sistema operacional Windows 7. A respeito dessa figura e do Excel 2010, julgue o item que se segue._x000a__x000a_Os valores contidos nas células de E3 a E8 podem ter sido obtidos mediante a execução do seguinte procedimento: clicar na célula E3; digitar =MÉDIA(B3:D3); teclar ; clicar na célula E3; arrastar o canto inferior direito da célula E3 até a célula E8."/>
    <x v="5"/>
    <x v="33"/>
    <s v="Médio"/>
    <s v="CE"/>
    <m/>
    <m/>
    <m/>
    <m/>
    <m/>
    <s v="C"/>
    <n v="0"/>
    <n v="0"/>
  </r>
  <r>
    <n v="2332"/>
    <s v="CEBRASPE"/>
    <s v="TCE"/>
    <s v="2024"/>
    <s v="No Microsoft Office 365, a opção de Layout da Página do Word permite configurar a página de um documento, podendo-se, por exemplo, alterar a orientação da página para modo retrato ou paisagem."/>
    <x v="5"/>
    <x v="34"/>
    <s v="Médio"/>
    <s v="CE"/>
    <m/>
    <m/>
    <m/>
    <m/>
    <m/>
    <s v="C"/>
    <n v="1"/>
    <n v="1"/>
  </r>
  <r>
    <n v="2333"/>
    <s v="CEBRASPE"/>
    <s v="SEFAZ"/>
    <s v="2024"/>
    <s v="A fim de facilitar a leitura e a edição do conteúdo de um arquivo para pessoa com deficiência, o Microsoft Word 365 disponibiliza o recurso denominado"/>
    <x v="5"/>
    <x v="34"/>
    <s v="Médio"/>
    <s v="ME"/>
    <s v="Controlar alterações."/>
    <s v="Verificar Acessibilidade."/>
    <s v="Editor."/>
    <s v="Traduzir."/>
    <s v="Previsões de Texto."/>
    <s v="B"/>
    <n v="0"/>
    <n v="0"/>
  </r>
  <r>
    <n v="2334"/>
    <s v="CEBRASPE"/>
    <s v="Prefeitura de Cachoeiro de Itapemirim"/>
    <s v="2024"/>
    <s v="No Microsoft Word 365, a opção Inserir &gt; Indicador é utilizada para inserir, ao longo do texto do documento em edição, indicadores que permitem construir um sumário automático, o qual pode ser atualizado quando a referência nele inserida for alterada."/>
    <x v="5"/>
    <x v="34"/>
    <s v="Médio"/>
    <s v="CE"/>
    <m/>
    <m/>
    <m/>
    <m/>
    <m/>
    <s v="E"/>
    <n v="0"/>
    <n v="0"/>
  </r>
  <r>
    <n v="2335"/>
    <s v="CEBRASPE"/>
    <s v="PC"/>
    <s v="2023"/>
    <s v="Suponha que seja necessário criar, na última página de determinado boletim de ocorrência elaborado no Microsoft Word 365, um vínculo, sob a forma de link, com um gráfico inserido no início do boletim, de modo que, ao clicar nesse link, o usuário seja direcionado até o gráfico. Nessa situação, esse vínculo pode ser criado, no Microsoft Word 365, por meio da funcionalidade Referência cruzada, que permite o acesso direto a outras partes do documento por meio de links."/>
    <x v="5"/>
    <x v="34"/>
    <s v="Médio"/>
    <s v="CE"/>
    <m/>
    <m/>
    <m/>
    <m/>
    <m/>
    <s v="C"/>
    <n v="0"/>
    <n v="0"/>
  </r>
  <r>
    <n v="2336"/>
    <s v="CEBRASPE"/>
    <s v="CNMP"/>
    <s v="2023"/>
    <s v="No MS Word, a opção Pincel de Formatação, ativada pelas teclas CTRL + SHIFT + C, permite copiar a formatação de um trecho de texto previamente selecionado e aplicá–la em outro trecho do documento em edição."/>
    <x v="5"/>
    <x v="34"/>
    <s v="Médio"/>
    <s v="CE"/>
    <m/>
    <m/>
    <m/>
    <m/>
    <m/>
    <s v="C"/>
    <n v="0"/>
    <n v="0"/>
  </r>
  <r>
    <n v="2337"/>
    <s v="CEBRASPE"/>
    <s v="Prefeitura de Fortaleza"/>
    <s v="2023"/>
    <s v="Certo analista fazendário recebeu arquivo em formato pdf e deverá aproveitar parte das informações e dos dados constantes do arquivo para elaborar parecer técnico. Considerando essa situação hipotética, julgue o item seguinte._x000a_O MS Word, na versão mais atual, não é capaz de abrir no formato pdf o arquivo em questão."/>
    <x v="5"/>
    <x v="34"/>
    <s v="Médio"/>
    <s v="CE"/>
    <m/>
    <m/>
    <m/>
    <m/>
    <m/>
    <s v="E"/>
    <n v="0"/>
    <n v="0"/>
  </r>
  <r>
    <n v="2338"/>
    <s v="CEBRASPE"/>
    <s v="Prefeitura de Recife"/>
    <s v="2023"/>
    <s v="No MS Word, para salvar, com outro nome, um arquivo já nomeado, deve–se usar a opção Salvar."/>
    <x v="5"/>
    <x v="34"/>
    <s v="Médio"/>
    <s v="CE"/>
    <m/>
    <m/>
    <m/>
    <m/>
    <m/>
    <s v="E"/>
    <n v="0"/>
    <n v="0"/>
  </r>
  <r>
    <n v="2339"/>
    <s v="CEBRASPE"/>
    <s v="MPE RO"/>
    <s v="2023"/>
    <s v="Acerca das operações em Microsoft Word e Excel, assinale a opção correta."/>
    <x v="5"/>
    <x v="34"/>
    <s v="Médio"/>
    <s v="ME"/>
    <s v="Edição simples de imagens e criação de arquivos de dados XML são atividades executadas pelo Word."/>
    <s v="O formato RTF, apesar de ser propriedade do aplicativo BROffice, é suportado pelo Word sem o uso de acentos e de codificação."/>
    <s v="Um documento elaborado no Word pode ser convertido em um arquivo no formato .pdf, o que permite que ele seja alterado."/>
    <s v="O tipo de arquivo gerado no Excel é uma planilha."/>
    <s v="O Excel é uma ferramenta utilizada para tornar significativa uma vasta quantidade de dados complexos, sendo ineficiente para cálculos simples."/>
    <s v="A"/>
    <n v="0"/>
    <n v="0"/>
  </r>
  <r>
    <n v="2340"/>
    <s v="CEBRASPE"/>
    <s v="SEE"/>
    <s v="2023"/>
    <s v="No Microsoft Word, para inserir um sumário em um documento, é necessário que este esteja formatado com relação aos títulos e estilos."/>
    <x v="5"/>
    <x v="34"/>
    <s v="Médio"/>
    <s v="CE"/>
    <m/>
    <m/>
    <m/>
    <m/>
    <m/>
    <s v="C"/>
    <n v="0"/>
    <n v="0"/>
  </r>
  <r>
    <n v="2341"/>
    <s v="CEBRASPE"/>
    <s v="PO"/>
    <s v="2023"/>
    <s v="No Microsoft Word 365, com o controle de alterações ativado na aba Revisão, exclusões de texto marcadas com tachado e adições de texto marcadas com sublinhado são sugestões que podem ser revisadas de modo a removê-las ou torná-las permanentes."/>
    <x v="5"/>
    <x v="34"/>
    <s v="Médio"/>
    <s v="CE"/>
    <m/>
    <m/>
    <m/>
    <m/>
    <m/>
    <s v="C"/>
    <n v="0"/>
    <n v="0"/>
  </r>
  <r>
    <n v="2342"/>
    <s v="CEBRASPE"/>
    <s v="TJ"/>
    <s v="2023"/>
    <s v="Considere-se que certo usuário do Microsoft Office 365 queira configurar, em um documento de texto desenvolvido no Word, duas colunas no topo e uma coluna na parte inferior da mesma página do documento, como apresentado na figura a seguir._x000a__x000a_Nesse caso, será necessário separar a página por meio do comando Quebra de Seção (Página Ímpar) ou Quebra de Seção (Página Par) e, logo após, inserir o número de colunas que se deseja em cada parte da página."/>
    <x v="5"/>
    <x v="34"/>
    <s v="Médio"/>
    <s v="CE"/>
    <m/>
    <m/>
    <m/>
    <m/>
    <m/>
    <s v="E"/>
    <n v="0"/>
    <n v="0"/>
  </r>
  <r>
    <n v="2343"/>
    <s v="CEBRASPE"/>
    <s v="SEE"/>
    <s v="2023"/>
    <s v="O programa Microsoft Word carece de símbolos e notas musicais, pois não oferece a opção de digitação de caracteres que não estejam no teclado do computador."/>
    <x v="5"/>
    <x v="34"/>
    <s v="Médio"/>
    <s v="CE"/>
    <m/>
    <m/>
    <m/>
    <m/>
    <m/>
    <s v="E"/>
    <n v="1"/>
    <n v="1"/>
  </r>
  <r>
    <n v="2344"/>
    <s v="CEBRASPE"/>
    <s v="SEE"/>
    <s v="2023"/>
    <s v="No Microsoft Word, a opção Exportar do menu Arquivo permite que um arquivo com extensão .docx seja salvo na nuvem para compartilhamento com outros usuários."/>
    <x v="5"/>
    <x v="34"/>
    <s v="Médio"/>
    <s v="CE"/>
    <m/>
    <m/>
    <m/>
    <m/>
    <m/>
    <s v="E"/>
    <n v="0"/>
    <n v="0"/>
  </r>
  <r>
    <n v="2345"/>
    <s v="CEBRASPE"/>
    <s v="CNMP"/>
    <s v="2023"/>
    <s v="No MS Word, a opção Compartilhar permite enviar uma cópia do documento em edição para uma rede social à escolha do usuário."/>
    <x v="5"/>
    <x v="34"/>
    <s v="Médio"/>
    <s v="CE"/>
    <m/>
    <m/>
    <m/>
    <m/>
    <m/>
    <s v="E"/>
    <n v="0"/>
    <n v="0"/>
  </r>
  <r>
    <n v="2346"/>
    <s v="CEBRASPE"/>
    <s v="MJSP"/>
    <s v="2022"/>
    <s v="Na formatação de tabelas do MS Word, é possível exibir linhas de grade para configurar as bordas da tabela ou usar um dos estilos de tabela oferecidos pela ferramenta."/>
    <x v="5"/>
    <x v="34"/>
    <s v="Médio"/>
    <s v="CE"/>
    <m/>
    <m/>
    <m/>
    <m/>
    <m/>
    <s v="C"/>
    <n v="0"/>
    <n v="0"/>
  </r>
  <r>
    <n v="2347"/>
    <s v="CEBRASPE"/>
    <s v="MJSP"/>
    <s v="2022"/>
    <s v="No MS Word, a criação de parágrafos ou recuos de texto pode ser feita por meio da seleção da opção de espaçamento entre linhas simples, duplo ou personalizado."/>
    <x v="5"/>
    <x v="34"/>
    <s v="Médio"/>
    <s v="CE"/>
    <m/>
    <m/>
    <m/>
    <m/>
    <m/>
    <s v="E"/>
    <n v="0"/>
    <n v="0"/>
  </r>
  <r>
    <n v="2348"/>
    <s v="CEBRASPE"/>
    <s v="MJSP"/>
    <s v="2022"/>
    <s v="Para que itens e subitens de textos no MS Word sejam automaticamente apresentados em um índice ou sumário, é necessário atribuir-lhes estilos de formatação de títulos."/>
    <x v="5"/>
    <x v="34"/>
    <s v="Médio"/>
    <s v="CE"/>
    <m/>
    <m/>
    <m/>
    <m/>
    <m/>
    <s v="C"/>
    <n v="1"/>
    <n v="1"/>
  </r>
  <r>
    <n v="2349"/>
    <s v="CEBRASPE"/>
    <s v="MJSP"/>
    <s v="2022"/>
    <s v="No MS Word, é possível salvar um arquivo em formato PDF, por meio da opção Salvar como Imagem ou selecionando-se a impressora Microsoft Print to PDF, na opção Imprimir, do menu Arquivo."/>
    <x v="5"/>
    <x v="34"/>
    <s v="Médio"/>
    <s v="CE"/>
    <m/>
    <m/>
    <m/>
    <m/>
    <m/>
    <s v="E"/>
    <n v="0"/>
    <n v="0"/>
  </r>
  <r>
    <n v="2350"/>
    <s v="CEBRASPE"/>
    <s v="TELEBRAS"/>
    <s v="2022"/>
    <s v="No Microsoft Word 365, a configuração que impede que a última linha de um parágrafo apareça na parte inferior de uma página é conhecida como Estilo de parágrafo."/>
    <x v="5"/>
    <x v="34"/>
    <s v="Médio"/>
    <s v="CE"/>
    <m/>
    <m/>
    <m/>
    <m/>
    <m/>
    <s v="E"/>
    <n v="0"/>
    <n v="0"/>
  </r>
  <r>
    <n v="2351"/>
    <s v="CEBRASPE"/>
    <s v="ALE"/>
    <s v="2021"/>
    <s v="Um usuário poderá marcar as alterações realizadas em um documento editado no Word, identificando o usuário que realizou cada alteração, para que se possa revisar e depois removê-las ou torná-las permanentes. No Microsoft Word 2013, essa funcionalidade"/>
    <x v="5"/>
    <x v="34"/>
    <s v="Médio"/>
    <s v="ME"/>
    <s v="é possível somente se for criado um documento para cada usuário, pois não pode ser realizada em um mesmo documento."/>
    <s v="é possível somente se o documento for compartilhado via recursos web para todos os usuários."/>
    <s v="pode ser ativada na guia Formatar, na opção Revisão."/>
    <s v="pode ser ativada na guia Revisão, na opção Controlar Alterações."/>
    <s v="é possível apenas se o documento for compartilhado via one drive com opção de escrita para todos os usuários."/>
    <s v="D"/>
    <n v="0"/>
    <n v="0"/>
  </r>
  <r>
    <n v="2352"/>
    <s v="CEBRASPE"/>
    <s v="PM"/>
    <s v="2021"/>
    <s v="Na criação de um documento no Word, o usuário pode inserir uma tabela com linhas e colunas, acessando, primeiramente, o menu Inserir, depois clicando a opção Tabela e, em seguida, escolhendo a quantidade de linhas e colunas a serem adicionadas."/>
    <x v="5"/>
    <x v="34"/>
    <s v="Médio"/>
    <s v="CE"/>
    <m/>
    <m/>
    <m/>
    <m/>
    <m/>
    <s v="C"/>
    <n v="0"/>
    <n v="0"/>
  </r>
  <r>
    <n v="2353"/>
    <s v="CEBRASPE"/>
    <s v="PCDF"/>
    <s v="2021"/>
    <s v="No Word do Office 365, o recurso controlar alterações é limitado à visualização das alterações realizadas, sem que se possa removê-las ou torná-las permanentes."/>
    <x v="5"/>
    <x v="34"/>
    <s v="Médio"/>
    <s v="CE"/>
    <m/>
    <m/>
    <m/>
    <m/>
    <m/>
    <s v="E"/>
    <n v="0"/>
    <n v="0"/>
  </r>
  <r>
    <n v="2354"/>
    <s v="CEBRASPE"/>
    <s v="BANESE"/>
    <s v="2021"/>
    <s v="O Microsoft Word para Office 365 permite inserir tabelas e imagens em um documento, assim como controlar alterações no documento."/>
    <x v="5"/>
    <x v="34"/>
    <s v="Médio"/>
    <s v="CE"/>
    <m/>
    <m/>
    <m/>
    <m/>
    <m/>
    <s v="C"/>
    <n v="0"/>
    <n v="0"/>
  </r>
  <r>
    <n v="2355"/>
    <s v="CEBRASPE"/>
    <s v="DEPEN"/>
    <s v="2021"/>
    <s v="Para sublinhar uma palavra no texto, é necessário selecionar a palavra e, em seguida, clicar o botão S da barra de ferramentas ou acionar simultaneamente as teclas CTRL e S."/>
    <x v="5"/>
    <x v="34"/>
    <s v="Médio"/>
    <s v="CE"/>
    <m/>
    <m/>
    <m/>
    <m/>
    <m/>
    <s v="C"/>
    <n v="0"/>
    <n v="0"/>
  </r>
  <r>
    <n v="2356"/>
    <s v="CEBRASPE"/>
    <s v="DEPEN"/>
    <s v="2021"/>
    <s v="É possível inserir uma tabela em formato .xls em um documento Word e editá-la nesse mesmo documento utilizando a barra de ferramentas do Excel."/>
    <x v="5"/>
    <x v="34"/>
    <s v="Médio"/>
    <s v="CE"/>
    <m/>
    <m/>
    <m/>
    <m/>
    <m/>
    <s v="C"/>
    <n v="0"/>
    <n v="0"/>
  </r>
  <r>
    <s v="2357"/>
    <s v="CEBRASPE"/>
    <s v="DEPEN"/>
    <s v="2021"/>
    <s v="O botão Pincel de Formatação, na aba de opções Arquivo do MS Word, é usado para colorir ou realçar palavras a que se deseja dar destaque no texto."/>
    <x v="5"/>
    <x v="34"/>
    <s v="Médio"/>
    <s v="CE"/>
    <s v="5."/>
    <s v="4."/>
    <s v="7."/>
    <s v="6."/>
    <s v="8."/>
    <s v="E"/>
    <n v="0"/>
    <n v="0"/>
  </r>
  <r>
    <n v="2358"/>
    <s v="CEBRASPE"/>
    <s v="GCM"/>
    <s v="2023"/>
    <s v="No Microsoft Word 365, um arquivo de texto já existente pode ser salvo como um novo arquivo, com outro nome, utilizando–se a opção:"/>
    <x v="5"/>
    <x v="34"/>
    <s v="Médio"/>
    <s v="ME"/>
    <s v="Novo."/>
    <s v="Abrir."/>
    <s v="Salvar como."/>
    <s v="Salvar."/>
    <m/>
    <s v="C"/>
    <n v="1"/>
    <n v="1"/>
  </r>
  <r>
    <n v="2359"/>
    <s v="CEBRASPE"/>
    <s v="STM"/>
    <s v="2018"/>
    <s v="Em um documento em edição no processador de textos Word do ambiente Microsoft Office 2010, um duplo clique sobre uma palavra irá selecioná-la, e um clique triplo irá selecionar o parágrafo inteiro."/>
    <x v="5"/>
    <x v="34"/>
    <s v="Médio"/>
    <s v="CE"/>
    <m/>
    <m/>
    <m/>
    <m/>
    <m/>
    <s v="C"/>
    <n v="1"/>
    <n v="0"/>
  </r>
  <r>
    <n v="2360"/>
    <s v="CEBRASPE"/>
    <s v="BNB"/>
    <s v="2018"/>
    <s v="O Word 2013, por padrão, cria quebras de texto automaticamente nas células das tabelas, mas é possível alterar essa configuração."/>
    <x v="5"/>
    <x v="34"/>
    <s v="Médio"/>
    <s v="CE"/>
    <m/>
    <m/>
    <m/>
    <m/>
    <m/>
    <s v="C"/>
    <n v="0"/>
    <n v="0"/>
  </r>
  <r>
    <n v="2361"/>
    <s v="CEBRASPE"/>
    <s v="TCE"/>
    <s v="2024"/>
    <s v="No PowerPoint do Office 365, os modos de exibição de slide mestre, folheto mestre e anotações mestre permitem configurar as formas de transição e animação dos slides."/>
    <x v="5"/>
    <x v="35"/>
    <s v="Médio"/>
    <s v="CE"/>
    <m/>
    <m/>
    <m/>
    <m/>
    <m/>
    <s v="E"/>
    <n v="1"/>
    <n v="1"/>
  </r>
  <r>
    <n v="2362"/>
    <s v="CEBRASPE"/>
    <s v="MPE"/>
    <s v="2024"/>
    <s v="No Microsoft PowerPoint, é possível animar textos, imagens e formas aplicando-se efeitos; contudo, esses efeitos não permitem alterar tamanho ou cor de objetos."/>
    <x v="5"/>
    <x v="35"/>
    <s v="Médio"/>
    <s v="CE"/>
    <m/>
    <m/>
    <m/>
    <m/>
    <m/>
    <s v="E"/>
    <n v="0"/>
    <n v="0"/>
  </r>
  <r>
    <n v="2363"/>
    <s v="CEBRASPE"/>
    <s v="PC"/>
    <s v="2023"/>
    <s v="A função Novo Slide, na faixa de opções do PowerPoint, permite escolher:"/>
    <x v="5"/>
    <x v="35"/>
    <s v="Médio"/>
    <s v="ME"/>
    <s v="as dimensões do slide."/>
    <s v="a transição do slide."/>
    <s v="a configuração de impressão do slide."/>
    <s v="o layout do slide."/>
    <s v="a formatação da tela de fundo do slide."/>
    <s v="D"/>
    <n v="0"/>
    <n v="0"/>
  </r>
  <r>
    <n v="2364"/>
    <s v="CEBRASPE"/>
    <s v="Prefeitura de Recife"/>
    <s v="2023"/>
    <s v="No MS PowerPoint, a opção para editar os efeitos de transição de slides é chamada de Animações."/>
    <x v="5"/>
    <x v="35"/>
    <s v="Médio"/>
    <s v="CE"/>
    <m/>
    <m/>
    <m/>
    <m/>
    <m/>
    <s v="E"/>
    <n v="0"/>
    <n v="0"/>
  </r>
  <r>
    <n v="2365"/>
    <s v="CEBRASPE"/>
    <s v="Prefeitura de Recife"/>
    <s v="2023"/>
    <s v="Em uma apresentação Power Point, quando se define a orientação do slide mestre como paisagem, todos os slides da apresentação serão apresentados na orientação paisagem."/>
    <x v="5"/>
    <x v="35"/>
    <s v="Médio"/>
    <s v="CE"/>
    <m/>
    <m/>
    <m/>
    <m/>
    <m/>
    <s v="C"/>
    <n v="0"/>
    <n v="0"/>
  </r>
  <r>
    <n v="2366"/>
    <s v="CEBRASPE"/>
    <s v="Prefeitura de Boa Vista"/>
    <s v="2023"/>
    <s v="No Microsoft PowerPoint 365, o conteúdo das apresentações é criado no formato de:"/>
    <x v="5"/>
    <x v="35"/>
    <s v="Médio"/>
    <s v="ME"/>
    <s v="imagens."/>
    <s v="fórmulas."/>
    <s v="macros."/>
    <s v="slides."/>
    <m/>
    <s v="D"/>
    <n v="0"/>
    <n v="0"/>
  </r>
  <r>
    <n v="2367"/>
    <s v="CEBRASPE"/>
    <s v="CNMP"/>
    <s v="2023"/>
    <s v="O MS PowerPoint é uma ferramenta que permite salvar uma apresentação no formato .pdf."/>
    <x v="5"/>
    <x v="35"/>
    <s v="Médio"/>
    <s v="CE"/>
    <m/>
    <m/>
    <m/>
    <m/>
    <m/>
    <s v="C"/>
    <n v="0"/>
    <n v="0"/>
  </r>
  <r>
    <n v="2368"/>
    <s v="CEBRASPE"/>
    <s v="Prefeitura de São Cristovão"/>
    <s v="2023"/>
    <s v="No Microsoft Office 365, o software destinado à criação e exibição de apresentações em slides é o:"/>
    <x v="5"/>
    <x v="35"/>
    <s v="Médio"/>
    <s v="ME"/>
    <s v="Word."/>
    <s v="Excel."/>
    <s v="OneNote."/>
    <s v="PowerPoint."/>
    <m/>
    <s v="D"/>
    <n v="0"/>
    <n v="0"/>
  </r>
  <r>
    <n v="2369"/>
    <s v="CEBRASPE"/>
    <s v="PM"/>
    <s v="2021"/>
    <s v="O Microsoft PowerPoint possui opções de reprodução de vídeos nos slides, sendo possível configurá-lo para que o vídeo seja executado ou ao se clicar, ou automaticamente, ou em sequência de cliques."/>
    <x v="5"/>
    <x v="35"/>
    <s v="Médio"/>
    <s v="CE"/>
    <m/>
    <m/>
    <m/>
    <m/>
    <m/>
    <s v="C"/>
    <n v="1"/>
    <n v="1"/>
  </r>
  <r>
    <n v="2370"/>
    <s v="CEBRASPE"/>
    <s v="PM"/>
    <s v="2021"/>
    <s v="Para inserir, em uma apresentação do PowerPoint, uma imagem que é resultado de uma pesquisa efetuada no buscador Bing, previamente o usuário deve gravar a imagem no seu computador ou no OneDrive, pois não é suportada a operação de adicionar a imagem diretamente."/>
    <x v="5"/>
    <x v="35"/>
    <s v="Médio"/>
    <s v="CE"/>
    <m/>
    <m/>
    <m/>
    <m/>
    <m/>
    <s v="E"/>
    <n v="0"/>
    <n v="0"/>
  </r>
  <r>
    <n v="2371"/>
    <s v="CEBRASPE"/>
    <s v="PCDF"/>
    <s v="2021"/>
    <s v="No Office 365, tanto no Word quanto no PowerPoint, a função Limpar toda a formatação aplica no texto selecionado – que pode estar sobrescrito, em negrito e itálico e com fonte na cor vermelha, por exemplo – o estilo de formatação padrão."/>
    <x v="5"/>
    <x v="35"/>
    <s v="Médio"/>
    <s v="CE"/>
    <m/>
    <m/>
    <m/>
    <m/>
    <m/>
    <s v="C"/>
    <n v="0"/>
    <n v="0"/>
  </r>
  <r>
    <n v="2372"/>
    <s v="CEBRASPE"/>
    <s v="PCDF"/>
    <s v="2021"/>
    <s v="No PowerPoint do Office 365, uma alteração no slide mestre é aplicada a todos os slides nele embasados, incluindo as fontes e as imagens."/>
    <x v="5"/>
    <x v="35"/>
    <s v="Médio"/>
    <s v="CE"/>
    <m/>
    <m/>
    <m/>
    <m/>
    <m/>
    <s v="C"/>
    <n v="0"/>
    <n v="0"/>
  </r>
  <r>
    <n v="2373"/>
    <s v="CEBRASPE"/>
    <s v="BANESE"/>
    <s v="2021"/>
    <s v="Arquivos com extensões do tipo .pptx podem ser manipulados pelo Microsoft Powerpoint para Office 365."/>
    <x v="5"/>
    <x v="35"/>
    <s v="Médio"/>
    <s v="CE"/>
    <m/>
    <m/>
    <m/>
    <m/>
    <m/>
    <s v="C"/>
    <n v="1"/>
    <n v="1"/>
  </r>
  <r>
    <n v="2374"/>
    <s v="CEBRASPE"/>
    <s v="CBM"/>
    <s v="2014"/>
    <s v="Os efeitos de transição de eslaides no Microsoft Power Point são utilizados para reorganizar automaticamente, em um novo eslaide, o conteúdo que extrapolar os limites do eslaide em edição."/>
    <x v="5"/>
    <x v="35"/>
    <s v="Médio"/>
    <s v="CE"/>
    <m/>
    <m/>
    <m/>
    <m/>
    <m/>
    <s v="E"/>
    <n v="0"/>
    <n v="0"/>
  </r>
  <r>
    <n v="2375"/>
    <s v="CEBRASPE"/>
    <s v="Polícia Federal"/>
    <s v="2018"/>
    <s v="Na versão 2013 do PowerPoint do Microsoft Office Professional, é possível abrir arquivos no formato .odp, do Impress do BrOffice; contudo, não é possível exportar ou salvar arquivos .pptx originais do PowerPoint como arquivos .odp."/>
    <x v="5"/>
    <x v="35"/>
    <s v="Médio"/>
    <s v="CE"/>
    <m/>
    <m/>
    <m/>
    <m/>
    <m/>
    <s v="E"/>
    <n v="0"/>
    <n v="0"/>
  </r>
  <r>
    <n v="2376"/>
    <s v="CEBRASPE"/>
    <s v="SEDF"/>
    <s v="2017"/>
    <s v="Uma apresentação criada no PowerPoint 2013 não poderá ser salva em uma versão anterior a esta, visto que a versão de 2013 contém elementos mais complexos que as anteriores."/>
    <x v="5"/>
    <x v="35"/>
    <s v="Médio"/>
    <s v="CE"/>
    <m/>
    <m/>
    <m/>
    <m/>
    <m/>
    <s v="E"/>
    <n v="0"/>
    <n v="0"/>
  </r>
  <r>
    <n v="2377"/>
    <s v="CEBRASPE"/>
    <s v="TCE"/>
    <s v="2014"/>
    <s v="No PowerPoint 2010, ao selecionar a opção Salvar e Enviar no menu Arquivo e, em seguida, a opção Criar vídeo, o usuário poderá converter uma apresentação de eslaides em vídeo para publicação na Web ou em outras mídias e ajustar, se necessário, o tamanho do arquivo multimídia e a qualidade do vídeo."/>
    <x v="5"/>
    <x v="35"/>
    <s v="Médio"/>
    <s v="CE"/>
    <m/>
    <m/>
    <m/>
    <m/>
    <m/>
    <s v="C"/>
    <n v="0"/>
    <n v="0"/>
  </r>
  <r>
    <n v="2378"/>
    <s v="CEBRASPE"/>
    <s v="Telebrás"/>
    <s v="2015"/>
    <s v="No PowerPoint, o leiaute do eslaide indica o modo e a apresentação dos eslaides em tela cheia, para exibição ou projeção."/>
    <x v="5"/>
    <x v="35"/>
    <s v="Médio"/>
    <s v="CE"/>
    <m/>
    <m/>
    <m/>
    <m/>
    <m/>
    <s v="E"/>
    <n v="1"/>
    <n v="1"/>
  </r>
  <r>
    <n v="2379"/>
    <s v="CEBRASPE"/>
    <s v="CBM"/>
    <s v="2014"/>
    <s v="Para se incluir um arquivo de vídeo no formato MPEG em uma apresentação em elaboração no PowerPoint 2010, é necessário converter o arquivo para o formato AVI ou WMV."/>
    <x v="5"/>
    <x v="35"/>
    <s v="Médio"/>
    <s v="CE"/>
    <m/>
    <m/>
    <m/>
    <m/>
    <m/>
    <s v="E"/>
    <n v="0"/>
    <n v="0"/>
  </r>
  <r>
    <n v="2380"/>
    <s v="CEBRASPE"/>
    <s v="SEE"/>
    <s v="2014"/>
    <s v="Acerca da figura abaixo, que mostra uma janela do PowerPoint 2010 com uma apresentação em processo de edição, julgue o item a seguir._x000a_&lt;i&gt;Figura 1)&lt;/i&gt;_x000a_Ao se clicar o botão &lt;i&gt;Figura 2)&lt;/i&gt;, será exibido o primeiro slide, que ocupará toda a tela do computador."/>
    <x v="5"/>
    <x v="35"/>
    <s v="Médio"/>
    <s v="CE"/>
    <m/>
    <m/>
    <m/>
    <m/>
    <m/>
    <s v="E"/>
    <n v="1"/>
    <n v="1"/>
  </r>
  <r>
    <n v="2381"/>
    <s v="CEBRASPE"/>
    <s v="PC"/>
    <s v="2013"/>
    <s v="Considerando a figura abaixo, que ilustra parte de uma janela do PowerPoint 2010 com uma apresentação em processo de edição, julgue o item abaixo._x000a_&lt;i&gt;Figura 1)&lt;/i&gt;_x000a_A ferramenta correspondente ao botão &lt;i&gt;Figura 2)&lt;/i&gt; pode ser usada em uma sequência de ações para se ajustar o espaçamento entre caracteres de um texto da apresentação que for selecionado."/>
    <x v="5"/>
    <x v="35"/>
    <s v="Médio"/>
    <s v="CE"/>
    <m/>
    <m/>
    <m/>
    <m/>
    <m/>
    <s v="C"/>
    <n v="0"/>
    <n v="0"/>
  </r>
  <r>
    <n v="2382"/>
    <s v="CEBRASPE"/>
    <s v="SEGESP"/>
    <s v="2013"/>
    <s v="A partir da figura acima, que mostra uma janela do PowerPoint 2010, julgue o item abaixo._x000a_&lt;i&gt;Figura 1)&lt;/i&gt;_x000a_A ferramenta &lt;i&gt;Figura 2)&lt;/i&gt; pode ser utilizada em uma sequência de ações que permite definir todas as letras de uma seleção como maiúsculas."/>
    <x v="5"/>
    <x v="35"/>
    <s v="Médio"/>
    <s v="CE"/>
    <m/>
    <m/>
    <m/>
    <m/>
    <m/>
    <s v="C"/>
    <n v="0"/>
    <n v="0"/>
  </r>
  <r>
    <n v="2383"/>
    <s v="CEBRASPE"/>
    <s v="CBM"/>
    <s v="2014"/>
    <s v="Acerca do PowerPoint 2010 e da figura abaixo, que mostra uma janela desse software com uma apresentação em processo de preparação, julgue o item seguinte._x000a_&lt;i&gt;Figura 1)&lt;/i&gt;_x000a_Para se iniciar a apresentação dos eslaides a partir do eslaide atual, é suficiente clicar o botão &lt;i&gt;Figura 2)&lt;/i&gt;."/>
    <x v="5"/>
    <x v="35"/>
    <s v="Médio"/>
    <s v="CE"/>
    <m/>
    <m/>
    <m/>
    <m/>
    <m/>
    <s v="C"/>
    <n v="0"/>
    <n v="0"/>
  </r>
  <r>
    <n v="2384"/>
    <s v="CEBRASPE"/>
    <s v="CBM"/>
    <s v="2014"/>
    <s v="Por intermédio do Microsoft PowerPoint 2010, é possível salvar uma apresentação como vídeo, sendo possível, ainda, visualizar a apresentação mesmo por meio de computador sem o PowerPoint instalado em seu sistema, e configurar a resolução e o tamanho desses arquivos de vídeo tanto para dispositivos móveis como para monitores de computadores de alta resolução HD."/>
    <x v="5"/>
    <x v="35"/>
    <s v="Médio"/>
    <s v="CE"/>
    <m/>
    <m/>
    <m/>
    <m/>
    <m/>
    <s v="C"/>
    <n v="0"/>
    <n v="0"/>
  </r>
  <r>
    <n v="2385"/>
    <s v="CEBRASPE"/>
    <s v="CNPq"/>
    <s v="2011"/>
    <s v="Ao se copiar um conjunto de dados de uma planilha Excel para apresentação em PowerPoint, após selecionar as informações, pode-se utilizar o comando Colar especial para transferir os dados em outro formato (por exemplo, objeto de planilha, formato HTML, bitmap, imagem ou formato de texto) ou para colar um vínculo com os dados de origem do Excel."/>
    <x v="5"/>
    <x v="35"/>
    <s v="Médio"/>
    <s v="CE"/>
    <m/>
    <m/>
    <m/>
    <m/>
    <m/>
    <s v="C"/>
    <n v="0"/>
    <n v="0"/>
  </r>
  <r>
    <n v="2386"/>
    <s v="CEBRASPE"/>
    <s v="PC"/>
    <s v="2011"/>
    <s v="No Microsoft PowerPoint, a opção de agrupar objetos permite que sejam unidas em uma única autoforma diversos itens de um eslaide, de modo que se atribua a todos eles um único comando, como, por exemplo, alterar o tamanho dos objetos por proporção."/>
    <x v="5"/>
    <x v="35"/>
    <s v="Médio"/>
    <s v="CE"/>
    <m/>
    <m/>
    <m/>
    <m/>
    <m/>
    <s v="C"/>
    <n v="1"/>
    <n v="1"/>
  </r>
  <r>
    <n v="2387"/>
    <s v="CEBRASPE"/>
    <s v="PM"/>
    <s v="2014"/>
    <s v="O PowerPoint 2013 possui recurso que permite duplicar um slide selecionado: realiza-se a cópia do referido slide, mantendo-se o seu conteúdo e a sua formatação."/>
    <x v="5"/>
    <x v="35"/>
    <s v="Médio"/>
    <s v="CE"/>
    <m/>
    <m/>
    <m/>
    <m/>
    <m/>
    <s v="C"/>
    <n v="0"/>
    <n v="0"/>
  </r>
  <r>
    <n v="2388"/>
    <s v="CEBRASPE"/>
    <s v="TRF"/>
    <s v="2014"/>
    <s v="A opção Ocultar Slide, do PowerPoint 2013, permite ocultar um slide selecionado para que ele não seja mostrado na apresentação."/>
    <x v="5"/>
    <x v="35"/>
    <s v="Médio"/>
    <s v="CE"/>
    <m/>
    <m/>
    <m/>
    <m/>
    <m/>
    <s v="C"/>
    <n v="0"/>
    <n v="0"/>
  </r>
  <r>
    <n v="2389"/>
    <s v="CEBRASPE"/>
    <s v="DPU"/>
    <s v="2016"/>
    <s v="No Microsoft Power Point, para se utilizar um dos temas de modelos de leiaute de eslaides, é necessário seguir a formatação adotada pelo estilo selecionado, não sendo possível, por exemplo, alterar o tipo de fonte e de cores, ou inserir outros efeitos."/>
    <x v="5"/>
    <x v="35"/>
    <s v="Médio"/>
    <s v="CE"/>
    <m/>
    <m/>
    <m/>
    <m/>
    <m/>
    <s v="E"/>
    <n v="0"/>
    <n v="0"/>
  </r>
  <r>
    <n v="2390"/>
    <s v="CEBRASPE"/>
    <s v="TCE"/>
    <s v="2014"/>
    <s v="Arquivos do PowerPoint salvos no formato de apresentação de eslaides (pps/ppsx) são, automaticamente, abertos no modo de exibição e, nessa condição, não podem ser editados."/>
    <x v="5"/>
    <x v="35"/>
    <s v="Médio"/>
    <s v="CE"/>
    <m/>
    <m/>
    <m/>
    <m/>
    <m/>
    <s v="C"/>
    <n v="0"/>
    <n v="0"/>
  </r>
  <r>
    <n v="2391"/>
    <s v="CEBRASPE"/>
    <s v="Ministério da Saúde"/>
    <s v="2013"/>
    <s v="As figuras acima mostram janelas do Word 2010, do PowerPoint 2010 e do Excel 2010. Com relação a essas janelas e a esses programas, julgue o item subsequente._x000a__x000a_Para que as letras utilizadas no eslaide sejam exibidas na janela do Power Point 2010 em tamanho maior, será suficiente clicar o botão ."/>
    <x v="5"/>
    <x v="35"/>
    <s v="Médio"/>
    <s v="CE"/>
    <m/>
    <m/>
    <m/>
    <m/>
    <m/>
    <s v="E"/>
    <n v="0"/>
    <n v="0"/>
  </r>
  <r>
    <n v="2421"/>
    <s v="CEBRASPE"/>
    <s v="Prefeitura de Cachoeiro de Itapemirim"/>
    <s v="2024"/>
    <s v="Tendo como referência a figura precedente, que ilustra uma árvore de diretórios e subdiretórios em um computador com o Windows 10 instalado, julgue o próximo item._x000a_Se o diretório 40-Organização-e-funcionamento for movido, então, por padrão, os seus subdiretórios serão movidos juntamente com ele, mas não será movido, nessa operação, o diretório 10Planejamento-governança-gestao."/>
    <x v="5"/>
    <x v="36"/>
    <s v="Médio"/>
    <s v="CE"/>
    <m/>
    <m/>
    <m/>
    <m/>
    <m/>
    <s v="C"/>
    <n v="0"/>
    <n v="0"/>
  </r>
  <r>
    <n v="2422"/>
    <s v="CEBRASPE"/>
    <s v="TCE"/>
    <s v="2024"/>
    <s v="No Explorador de Arquivos do Windows, caso se renomeie um arquivo, clicando-se diretamente sobre o nome dele ou pela opção Renomear, será criada uma cópia do arquivo renomeado e mantida a sua versão anterior."/>
    <x v="5"/>
    <x v="36"/>
    <s v="Médio"/>
    <s v="CE"/>
    <m/>
    <m/>
    <m/>
    <m/>
    <m/>
    <s v="E"/>
    <n v="0"/>
    <n v="0"/>
  </r>
  <r>
    <n v="2423"/>
    <s v="CEBRASPE"/>
    <s v="TCE"/>
    <s v="2024"/>
    <s v="No Explorador de Arquivos do Windows, a opção Compartilhar permite que um arquivo seja enviado para outro usuário, por meio de aplicativo de compartilhamento instalado localmente no computador."/>
    <x v="5"/>
    <x v="36"/>
    <s v="Médio"/>
    <s v="CE"/>
    <m/>
    <m/>
    <m/>
    <m/>
    <m/>
    <s v="C"/>
    <n v="0"/>
    <n v="0"/>
  </r>
  <r>
    <n v="2424"/>
    <s v="CEBRASPE"/>
    <s v="TCE"/>
    <s v="2024"/>
    <s v="Na opção de configuração do Windows 10, é possível ajustar a pesquisa de arquivos nos modos clássico e avançado: no primeiro, a pesquisa é feita de forma personalizada nas bibliotecas e área de trabalho; no segundo, é possível pesquisar o computador inteiro."/>
    <x v="5"/>
    <x v="36"/>
    <s v="Médio"/>
    <s v="CE"/>
    <m/>
    <m/>
    <m/>
    <m/>
    <m/>
    <s v="C"/>
    <n v="0"/>
    <n v="0"/>
  </r>
  <r>
    <n v="2425"/>
    <s v="CEBRASPE"/>
    <s v="TCE"/>
    <s v="2024"/>
    <s v="No menu de segurança do Windows 10, é possível visualizar a que rede o computador está conectado por meio da opção Firewall e proteção de rede."/>
    <x v="5"/>
    <x v="36"/>
    <s v="Médio"/>
    <s v="CE"/>
    <m/>
    <m/>
    <m/>
    <m/>
    <m/>
    <s v="E"/>
    <n v="1"/>
    <n v="1"/>
  </r>
  <r>
    <n v="2426"/>
    <s v="CEBRASPE"/>
    <s v="TCE"/>
    <s v="2024"/>
    <s v="No Windows Explorer, por meio da opção Propriedades das unidades C: ou D:, são disponibilizadas ferramentas que permitem realizar limpeza de disco, como a verificação de erros e a desfragmentação da unidade."/>
    <x v="5"/>
    <x v="36"/>
    <s v="Médio"/>
    <s v="CE"/>
    <m/>
    <m/>
    <m/>
    <m/>
    <m/>
    <s v="C"/>
    <n v="0"/>
    <n v="0"/>
  </r>
  <r>
    <n v="2427"/>
    <s v="CEBRASPE"/>
    <s v="Prefeitura de Mossoró"/>
    <s v="2024"/>
    <s v="O Windows Explorer possui um menu de contexto que auxilia a realizar tarefas como Copiar e Colar, Abrir e Abrir com, entre outras."/>
    <x v="5"/>
    <x v="36"/>
    <s v="Médio"/>
    <s v="CE"/>
    <m/>
    <m/>
    <m/>
    <m/>
    <m/>
    <s v="C"/>
    <n v="1"/>
    <n v="1"/>
  </r>
  <r>
    <n v="2428"/>
    <s v="CEBRASPE"/>
    <s v="Prefeitura de Mossoró"/>
    <s v="2024"/>
    <s v="Para localizar um arquivo armazenado localmente no computador, o usuário deve selecionar, na lista de opções Este Computador do Windows Explorer, a unidade Disco Local (C:) e digitar o nome do arquivo no campo de pesquisa acessado com auxílio do atalho Ctrl + F."/>
    <x v="5"/>
    <x v="36"/>
    <s v="Médio"/>
    <s v="CE"/>
    <m/>
    <m/>
    <m/>
    <m/>
    <m/>
    <s v="C"/>
    <n v="0"/>
    <n v="0"/>
  </r>
  <r>
    <n v="2429"/>
    <s v="CEBRASPE"/>
    <s v="SEPLAG"/>
    <s v="2024"/>
    <s v="No Windows Explorer, a opção Propriedades, quando selecionada sobre uma pasta, exibe informações como tamanho e permissões da pasta em uma unidade de disco."/>
    <x v="5"/>
    <x v="36"/>
    <s v="Médio"/>
    <s v="CE"/>
    <m/>
    <m/>
    <m/>
    <m/>
    <m/>
    <s v="C"/>
    <n v="1"/>
    <n v="1"/>
  </r>
  <r>
    <n v="2430"/>
    <s v="CEBRASPE"/>
    <s v="Câmara de Maceió"/>
    <s v="2024"/>
    <s v="A funcionalidade Sensor de Armazenamento do Windows 10 pode liberar espaço de unidade de armazenamento do usuário automaticamente, eliminando, entre outros, arquivos temporários e itens da Lixeira."/>
    <x v="5"/>
    <x v="36"/>
    <s v="Médio"/>
    <s v="CE"/>
    <m/>
    <m/>
    <m/>
    <m/>
    <m/>
    <s v="C"/>
    <n v="1"/>
    <n v="1"/>
  </r>
  <r>
    <n v="2431"/>
    <s v="CEBRASPE"/>
    <s v="Prefeitura de Cachoeiro de Itapemirim"/>
    <s v="2024"/>
    <s v="Como opção de entrada aos dispositivos do usuário, o Windows Hello permite conexão por meio de reconhecimento facial ou impressão digital."/>
    <x v="5"/>
    <x v="36"/>
    <s v="Médio"/>
    <s v="CE"/>
    <m/>
    <m/>
    <m/>
    <m/>
    <m/>
    <s v="C"/>
    <n v="0"/>
    <n v="0"/>
  </r>
  <r>
    <n v="2432"/>
    <s v="CEBRASPE"/>
    <s v="Prefeitura de Cachoeiro de Itapemirim"/>
    <s v="2024"/>
    <s v="No Windows 10, para mitigar o acesso não autorizado a dados, tornando os dados inacessíveis por meio de criptografia, é correto utilizar o recurso denominado BitLocker."/>
    <x v="5"/>
    <x v="36"/>
    <s v="Médio"/>
    <s v="CE"/>
    <m/>
    <m/>
    <m/>
    <m/>
    <m/>
    <s v="C"/>
    <n v="0"/>
    <n v="0"/>
  </r>
  <r>
    <n v="2433"/>
    <s v="CEBRASPE"/>
    <s v="Prefeitura de Cachoeiro de Itapemirim"/>
    <s v="2024"/>
    <s v="O Windows Explorer possui a ferramenta Backup On, que faz becape automático e garante a segurança dos arquivos."/>
    <x v="5"/>
    <x v="36"/>
    <s v="Médio"/>
    <s v="CE"/>
    <m/>
    <m/>
    <m/>
    <m/>
    <m/>
    <s v="E"/>
    <n v="0"/>
    <n v="0"/>
  </r>
  <r>
    <n v="2434"/>
    <s v="CEBRASPE"/>
    <s v="Prefeitura de Cachoeiro de Itapemirim"/>
    <s v="2024"/>
    <s v="Uma das vantagens do Microsoft Office 365 é sua capacidade de proteger arquivos e informações importantes com uma camada extra de defesa."/>
    <x v="5"/>
    <x v="36"/>
    <s v="Médio"/>
    <s v="CE"/>
    <m/>
    <m/>
    <m/>
    <m/>
    <m/>
    <s v="C"/>
    <n v="1"/>
    <n v="1"/>
  </r>
  <r>
    <n v="2435"/>
    <s v="CEBRASPE"/>
    <s v="Prefeitura de Cachoeiro de Itapemirim"/>
    <s v="2024"/>
    <s v="O Windows 10 é um aplicativo da Microsoft que permite controlar todos os aspectos da computação em nuvem."/>
    <x v="5"/>
    <x v="36"/>
    <s v="Médio"/>
    <s v="CE"/>
    <m/>
    <m/>
    <m/>
    <m/>
    <m/>
    <s v="E"/>
    <n v="0"/>
    <n v="0"/>
  </r>
  <r>
    <n v="2436"/>
    <s v="CEBRASPE"/>
    <s v="Prefeitura de Cachoeiro de Itapemirim"/>
    <s v="2024"/>
    <s v="No Windows 10, o Sensor de Armazenamento (storage sense) pode liberar espaço de unidade automaticamente, excluindo, por padrão, Arquivos temporários, itens na Lixeira, na pasta de Downloads e no OneDrive do usuário."/>
    <x v="5"/>
    <x v="36"/>
    <s v="Médio"/>
    <s v="CE"/>
    <m/>
    <m/>
    <m/>
    <m/>
    <m/>
    <s v="E"/>
    <n v="0"/>
    <n v="0"/>
  </r>
  <r>
    <n v="2437"/>
    <s v="CEBRASPE"/>
    <s v="Prefeitura de Cachoeiro de Itapemirim"/>
    <s v="2024"/>
    <s v="No Windows 10, ainda que não se possa fazer becape de configurações como aplicativos instalados, informações de rede e senha Wi-Fi, é possível fazer becape de pastas e arquivos do usuário, como documentos e imagens no OneDrive."/>
    <x v="5"/>
    <x v="36"/>
    <s v="Médio"/>
    <s v="CE"/>
    <m/>
    <m/>
    <m/>
    <m/>
    <m/>
    <s v="E"/>
    <n v="0"/>
    <n v="0"/>
  </r>
  <r>
    <n v="2438"/>
    <s v="CEBRASPE"/>
    <s v="MPE"/>
    <s v="2024"/>
    <s v="No sistema operacional Windows, com o uso do Explorador de Arquivos, é possível efetuar backup de arquivos do computador para um dispositivo de armazenamento externo, como um pendrive."/>
    <x v="5"/>
    <x v="36"/>
    <s v="Médio"/>
    <s v="CE"/>
    <m/>
    <m/>
    <m/>
    <m/>
    <m/>
    <s v="C"/>
    <n v="0"/>
    <n v="0"/>
  </r>
  <r>
    <n v="2439"/>
    <s v="CEBRASPE"/>
    <s v="Prefeitura de Cachoeiro de Itapemirim"/>
    <s v="2024"/>
    <s v="Para uma estação de trabalho Windows 10 em que o Microsoft Defender esteja instalado, ativado e funcionando, não há solução antimalware sendo executada, uma vez que o Defender funciona como antivírus e não como antimalware."/>
    <x v="5"/>
    <x v="36"/>
    <s v="Médio"/>
    <s v="CE"/>
    <m/>
    <m/>
    <m/>
    <m/>
    <m/>
    <s v="E"/>
    <n v="0"/>
    <n v="0"/>
  </r>
  <r>
    <n v="2440"/>
    <s v="CEBRASPE"/>
    <s v="MPE"/>
    <s v="2024"/>
    <s v="O nome de uma nova pasta criada em um disco rígido deve obedecer a algumas regras, a exemplo da que limita o tamanho do nome a 64 caracteres."/>
    <x v="5"/>
    <x v="36"/>
    <s v="Médio"/>
    <s v="CE"/>
    <m/>
    <m/>
    <m/>
    <m/>
    <m/>
    <s v="E"/>
    <n v="1"/>
    <n v="0"/>
  </r>
  <r>
    <n v="2441"/>
    <s v="CEBRASPE"/>
    <s v="MPE"/>
    <s v="2024"/>
    <s v="O redimensionamento dos ícones da área de trabalho do Windows 10 pode ser feito clicando-se com o botão direito do mouse na área de trabalho, escolhendo-se, na janela disponibilizada, a opção Exibir e, em seguida, selecionando-se o tamanho desejado para o ícone."/>
    <x v="5"/>
    <x v="36"/>
    <s v="Médio"/>
    <s v="CE"/>
    <m/>
    <m/>
    <m/>
    <m/>
    <m/>
    <s v="C"/>
    <n v="1"/>
    <n v="1"/>
  </r>
  <r>
    <n v="2442"/>
    <s v="CEBRASPE"/>
    <s v="MPE"/>
    <s v="2024"/>
    <s v="O aplicativo Fotos do Windows 10 permite editar uma fotografia e fazer ações como recortar, girar, ajustar a aparência e adicionar filtro, além de gravar ou desenhar na própria foto para incluir contexto."/>
    <x v="5"/>
    <x v="36"/>
    <s v="Médio"/>
    <s v="CE"/>
    <m/>
    <m/>
    <m/>
    <m/>
    <m/>
    <s v="C"/>
    <n v="1"/>
    <n v="1"/>
  </r>
  <r>
    <n v="2443"/>
    <s v="CEBRASPE"/>
    <s v="MPE"/>
    <s v="2024"/>
    <s v="Para a correta organização e gerenciamento de arquivos em um computador, é recomendável que se altere o nome de todas as pastas existentes para nomes que facilitem seu reconhecimento pelo usuário."/>
    <x v="5"/>
    <x v="36"/>
    <s v="Médio"/>
    <s v="CE"/>
    <m/>
    <m/>
    <m/>
    <m/>
    <m/>
    <s v="E"/>
    <n v="1"/>
    <n v="0"/>
  </r>
  <r>
    <n v="2444"/>
    <s v="CEBRASPE"/>
    <s v="ITAIPU BINACIONAL"/>
    <s v="2024"/>
    <s v="Na organização e no gerenciamento de arquivos no ambiente Windows, é possível usar o Windows Explorer para listar e excluir arquivos e pastas._x000a_Nesse contexto, ao se selecionar um arquivo ou uma pasta (clicando-se com o botão direito do mouse sobre o respectivo nome) e, na lista disponibilizada, se escolher a opção Excluir, o arquivo ou a pasta selecionado será"/>
    <x v="5"/>
    <x v="36"/>
    <s v="Médio"/>
    <s v="ME"/>
    <s v="removido de forma permanente."/>
    <s v="movido para a Lixeira."/>
    <s v="removido para um local temporário."/>
    <s v="renomeado automaticamente."/>
    <s v="movido para a pasta Windows."/>
    <s v="B"/>
    <n v="0"/>
    <n v="0"/>
  </r>
  <r>
    <n v="2445"/>
    <s v="CEBRASPE"/>
    <s v="ITAIPU BINACIONAL"/>
    <s v="2024"/>
    <s v="Assinale a opção correta, a respeito do sistema operacional Windows 10."/>
    <x v="5"/>
    <x v="36"/>
    <s v="Médio"/>
    <s v="ME"/>
    <s v="A instalação padrão do Windows 10 já conta com uma proteção contra vírus de computador e ameaças."/>
    <s v="Para se visualizar simultaneamente dois documentos ou aplicativos, é necessário ter duas telas conectadas ao computador."/>
    <s v="Não é possível criar pastas na Área de Trabalho do Windows 10."/>
    <s v="O explorador de arquivos do Windows 10 não permite visualizar fotos ou imagens em miniaturas."/>
    <s v="O Google Chrome é um navegador web nativo do Windows 10."/>
    <s v="A"/>
    <n v="0"/>
    <n v="0"/>
  </r>
  <r>
    <n v="2446"/>
    <s v="CEBRASPE"/>
    <s v="ITAIPU BINACIONAL"/>
    <s v="2024"/>
    <s v="No sistema operacional Windows 10,"/>
    <x v="5"/>
    <x v="36"/>
    <s v="Médio"/>
    <s v="ME"/>
    <s v="não é possível configurar grupos de aplicativos que aparecem no menu Iniciar."/>
    <s v="a Barra de Tarefas não pode ser personalizada."/>
    <s v="a funcionalidade Modo Tablet otimiza a interface para dispositivos touchscreen, facilitando a usabilidade em laptops híbridos."/>
    <s v="a Barra de Pesquisa, localizada na Barra de Tarefas, permite realizar buscas apenas em aplicativos e documentos existentes no computador."/>
    <s v="o papel de parede da Área de Trabalho só pode ser alterado caso se modifique também o tema nas configurações de personalização do Windows."/>
    <s v="C"/>
    <n v="0"/>
    <n v="0"/>
  </r>
  <r>
    <n v="2447"/>
    <s v="CEBRASPE"/>
    <s v="CAU"/>
    <s v="2024"/>
    <s v="Caso exista, em um computador com Windows 10, mais de uma conta de usuário, é possível que programas e aplicativos instalados para determinado usuário não fiquem disponíveis para os demais."/>
    <x v="5"/>
    <x v="36"/>
    <s v="Médio"/>
    <s v="CE"/>
    <m/>
    <m/>
    <m/>
    <m/>
    <m/>
    <s v="C"/>
    <n v="1"/>
    <n v="1"/>
  </r>
  <r>
    <n v="2448"/>
    <s v="CEBRASPE"/>
    <s v="CAU"/>
    <s v="2024"/>
    <s v="A Barra de Pesquisa, localizada na Barra de Tarefas do Windows 10, permite realizar buscas na Internet."/>
    <x v="5"/>
    <x v="36"/>
    <s v="Médio"/>
    <s v="CE"/>
    <m/>
    <m/>
    <m/>
    <m/>
    <m/>
    <s v="C"/>
    <n v="0"/>
    <n v="0"/>
  </r>
  <r>
    <n v="2449"/>
    <s v="CEBRASPE"/>
    <s v="InoversaSul"/>
    <s v="2025"/>
    <s v="A respeito de conceitos e modos de utilização de aplicativos para edição de texto, planilhas e apresentações, bem como do sistema operacional Windows, julgue o próximo item._x000a_O comando &lt;i&gt;(Ver figura!)&lt;/i&gt; + L realiza a captura de um printscreen, enquanto o comando &lt;i&gt;(Ver figura!)&lt;/i&gt; + SHIFT + S bloqueia a tela do computador."/>
    <x v="5"/>
    <x v="36"/>
    <s v="Médio"/>
    <s v="CE"/>
    <m/>
    <m/>
    <m/>
    <m/>
    <m/>
    <s v="E"/>
    <n v="0"/>
    <n v="0"/>
  </r>
  <r>
    <n v="2450"/>
    <s v="CEBRASPE"/>
    <s v="Polícia Federal"/>
    <s v="2025"/>
    <s v="Julgue o próximo item, relativo a ambiente Windows, segurança da informação e redes de computadores._x000a_Considere a figura a seguir, que ilustra o conteúdo do diretório Meus Documentos de um computador com Windows 11, consistindo de três pastas e dois arquivos. Nesse caso, para excluir os dois arquivos, mantendo-se as três pastas no diretório, é suficiente selecionar Meus Documentos e teclar Del."/>
    <x v="5"/>
    <x v="36"/>
    <s v="Médio"/>
    <s v="CE"/>
    <m/>
    <m/>
    <m/>
    <m/>
    <m/>
    <s v="E"/>
    <n v="0"/>
    <n v="0"/>
  </r>
  <r>
    <n v="2451"/>
    <s v="CEBRASPE"/>
    <s v="InoversaSul"/>
    <s v="2025"/>
    <s v="A respeito dos conceitos de organização, segurança e gerenciamento de informações no Windows, julgue o item a seguir._x000a_No Windows, para adicionar uma funcionalidade opcional, o usuário deve abrir o painel Funcionalidades Opcionais do Sistema, selecionar as funcionalidades desejadas e clicar Adicionar."/>
    <x v="5"/>
    <x v="36"/>
    <s v="Médio"/>
    <s v="CE"/>
    <m/>
    <m/>
    <m/>
    <m/>
    <m/>
    <s v="C"/>
    <n v="0"/>
    <n v="0"/>
  </r>
  <r>
    <n v="2452"/>
    <s v="CEBRASPE"/>
    <s v="InoversaSul"/>
    <s v="2025"/>
    <s v="A respeito dos conceitos de organização, segurança e gerenciamento de informações no Windows, julgue o item a seguir._x000a_No Windows, para mover arquivos ou pastas, inclusive do Acesso Rápido, basta selecioná-los, clicálos com o botão direito do mouse e selecionar a opção Cortar ou utilizar o atalho CTRL+X, navegar até o novo local e utilizar o atalho CTRL+V para colá-los."/>
    <x v="5"/>
    <x v="36"/>
    <s v="Médio"/>
    <s v="CE"/>
    <m/>
    <m/>
    <m/>
    <m/>
    <m/>
    <s v="E"/>
    <n v="0"/>
    <n v="0"/>
  </r>
  <r>
    <n v="2453"/>
    <s v="CEBRASPE"/>
    <s v="InoversaSul"/>
    <s v="2025"/>
    <s v="A respeito dos conceitos de organização, segurança e gerenciamento de informações no Windows, julgue o item a seguir._x000a_No Windows, além de unidades de disco e locais de rede, pastas como Desktop, Documentos e Imagens são exibidas, por padrão, em Este Computador."/>
    <x v="5"/>
    <x v="36"/>
    <s v="Médio"/>
    <s v="CE"/>
    <m/>
    <m/>
    <m/>
    <m/>
    <m/>
    <s v="E"/>
    <n v="0"/>
    <n v="0"/>
  </r>
  <r>
    <n v="2454"/>
    <s v="CEBRASPE"/>
    <s v="InoversaSul"/>
    <s v="2025"/>
    <s v="A respeito dos conceitos de organização, segurança e gerenciamento de informações no Windows, julgue o item a seguir._x000a_Na Proteção de Informações do Windows, dados de trabalho são classificados automaticamente e geram avisos se usados fora das políticas da organização."/>
    <x v="5"/>
    <x v="36"/>
    <s v="Médio"/>
    <s v="CE"/>
    <m/>
    <m/>
    <m/>
    <m/>
    <m/>
    <s v="C"/>
    <n v="1"/>
    <n v="0"/>
  </r>
  <r>
    <n v="2455"/>
    <s v="CEBRASPE"/>
    <s v="InoversaSul"/>
    <s v="2025"/>
    <s v="A respeito dos conceitos de organização, segurança e gerenciamento de informações no Windows, julgue o item a seguir._x000a_Para fixar uma pasta no acesso rápido do painel de navegação do Windows, basta que o usuário a clique com o botão direito do mouse e selecione a opção Fixar em Acesso Rápido."/>
    <x v="5"/>
    <x v="36"/>
    <s v="Médio"/>
    <s v="CE"/>
    <m/>
    <m/>
    <m/>
    <m/>
    <m/>
    <s v="C"/>
    <n v="0"/>
    <n v="0"/>
  </r>
  <r>
    <n v="2456"/>
    <s v="CEBRASPE"/>
    <s v="InoversaSul"/>
    <s v="2025"/>
    <s v="A respeito de conceitos e modos de utilização de aplicativos para edição de texto, planilhas e apresentações, bem como do sistema operacional Windows, julgue o próximo item._x000a_Em qualquer versão do Windows, o comando CTRL + ALT + DELETE abre o módulo gerenciador de tarefas."/>
    <x v="5"/>
    <x v="36"/>
    <s v="Médio"/>
    <s v="CE"/>
    <m/>
    <m/>
    <m/>
    <m/>
    <m/>
    <s v="E"/>
    <n v="0"/>
    <n v="0"/>
  </r>
  <r>
    <n v="2457"/>
    <s v="CEBRASPE"/>
    <s v="InoversaSul"/>
    <s v="2025"/>
    <s v="A respeito de conceitos e modos de utilização de aplicativos para edição de texto, planilhas e apresentações, bem como do sistema operacional Windows, julgue o próximo item._x000a_Quando as opções de backup do Windows estão ativas, os arquivos e as pastas do computador são armazenados por padrão, respectivamente, no OneDrive e no WinDrive."/>
    <x v="5"/>
    <x v="36"/>
    <s v="Médio"/>
    <s v="CE"/>
    <m/>
    <m/>
    <m/>
    <m/>
    <m/>
    <s v="E"/>
    <n v="1"/>
    <n v="1"/>
  </r>
  <r>
    <n v="2458"/>
    <s v="CEBRASPE"/>
    <s v="InoversaSul"/>
    <s v="2025"/>
    <s v="Julgue o seguinte item, relativos a conceitos de organização, segurança e gerenciamento de arquivos, pastas e programas._x000a_Caso haja vários programas capazes de abrir um tipo de arquivo, caberá ao usuário a tarefa de definir o programa para executar essa tarefa cada vez que for necessário abrir um arquivo."/>
    <x v="5"/>
    <x v="36"/>
    <s v="Médio"/>
    <s v="CE"/>
    <m/>
    <m/>
    <m/>
    <m/>
    <m/>
    <s v="E"/>
    <n v="0"/>
    <n v="0"/>
  </r>
  <r>
    <n v="2459"/>
    <s v="CEBRASPE"/>
    <s v="InoversaSul"/>
    <s v="2025"/>
    <s v="Julgue o seguinte item, relativos a conceitos de organização, segurança e gerenciamento de arquivos, pastas e programas._x000a_Classificação de arquivos consiste no agrupamento das informações dos documentos conforme suas características e de acordo com cada tipo de arquivo."/>
    <x v="5"/>
    <x v="36"/>
    <s v="Médio"/>
    <s v="CE"/>
    <m/>
    <m/>
    <m/>
    <m/>
    <m/>
    <s v="C"/>
    <n v="1"/>
    <n v="1"/>
  </r>
  <r>
    <n v="2460"/>
    <s v="CEBRASPE"/>
    <s v="Polícia Federal"/>
    <s v="2025"/>
    <s v="Julgue o próximo item, relativo a ambiente Windows, segurança da informação e redes de computadores._x000a_A funcionalidade Desfragmentar e Otimizar Unidades do Windows 11 permite configurar a memória virtual do computador para melhorar o seu desempenho, ou seja, permite otimizar o espaço em disco rígido e aumentar a disponibilidade da RAM instalada no computador."/>
    <x v="5"/>
    <x v="36"/>
    <s v="Médio"/>
    <s v="CE"/>
    <m/>
    <m/>
    <m/>
    <m/>
    <m/>
    <s v="E"/>
    <n v="1"/>
    <n v="1"/>
  </r>
  <r>
    <n v="2461"/>
    <s v="CEBRASPE"/>
    <s v="FUB"/>
    <s v="2025"/>
    <s v="Em relação ao Microsoft Windows, julgue o item a seguir._x000a_O Windows permite a execução direta de qualquer arquivo com extensão .exe, independentemente da arquitetura do sistema operacional (32 bits ou 64 bits) e sem verificação adicional de segurança."/>
    <x v="5"/>
    <x v="36"/>
    <s v="Médio"/>
    <s v="CE"/>
    <m/>
    <m/>
    <m/>
    <m/>
    <m/>
    <s v="E"/>
    <n v="1"/>
    <n v="1"/>
  </r>
  <r>
    <n v="2462"/>
    <s v="CEBRASPE"/>
    <s v="FUB"/>
    <s v="2025"/>
    <s v="Acerca do Windows Explorer, de manipulação de arquivos e pastas e tipos de arquivos e suas extensões, julgue o item a seguir._x000a_No Windows 11, ao renomear um arquivo diretamente no Windows Explorer e modificar sua extensão (por exemplo, de .jpg para .png), o sistema operacional ajusta os metadados e a estrutura inicial do arquivo para refletir o novo formato indicado, preservando o conteúdo semântico dos dados."/>
    <x v="5"/>
    <x v="36"/>
    <s v="Médio"/>
    <s v="CE"/>
    <m/>
    <m/>
    <m/>
    <m/>
    <m/>
    <s v="E"/>
    <n v="0"/>
    <n v="0"/>
  </r>
  <r>
    <n v="2463"/>
    <s v="CEBRASPE"/>
    <s v="FUB"/>
    <s v="2025"/>
    <s v="Acerca do Windows Explorer, de manipulação de arquivos e pastas e tipos de arquivos e suas extensões, julgue o item a seguir._x000a_No Windows Explorer do Windows 11, a criação de uma estrutura de pastas aninhadas é permitida até que o caminho completo resultante alcance 256 caracteres, ponto a partir do qual a criação de novas subpastas é impedida."/>
    <x v="5"/>
    <x v="36"/>
    <s v="Médio"/>
    <s v="CE"/>
    <m/>
    <m/>
    <m/>
    <m/>
    <m/>
    <s v="E"/>
    <n v="0"/>
    <n v="0"/>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6"/>
    <s v="Médio"/>
    <s v="ME"/>
    <s v="6"/>
    <s v="8"/>
    <s v="10"/>
    <s v="12"/>
    <s v="16"/>
    <s v="A"/>
    <n v="0"/>
    <n v="0"/>
  </r>
  <r>
    <n v="2592"/>
    <s v="FGV"/>
    <s v="ALE-RO"/>
    <s v="2018"/>
    <s v="Assinale a opção que indica o número de permutações das letras da palavra SUSSURRO"/>
    <x v="4"/>
    <x v="26"/>
    <s v="Médio"/>
    <s v="ME"/>
    <s v="1680"/>
    <s v="1560"/>
    <s v="1440"/>
    <s v="1320"/>
    <s v="1260"/>
    <s v="A"/>
    <n v="0"/>
    <n v="0"/>
  </r>
  <r>
    <n v="2593"/>
    <s v="Prefeitura de Ibiaçá/RS"/>
    <s v="Prefeitura de Ibiaçá/RS"/>
    <s v="2019"/>
    <s v="O número máximo de maneiras distintas que um grupo de cinco amigos pode se sentar ao redor de uma mesa circular para realizar um lanche coletivo é:"/>
    <x v="4"/>
    <x v="26"/>
    <s v="Médio"/>
    <s v="ME"/>
    <s v="120"/>
    <s v="50"/>
    <s v="24"/>
    <s v="12"/>
    <s v="1"/>
    <s v="C"/>
    <n v="0"/>
    <n v="0"/>
  </r>
  <r>
    <n v="2594"/>
    <s v="DESCONHECIDA"/>
    <s v="Prefeitura de Ouricuri/PE"/>
    <s v="2016"/>
    <s v="De quantas maneiras possíveis podemos dispor nove crianças em um círculo em que todas brincam de mãos dadas?"/>
    <x v="4"/>
    <x v="26"/>
    <s v="Médio"/>
    <s v="ME"/>
    <s v="9!"/>
    <s v="8!"/>
    <s v="7!"/>
    <s v="6!"/>
    <s v="5!"/>
    <s v="B"/>
    <n v="0"/>
    <n v="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6"/>
    <s v="Médio"/>
    <s v="ME"/>
    <s v="120"/>
    <s v="80"/>
    <s v="60"/>
    <s v="20"/>
    <s v="5"/>
    <s v="A"/>
    <n v="0"/>
    <n v="0"/>
  </r>
  <r>
    <n v="2596"/>
    <s v="FUNDATEC"/>
    <s v="Pref. Jari"/>
    <s v="2024"/>
    <s v="Quantos números de 3 algarismos distintos é possível formar usando apenas os algarismos 3, 5, 7 e 9?"/>
    <x v="4"/>
    <x v="26"/>
    <s v="Médio"/>
    <s v="ME"/>
    <s v="12"/>
    <s v="16"/>
    <s v="20"/>
    <s v="24"/>
    <s v="32"/>
    <s v="D"/>
    <n v="0"/>
    <n v="0"/>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6"/>
    <s v="Médio"/>
    <s v="ME"/>
    <s v="21"/>
    <s v="42"/>
    <s v="256"/>
    <s v="862"/>
    <s v="5.040"/>
    <s v="B"/>
    <n v="0"/>
    <n v="0"/>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6"/>
    <s v="Médio"/>
    <s v="ME"/>
    <s v="3"/>
    <s v="4"/>
    <s v="5"/>
    <s v="6"/>
    <s v="12"/>
    <s v="D"/>
    <n v="0"/>
    <n v="0"/>
  </r>
  <r>
    <n v="2599"/>
    <s v="FGV"/>
    <s v="PC-RJ"/>
    <s v="2022"/>
    <s v="Do grupo dos 6 novos policiais de uma delegacia, 2 deles serão escolhidos para um treinamento especial. O número de pares diferentes de policiais que podem ser enviados para o treinamento especial é:"/>
    <x v="4"/>
    <x v="26"/>
    <s v="Médio"/>
    <s v="ME"/>
    <s v="10"/>
    <s v="12"/>
    <s v="15"/>
    <s v="16"/>
    <s v="18"/>
    <s v="C"/>
    <n v="0"/>
    <n v="0"/>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6"/>
    <s v="Médio"/>
    <s v="CE"/>
    <m/>
    <m/>
    <m/>
    <m/>
    <m/>
    <s v="C"/>
    <n v="0"/>
    <n v="0"/>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6"/>
    <s v="Médio"/>
    <s v="ME"/>
    <s v="64"/>
    <s v="56"/>
    <s v="36"/>
    <s v="28"/>
    <s v="16"/>
    <s v="C"/>
    <n v="1"/>
    <n v="1"/>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6"/>
    <s v="Médio"/>
    <s v="ME"/>
    <s v="30"/>
    <s v="120"/>
    <s v="330"/>
    <s v="820"/>
    <s v="1320"/>
    <s v="B"/>
    <n v="1"/>
    <n v="1"/>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6"/>
    <s v="Médio"/>
    <s v="ME"/>
    <s v="84"/>
    <s v="120"/>
    <s v="126"/>
    <s v="5040"/>
    <s v="6561"/>
    <s v="A"/>
    <n v="1"/>
    <n v="0"/>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1"/>
    <s v="Médio"/>
    <s v="CE"/>
    <m/>
    <m/>
    <m/>
    <m/>
    <m/>
    <s v="E"/>
    <n v="0"/>
    <n v="0"/>
  </r>
  <r>
    <s v="2671"/>
    <s v="CEBRASPE"/>
    <s v="PETROBRAS"/>
    <s v="2022"/>
    <s v="Depreende-se do texto que as visões de Sócrates e Platão convergem ao relacionar a justiça ao conhecimento do Bem."/>
    <x v="0"/>
    <x v="9"/>
    <s v="Médio"/>
    <s v="CE"/>
    <m/>
    <m/>
    <m/>
    <m/>
    <m/>
    <s v="C"/>
    <n v="0"/>
    <n v="0"/>
  </r>
  <r>
    <n v="2672"/>
    <s v="CEBRASPE"/>
    <s v="PETROBRAS"/>
    <s v="2022"/>
    <s v="O pronome “este”, na expressão “De acordo com este texto”, que inicia o segundo parágrafo, remete a toda a ideia contida no parágrafo anterior."/>
    <x v="0"/>
    <x v="8"/>
    <s v="Médio"/>
    <s v="CE"/>
    <m/>
    <m/>
    <m/>
    <m/>
    <m/>
    <s v="E"/>
    <n v="0"/>
    <n v="0"/>
  </r>
  <r>
    <s v="2673"/>
    <s v="CEBRASPE"/>
    <s v="PETROBRAS"/>
    <s v="2022"/>
    <s v="O termo “Alegoria”, empregado no texto precedente, alude à ideia de &lt;b&gt;representação&lt;/b&gt;."/>
    <x v="0"/>
    <x v="9"/>
    <s v="Médio"/>
    <s v="CE"/>
    <m/>
    <m/>
    <m/>
    <m/>
    <m/>
    <s v="C"/>
    <n v="0"/>
    <n v="0"/>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9"/>
    <s v="Médio"/>
    <s v="CE"/>
    <m/>
    <m/>
    <m/>
    <m/>
    <m/>
    <s v="C"/>
    <n v="0"/>
    <n v="0"/>
  </r>
  <r>
    <s v="2675"/>
    <s v="CEBRASPE"/>
    <s v="PETROBRAS"/>
    <s v="2022"/>
    <s v="Seria mantida a correção gramatical do texto caso o trecho “pelo qual” (primeiro período do primeiro parágrafo) fosse substituído por &lt;b&gt;porque&lt;/b&gt;."/>
    <x v="0"/>
    <x v="1"/>
    <s v="Médio"/>
    <s v="CE"/>
    <m/>
    <m/>
    <m/>
    <m/>
    <m/>
    <s v="E"/>
    <n v="0"/>
    <n v="0"/>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r>
  <r>
    <s v="2677"/>
    <s v="CEBRASPE"/>
    <s v="PETROBRAS"/>
    <s v="2022"/>
    <s v="No último período do texto, o termo “Aquele” exerce a função sintática de sujeito da oração “que conhece a justiça”."/>
    <x v="0"/>
    <x v="3"/>
    <s v="Médio"/>
    <s v="CE"/>
    <m/>
    <m/>
    <m/>
    <m/>
    <m/>
    <s v="E"/>
    <n v="1"/>
    <n v="1"/>
  </r>
  <r>
    <n v="2678"/>
    <s v="CEBRASPE"/>
    <s v="PETROBRAS"/>
    <s v="2022"/>
    <s v="No texto, predomina o tipo textual dissertativo-argumentativo."/>
    <x v="0"/>
    <x v="9"/>
    <s v="Médio"/>
    <s v="CE"/>
    <m/>
    <m/>
    <m/>
    <m/>
    <m/>
    <s v="C"/>
    <n v="0"/>
    <n v="0"/>
  </r>
  <r>
    <n v="2679"/>
    <s v="CEBRASPE"/>
    <s v="PETROBRAS"/>
    <s v="2022"/>
    <s v="No texto, as frases ‘compartilhei &lt;i&gt;fake news&lt;/i&gt; de alguém’ e ‘cometi um crime contra honra’ são consideradas equivalentes, já que o compartilhamento de &lt;i&gt;fake news&lt;/i&gt; pode ser crime."/>
    <x v="0"/>
    <x v="9"/>
    <s v="Médio"/>
    <s v="CE"/>
    <m/>
    <m/>
    <m/>
    <m/>
    <m/>
    <s v="E"/>
    <n v="0"/>
    <n v="0"/>
  </r>
  <r>
    <n v="2680"/>
    <s v="CEBRASPE"/>
    <s v="PETROBRAS"/>
    <s v="2022"/>
    <s v="A palavra “Agora”, no início do último período, introduz no texto um marco temporal, correspondendo, em sentido, a &lt;b&gt;Atualmente&lt;/b&gt;."/>
    <x v="0"/>
    <x v="1"/>
    <s v="Médio"/>
    <s v="CE"/>
    <m/>
    <m/>
    <m/>
    <m/>
    <m/>
    <s v="E"/>
    <n v="0"/>
    <n v="0"/>
  </r>
  <r>
    <n v="2681"/>
    <s v="CEBRASPE"/>
    <s v="PETROBRAS"/>
    <s v="2022"/>
    <s v="Infere-se do emprego do trecho “um estrangeirismo que mascara diversos crimes” (terceiro período) que há outros estrangeirismos que não mascaram crimes ou a eles se associam."/>
    <x v="0"/>
    <x v="9"/>
    <s v="Médio"/>
    <s v="CE"/>
    <m/>
    <m/>
    <m/>
    <m/>
    <m/>
    <s v="C"/>
    <n v="0"/>
    <n v="0"/>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8"/>
    <s v="Médio"/>
    <s v="CE"/>
    <m/>
    <m/>
    <m/>
    <m/>
    <m/>
    <s v="C"/>
    <n v="0"/>
    <n v="0"/>
  </r>
  <r>
    <n v="2683"/>
    <s v="CEBRASPE"/>
    <s v="PETROBRAS"/>
    <s v="2022"/>
    <s v="No início do texto, a forma verbal “escrito” poderia ser corretamente substituída por &lt;b&gt;escrevido&lt;/b&gt;."/>
    <x v="0"/>
    <x v="2"/>
    <s v="Médio"/>
    <s v="CE"/>
    <m/>
    <m/>
    <m/>
    <m/>
    <m/>
    <s v="E"/>
    <n v="0"/>
    <n v="0"/>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r>
  <r>
    <n v="2685"/>
    <s v="CEBRASPE"/>
    <s v="PETROBRAS"/>
    <s v="2022"/>
    <s v="Infere-se do texto que achar petróleo não é uma certeza porque os erros na identificação do local de perfuração impedem o reconhecimento da localização exata do produto."/>
    <x v="0"/>
    <x v="9"/>
    <s v="Médio"/>
    <s v="CE"/>
    <m/>
    <m/>
    <m/>
    <m/>
    <m/>
    <s v="E"/>
    <n v="0"/>
    <n v="0"/>
  </r>
  <r>
    <n v="2686"/>
    <s v="CEBRASPE"/>
    <s v="PETROBRAS"/>
    <s v="2022"/>
    <s v="A informação apresentada no primeiro período do segundo parágrafo é desenvolvida no restante do segundo parágrafo e no terceiro parágrafo."/>
    <x v="0"/>
    <x v="8"/>
    <s v="Médio"/>
    <s v="CE"/>
    <m/>
    <m/>
    <m/>
    <m/>
    <m/>
    <s v="C"/>
    <n v="0"/>
    <n v="0"/>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8"/>
    <s v="Médio"/>
    <s v="CE"/>
    <m/>
    <m/>
    <m/>
    <m/>
    <m/>
    <s v="E"/>
    <n v="0"/>
    <n v="0"/>
  </r>
  <r>
    <n v="2688"/>
    <s v="CEBRASPE"/>
    <s v="PETROBRAS"/>
    <s v="2022"/>
    <s v="No terceiro parágrafo, o trecho “que separam desse óleo as frações de gasolina, &lt;i&gt;diesel &lt;/i&gt;e gás de cozinha, entre outros derivados” consiste em uma oração adjetiva restritiva, na medida em que delimita o tipo específico de refinarias a que se refere o texto."/>
    <x v="0"/>
    <x v="3"/>
    <s v="Médio"/>
    <s v="CE"/>
    <m/>
    <m/>
    <m/>
    <m/>
    <m/>
    <s v="E"/>
    <n v="1"/>
    <n v="1"/>
  </r>
  <r>
    <n v="2689"/>
    <s v="CEBRASPE"/>
    <s v="PETROBRAS"/>
    <s v="2022"/>
    <s v="O autor do texto contesta os argumentos usados por alguns linguistas que defendem a ideia de que o &lt;i&gt;Homo erectus&lt;/i&gt; apresentava linguagem."/>
    <x v="0"/>
    <x v="9"/>
    <s v="Médio"/>
    <s v="CE"/>
    <m/>
    <m/>
    <m/>
    <m/>
    <m/>
    <s v="C"/>
    <n v="0"/>
    <n v="0"/>
  </r>
  <r>
    <n v="2690"/>
    <s v="CEBRASPE"/>
    <s v="PETROBRAS"/>
    <s v="2022"/>
    <s v="O fato de que alguns animais, como chimpanzés, também utilizam ferramentas enfraquece o argumento de que se requer linguagem para usar ferramentas."/>
    <x v="0"/>
    <x v="9"/>
    <s v="Médio"/>
    <s v="CE"/>
    <m/>
    <m/>
    <m/>
    <m/>
    <m/>
    <s v="E"/>
    <n v="0"/>
    <n v="0"/>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r>
  <r>
    <n v="2692"/>
    <s v="CEBRASPE"/>
    <s v="PETROBRAS"/>
    <s v="2022"/>
    <s v="O uso do advérbio “Obviamente” (segundo parágrafo) desempenha importante papel na argumentação apresentada no texto, realçando uma informação que já é tomada como conhecimento geral."/>
    <x v="0"/>
    <x v="1"/>
    <s v="Médio"/>
    <s v="CE"/>
    <m/>
    <m/>
    <m/>
    <m/>
    <m/>
    <s v="C"/>
    <n v="0"/>
    <n v="0"/>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r>
  <r>
    <s v="2694"/>
    <s v="CEBRASPE"/>
    <s v="PETROBRAS"/>
    <s v="2022"/>
    <s v="A expressão “Além disso” (terceiro parágrafo) introduz o argumento mais forte apresentado pelo autor do texto para comprovar sua tese acerca do surgimento da linguagem humana."/>
    <x v="0"/>
    <x v="8"/>
    <s v="Médio"/>
    <s v="CE"/>
    <m/>
    <m/>
    <m/>
    <m/>
    <m/>
    <s v="E"/>
    <n v="0"/>
    <n v="0"/>
  </r>
  <r>
    <n v="2695"/>
    <s v="CEBRASPE"/>
    <s v="PETROBRAS"/>
    <s v="2022"/>
    <s v="O texto é predominantemente informativo."/>
    <x v="0"/>
    <x v="9"/>
    <s v="Médio"/>
    <s v="CE"/>
    <m/>
    <m/>
    <m/>
    <m/>
    <m/>
    <s v="C"/>
    <n v="0"/>
    <n v="0"/>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1"/>
    <s v="Médio"/>
    <s v="CE"/>
    <m/>
    <m/>
    <m/>
    <m/>
    <m/>
    <s v="C"/>
    <n v="0"/>
    <n v="0"/>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2"/>
    <s v="Médio"/>
    <s v="CE"/>
    <m/>
    <m/>
    <m/>
    <m/>
    <m/>
    <s v="E"/>
    <n v="0"/>
    <n v="0"/>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7"/>
    <s v="Médio"/>
    <s v="CE"/>
    <m/>
    <m/>
    <m/>
    <m/>
    <m/>
    <s v="E"/>
    <n v="1"/>
    <n v="1"/>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7"/>
    <s v="Médio"/>
    <s v="CE"/>
    <m/>
    <m/>
    <m/>
    <m/>
    <m/>
    <s v="E"/>
    <n v="0"/>
    <n v="0"/>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1"/>
    <s v="Médio"/>
    <s v="CE"/>
    <m/>
    <m/>
    <m/>
    <m/>
    <m/>
    <s v="E"/>
    <n v="1"/>
    <n v="1"/>
  </r>
  <r>
    <n v="2722"/>
    <s v="CEBRASPE"/>
    <s v="PETROBRAS"/>
    <s v="2022"/>
    <s v="Trabalhar com prazos limitados e compartilhar recursos escassos são fatores internos que necessitam de projetos nas organizações."/>
    <x v="1"/>
    <x v="11"/>
    <s v="Médio"/>
    <s v="CE"/>
    <m/>
    <m/>
    <m/>
    <m/>
    <m/>
    <s v="C"/>
    <n v="0"/>
    <n v="0"/>
  </r>
  <r>
    <n v="2723"/>
    <s v="CEBRASPE"/>
    <s v="PETROBRAS"/>
    <s v="2022"/>
    <s v="O estoque virtual de uma matéria-prima consiste na soma do seu estoque mínimo com as suas encomendas."/>
    <x v="1"/>
    <x v="14"/>
    <s v="Médio"/>
    <s v="CE"/>
    <m/>
    <m/>
    <m/>
    <m/>
    <m/>
    <s v="E"/>
    <n v="1"/>
    <n v="1"/>
  </r>
  <r>
    <n v="2724"/>
    <s v="CEBRASPE"/>
    <s v="PETROBRAS"/>
    <s v="2022"/>
    <s v="As variáveis mercadológicas e humanas de uma empresa impactam a fase de seleção de seus projetos."/>
    <x v="1"/>
    <x v="11"/>
    <s v="Médio"/>
    <s v="CE"/>
    <m/>
    <m/>
    <m/>
    <m/>
    <m/>
    <s v="C"/>
    <n v="0"/>
    <n v="0"/>
  </r>
  <r>
    <n v="2725"/>
    <s v="CEBRASPE"/>
    <s v="PETROBRAS"/>
    <s v="2022"/>
    <s v="PERT (&lt;i&gt;program evaluation and review technique&lt;/i&gt;) é uma metodologia utilizada para planejar, coordenar e controlar o andamento de projetos em uma organização."/>
    <x v="1"/>
    <x v="11"/>
    <s v="Médio"/>
    <s v="CE"/>
    <m/>
    <m/>
    <m/>
    <m/>
    <m/>
    <s v="C"/>
    <n v="0"/>
    <n v="0"/>
  </r>
  <r>
    <n v="2726"/>
    <s v="CEBRASPE"/>
    <s v="PETROBRAS"/>
    <s v="2022"/>
    <s v="Para controlar o estoque de materiais, o ponto ou nível de ressuprimento de matéria-prima deve estar situado entre os estoques máximo e mínimo."/>
    <x v="1"/>
    <x v="14"/>
    <s v="Médio"/>
    <s v="CE"/>
    <m/>
    <m/>
    <m/>
    <m/>
    <m/>
    <s v="C"/>
    <n v="1"/>
    <n v="1"/>
  </r>
  <r>
    <n v="2727"/>
    <s v="CEBRASPE"/>
    <s v="PETROBRAS"/>
    <s v="2022"/>
    <s v="No processo do tipo “empurrar em uma cadeia de suprimentos”, o início da execução ocorre em resposta a um pedido do cliente."/>
    <x v="1"/>
    <x v="12"/>
    <s v="Médio"/>
    <s v="CE"/>
    <m/>
    <m/>
    <m/>
    <m/>
    <m/>
    <s v="E"/>
    <n v="0"/>
    <n v="0"/>
  </r>
  <r>
    <n v="2728"/>
    <s v="CEBRASPE"/>
    <s v="PETROBRAS"/>
    <s v="2022"/>
    <s v="A precificação é considerada um fator-chave que impacta o desempenho da cadeia de suprimentos."/>
    <x v="1"/>
    <x v="12"/>
    <s v="Médio"/>
    <s v="CE"/>
    <m/>
    <m/>
    <m/>
    <m/>
    <m/>
    <s v="C"/>
    <n v="1"/>
    <n v="1"/>
  </r>
  <r>
    <n v="2729"/>
    <s v="CEBRASPE"/>
    <s v="PETROBRAS"/>
    <s v="2022"/>
    <s v="Na logística empresarial, entregar ou fazer além do combinado no nível de serviço é ratificar a qualidade."/>
    <x v="1"/>
    <x v="13"/>
    <s v="Médio"/>
    <s v="CE"/>
    <m/>
    <m/>
    <m/>
    <m/>
    <m/>
    <s v="E"/>
    <n v="0"/>
    <n v="0"/>
  </r>
  <r>
    <n v="2730"/>
    <s v="CEBRASPE"/>
    <s v="PETROBRAS"/>
    <s v="2022"/>
    <s v="A remessa direta ao cliente, em que a posse do estoque é do fabricante, resulta em uma cadeia de suprimentos capaz de oferecer um alto nível de disponibilidade de material ou produto com níveis de estoque mais baixos."/>
    <x v="1"/>
    <x v="12"/>
    <s v="Médio"/>
    <s v="CE"/>
    <m/>
    <m/>
    <m/>
    <m/>
    <m/>
    <s v="C"/>
    <n v="0"/>
    <n v="0"/>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3"/>
    <s v="Médio"/>
    <s v="CE"/>
    <m/>
    <m/>
    <m/>
    <m/>
    <m/>
    <s v="E"/>
    <n v="1"/>
    <n v="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3"/>
    <s v="Médio"/>
    <s v="CE"/>
    <m/>
    <m/>
    <m/>
    <m/>
    <m/>
    <s v="E"/>
    <n v="1"/>
    <n v="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4"/>
    <s v="Médio"/>
    <s v="CE"/>
    <m/>
    <m/>
    <m/>
    <m/>
    <m/>
    <s v="C"/>
    <n v="1"/>
    <n v="0"/>
  </r>
  <r>
    <n v="2740"/>
    <s v="CEBRASPE"/>
    <s v="PETROBRAS"/>
    <s v="2022"/>
    <s v="Fazem parte dos custos de uma empresa que produz determinado produto os gastos relacionados com a manufatura desse produto, como, por exemplo, matéria-prima, energia, setor comercial e &lt;i&gt;marketing&lt;/i&gt;."/>
    <x v="2"/>
    <x v="19"/>
    <s v="Médio"/>
    <s v="CE"/>
    <m/>
    <m/>
    <m/>
    <m/>
    <m/>
    <s v="E"/>
    <n v="0"/>
    <n v="0"/>
  </r>
  <r>
    <s v="2741"/>
    <s v="CEBRASPE"/>
    <s v="PETROBRAS"/>
    <s v="2022"/>
    <s v="Em uma empresa produtora de um tipo de autopeça, o custo relacionado ao aluguel do espaço que é compartilhado pela fábrica e pelo setor administrativo é um exemplo de custo fixo e direto."/>
    <x v="2"/>
    <x v="20"/>
    <s v="Médio"/>
    <s v="CE"/>
    <s v="o pagamento de compra efetuada a prazo."/>
    <s v="o pagamento de dividendos."/>
    <s v="a contrapartida necessária à obtenção de um bem ou serviço."/>
    <s v="a contratação de um financiamento de longo prazo."/>
    <m/>
    <s v="E"/>
    <n v="1"/>
    <n v="1"/>
  </r>
  <r>
    <n v="2750"/>
    <s v="CEBRASPE"/>
    <s v="PETROBRAS"/>
    <s v="2022"/>
    <s v="Os principais modelos ou métodos de previsão de demanda incluem os modelos de previsão causais."/>
    <x v="1"/>
    <x v="15"/>
    <s v="Médio"/>
    <s v="CE"/>
    <m/>
    <m/>
    <m/>
    <m/>
    <m/>
    <s v="C"/>
    <n v="0"/>
    <n v="0"/>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10"/>
    <s v="Médio"/>
    <s v="CE"/>
    <m/>
    <m/>
    <m/>
    <m/>
    <m/>
    <s v="C"/>
    <n v="1"/>
    <n v="1"/>
  </r>
  <r>
    <n v="2754"/>
    <s v="CEBRASPE"/>
    <s v="PETROBRAS"/>
    <s v="2022"/>
    <s v="Apropriada para leiaute ou arranjo físico por processo, a OPT (&lt;i&gt;optimized production technology&lt;/i&gt;) é um sistema de informação de planejamento e controle da produção que se baseia na teoria das restrições."/>
    <x v="1"/>
    <x v="10"/>
    <s v="Médio"/>
    <s v="CE"/>
    <m/>
    <m/>
    <m/>
    <m/>
    <m/>
    <s v="C"/>
    <n v="0"/>
    <n v="0"/>
  </r>
  <r>
    <n v="2756"/>
    <s v="CEBRASPE"/>
    <s v="PETROBRAS"/>
    <s v="2022"/>
    <s v="Ferramenta de programação de tarefas largamente utilizada pelos administradores, o gráfico de Gantt permite a programação de tarefas para o processo produtivo de bens e serviços."/>
    <x v="1"/>
    <x v="10"/>
    <s v="Médio"/>
    <s v="CE"/>
    <m/>
    <m/>
    <m/>
    <m/>
    <m/>
    <s v="C"/>
    <n v="0"/>
    <n v="0"/>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1"/>
    <s v="Médio"/>
    <s v="CE"/>
    <m/>
    <m/>
    <m/>
    <m/>
    <m/>
    <s v="E"/>
    <n v="0"/>
    <n v="0"/>
  </r>
  <r>
    <n v="2760"/>
    <s v="CEBRASPE"/>
    <s v="PETROBRAS"/>
    <s v="2022"/>
    <s v="A descrição dos processos produtivos contínuos apresenta altos volumes de produção e também de fluxo de informações."/>
    <x v="1"/>
    <x v="10"/>
    <s v="Médio"/>
    <s v="CE"/>
    <m/>
    <m/>
    <m/>
    <m/>
    <m/>
    <s v="E"/>
    <n v="1"/>
    <n v="1"/>
  </r>
  <r>
    <n v="2761"/>
    <s v="CEBRASPE"/>
    <s v="PETROBRAS"/>
    <s v="2022"/>
    <s v="O processo produtivo por projeto é classificado apenas como do tipo discreto; ou seja, ele não pode ser classificado como do tipo contínuo."/>
    <x v="1"/>
    <x v="10"/>
    <s v="Médio"/>
    <s v="CE"/>
    <m/>
    <m/>
    <m/>
    <m/>
    <m/>
    <s v="C"/>
    <n v="0"/>
    <n v="0"/>
  </r>
  <r>
    <n v="2762"/>
    <s v="CEBRASPE"/>
    <s v="PETROBRAS"/>
    <s v="2022"/>
    <s v="A depender do seu planejamento, um processo repetitivo em lote pode ser classificado tanto como de tipo discreto quanto de tipo contínuo."/>
    <x v="1"/>
    <x v="10"/>
    <s v="Médio"/>
    <s v="CE"/>
    <m/>
    <m/>
    <m/>
    <m/>
    <m/>
    <s v="E"/>
    <n v="0"/>
    <n v="0"/>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6"/>
    <s v="Médio"/>
    <s v="CE"/>
    <m/>
    <m/>
    <m/>
    <m/>
    <m/>
    <s v="C"/>
    <n v="1"/>
    <n v="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6"/>
    <s v="Médio"/>
    <s v="CE"/>
    <m/>
    <m/>
    <m/>
    <m/>
    <m/>
    <s v="C"/>
    <n v="1"/>
    <n v="1"/>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7"/>
    <s v="Médio"/>
    <s v="CE"/>
    <m/>
    <m/>
    <m/>
    <m/>
    <m/>
    <s v="E"/>
    <n v="1"/>
    <n v="1"/>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7"/>
    <s v="Médio"/>
    <s v="CE"/>
    <m/>
    <m/>
    <m/>
    <m/>
    <m/>
    <s v="C"/>
    <n v="1"/>
    <n v="0"/>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7"/>
    <s v="Médio"/>
    <s v="CE"/>
    <m/>
    <m/>
    <m/>
    <m/>
    <m/>
    <s v="C"/>
    <n v="0"/>
    <n v="0"/>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7"/>
    <s v="Médio"/>
    <s v="CE"/>
    <m/>
    <m/>
    <m/>
    <m/>
    <m/>
    <s v="E"/>
    <n v="0"/>
    <n v="0"/>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7"/>
    <s v="Médio"/>
    <s v="CE"/>
    <m/>
    <m/>
    <m/>
    <m/>
    <m/>
    <s v="E"/>
    <n v="0"/>
    <n v="0"/>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7"/>
    <s v="Médio"/>
    <s v="CE"/>
    <m/>
    <m/>
    <m/>
    <m/>
    <m/>
    <s v="E"/>
    <n v="0"/>
    <n v="0"/>
  </r>
  <r>
    <n v="2776"/>
    <s v="CEBRASPE"/>
    <s v="PETROBRAS"/>
    <s v="2022"/>
    <s v="A realização de ações preventivas em uma linha de produção com vistas à eliminação de não conformidades potenciais constitui um exemplo de aplicação do conceito de mentalidade de risco."/>
    <x v="1"/>
    <x v="17"/>
    <s v="Médio"/>
    <s v="CE"/>
    <m/>
    <m/>
    <m/>
    <m/>
    <m/>
    <s v="C"/>
    <n v="1"/>
    <n v="0"/>
  </r>
  <r>
    <n v="2777"/>
    <s v="CEBRASPE"/>
    <s v="PETROBRAS"/>
    <s v="2022"/>
    <s v="A melhoria de processos com base na avaliação de dados e informação representa um dos resultados da aplicação da abordagem de processo em um sistema de gestão da qualidade."/>
    <x v="1"/>
    <x v="17"/>
    <s v="Médio"/>
    <s v="CE"/>
    <m/>
    <m/>
    <m/>
    <m/>
    <m/>
    <s v="C"/>
    <n v="1"/>
    <n v="1"/>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8"/>
    <s v="Médio"/>
    <s v="CE"/>
    <m/>
    <m/>
    <m/>
    <m/>
    <m/>
    <s v="E"/>
    <n v="1"/>
    <n v="1"/>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37"/>
    <s v="Médio"/>
    <s v="ME"/>
    <s v="5"/>
    <s v="6"/>
    <s v="7"/>
    <s v="9"/>
    <s v="10"/>
    <s v="E"/>
    <n v="0"/>
    <n v="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37"/>
    <s v="Médio"/>
    <s v="ME"/>
    <s v="R$ 1,00; R$ 2,00; R$ 1,50."/>
    <s v="R$ 4,00; R$ 8,00; R$ 6,00."/>
    <s v="R$ 5,00; R$ 10,00; R$ 8,00."/>
    <s v="R$ 9,00; R$ 18,00; R$ 15,00."/>
    <m/>
    <s v="D"/>
    <n v="0"/>
    <n v="0"/>
  </r>
  <r>
    <n v="2817"/>
    <s v="Instituto Consulplan"/>
    <s v="IF-PA"/>
    <s v="2023"/>
    <s v="Após o rateio dos Departamentos de Serviços, os Departamentos de Montagem e Acabamento deverão evidenciar, respectivamente, Custos Indiretos de:"/>
    <x v="2"/>
    <x v="37"/>
    <s v="Médio"/>
    <s v="ME"/>
    <s v="R$ 10.000,00; R$ 7.000,00."/>
    <s v="R$ 12.000,00; R$ 9.000,00."/>
    <s v="R$ 16.000,00; R$ 24.000,00."/>
    <s v="R$ 16.500,00; R$ 13.500,00"/>
    <m/>
    <s v="D"/>
    <n v="0"/>
    <n v="0"/>
  </r>
  <r>
    <n v="2818"/>
    <s v="Instituto Consulplan"/>
    <s v="IF-PA"/>
    <s v="2023"/>
    <s v="O Custo Unitário de cada produto é um importante dado para análise gerencial de custos. (Megliorini, 2012.)_x000a__x000a_O custo unitário do Produto X e Produto Y correspondem a: (valores arredondados)"/>
    <x v="2"/>
    <x v="37"/>
    <s v="Médio"/>
    <s v="ME"/>
    <s v="R$ 1,20; R$ 1,28."/>
    <s v="R$ 1,60; R$ 1,71."/>
    <s v="R$ 2,80; R$ 3,00."/>
    <s v="R$ 2,92; R$ 2,92."/>
    <m/>
    <s v="C"/>
    <n v="0"/>
    <n v="0"/>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37"/>
    <s v="Médio"/>
    <s v="ME"/>
    <s v="R$47.000."/>
    <s v="R$71.000."/>
    <s v="R$76.684."/>
    <s v="R$77.000."/>
    <s v="R$83.000."/>
    <s v="E"/>
    <n v="0"/>
    <n v="0"/>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37"/>
    <s v="Médio"/>
    <s v="ME"/>
    <s v="R$ 22,90; R$ 27,05; R$ 33,05."/>
    <s v="R$ 24,90; R$ 19,05; R$ 31,05."/>
    <s v="R$ 34,90; R$ 16,00; R$ 49,05."/>
    <s v="R$ 34,90; R$ 31,05; R$ 49,05."/>
    <m/>
    <s v="D"/>
    <n v="0"/>
    <n v="0"/>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37"/>
    <s v="Médio"/>
    <s v="ME"/>
    <s v="–R$ 48.000,00"/>
    <s v="R$ 72.000,00"/>
    <s v="–R$ 85.000,00"/>
    <s v="–R$ 103.000,00"/>
    <m/>
    <s v="D"/>
    <n v="0"/>
    <n v="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37"/>
    <s v="Médio"/>
    <s v="ME"/>
    <s v="R$ 8.200,00; R$ 7.800,00"/>
    <s v="R$ 3.400,00; R$ 2.600,00"/>
    <s v="R$ 4.800,00; R$ 4.200,00"/>
    <s v="R$ 3.000,00; R$ 4.000,00"/>
    <m/>
    <s v="A"/>
    <n v="0"/>
    <n v="0"/>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37"/>
    <s v="Médio"/>
    <s v="ME"/>
    <s v="R$ 37.150,00; R$ 55.425,00; R$ 126.425,00."/>
    <s v="R$ 41.000,00; R$ 58.000,00; R$ 120.000,00."/>
    <s v="R$ 41.000,00; R$ 53.000,00; R$ 125.000,00."/>
    <s v="R$ 39.000,00; R$ 53.000,00; R$ 126.000,00."/>
    <m/>
    <s v="A"/>
    <n v="0"/>
    <n v="0"/>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37"/>
    <s v="Médio"/>
    <s v="ME"/>
    <s v="R$ 58.500,00; R$ 157.500,00"/>
    <s v="R$ 98.500,00; R$ 217.500,00"/>
    <s v="R$ 91.000,00; R$ 191.500,00"/>
    <s v="R$ 95.500,00; R$ 208.500,00"/>
    <m/>
    <s v="B"/>
    <n v="0"/>
    <n v="0"/>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37"/>
    <s v="Médio"/>
    <s v="ME"/>
    <s v="R$ 5,50 e R$ 3,83"/>
    <s v="R$ 8,80 e R$ 4,64"/>
    <s v="R$ 220,00 e R$ 530,00"/>
    <s v="R$ 527,00 para os dois produtos"/>
    <m/>
    <s v="A"/>
    <n v="0"/>
    <n v="0"/>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37"/>
    <s v="Médio"/>
    <s v="ME"/>
    <s v="R$ 50.400,00; R$ 80.000,00; e, R$ 69.600,00"/>
    <s v="R$ 66.670,00; R$ 66.670,00; e, R$ 66.670,00"/>
    <s v="R$ 16.600,00; R$ 93.400,00; e, R$ 90.000,00"/>
    <s v="R$ 20.000,00; R$ 120.000,00; e, R$ 60.000,00"/>
    <m/>
    <s v="D"/>
    <n v="0"/>
    <n v="0"/>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37"/>
    <s v="Médio"/>
    <s v="ME"/>
    <s v="690."/>
    <s v="760."/>
    <s v="810."/>
    <s v="908."/>
    <s v="1.000."/>
    <s v="B"/>
    <n v="1"/>
    <n v="0"/>
  </r>
  <r>
    <n v="2828"/>
    <s v="VUNESP"/>
    <s v="CM Tatuí"/>
    <s v="2019"/>
    <s v="Quando se trata de custo de mão de obra direta, é correto afirmar que"/>
    <x v="2"/>
    <x v="37"/>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37"/>
    <s v="Médio"/>
    <s v="ME"/>
    <s v="$ 21,00 e $ 36,00."/>
    <s v="$ 24,00 e $ 32,00."/>
    <s v="$ 25,00 e $ 32,00."/>
    <s v="$28,00 e $ 30,00."/>
    <s v="$30,00 e $ 36,00."/>
    <s v="A"/>
    <n v="1"/>
    <n v="1"/>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37"/>
    <s v="Médio"/>
    <s v="ME"/>
    <s v="Do produto simples, é de R$ 19.600."/>
    <s v="Do produto de luxo, é de R$ 115.600."/>
    <s v="Do produto de luxo, é de R$ 116.000."/>
    <s v="Do produto de superluxo, é de R$ 115.600."/>
    <s v="Do produto de superluxo, é de R$ 120.000."/>
    <s v="C"/>
    <n v="0"/>
    <n v="0"/>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37"/>
    <s v="Médio"/>
    <s v="ME"/>
    <s v="R$ 16.594,59, R$ 19.534,88 e R$ 24.083,33."/>
    <s v="R$ 16.744,19, R$ 19.513,51 e R$ 23.083,33."/>
    <s v="R$ 16.594,59, R$ 19.534,88 e R$ 23.083,33."/>
    <s v="R$ 16.744,19, R$ 19.513,51 e R$ 24.083,33."/>
    <m/>
    <s v="A"/>
    <n v="0"/>
    <n v="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37"/>
    <s v="Médio"/>
    <s v="ME"/>
    <s v="290,00; 340,00 e 390,00"/>
    <s v="250,00; 300,00 e 350,00"/>
    <s v="300,00; 350,00 e 400,00"/>
    <s v="290,00; 364,00 e 406,00"/>
    <s v="283,33; 366,67 e 416,67"/>
    <s v="D"/>
    <n v="0"/>
    <n v="0"/>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37"/>
    <s v="Médio"/>
    <s v="ME"/>
    <s v="X foi R$ 210,00."/>
    <s v="Y foi R$ 265,00."/>
    <s v="Z foi R$ 175,00."/>
    <s v="X foi R$ 195,00."/>
    <s v="Y foi R$ 230,00."/>
    <s v="D"/>
    <n v="0"/>
    <n v="0"/>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37"/>
    <s v="Médio"/>
    <s v="CE"/>
    <m/>
    <m/>
    <m/>
    <m/>
    <m/>
    <s v="C"/>
    <n v="0"/>
    <n v="0"/>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37"/>
    <s v="Médio"/>
    <s v="ME"/>
    <s v="os departamentos de serviços."/>
    <s v="os centros de custos."/>
    <s v="a gerência de administração da produção."/>
    <s v="a equipe de contabilidade de custos."/>
    <s v="os departamentos de produção."/>
    <s v="B"/>
    <n v="0"/>
    <n v="0"/>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37"/>
    <s v="Médio"/>
    <s v="ME"/>
    <s v="&quot;Z&quot; o valor de R$ 4.200.000,00."/>
    <s v="&quot;X&quot; o valor de R$ 3.000.000,00."/>
    <s v="&quot;Y&quot; o valor de R$ 300.000,00."/>
    <s v="&quot;Z&quot; o valor de R$ 1.500.000,00."/>
    <s v="&quot;X&quot; o valor de R$ 150.000,00."/>
    <s v="A"/>
    <n v="1"/>
    <n v="0"/>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37"/>
    <s v="Médio"/>
    <s v="ME"/>
    <s v="R$ 7.266,67 e R$ 109,00; R$ 32.333,33 e R$ 125,33."/>
    <s v="R$ 21.800,00 e R$ 109,00; R$ 37.600,00 e R$ 161,67."/>
    <s v="R$ 7.266,67 e R$ 72,67; R$ 37.600,00 e R$ 125,33."/>
    <s v="R$ 37.600,00 e R$ 125,33; R$ 7.266,67 e R$ 109,00."/>
    <s v="R$ 22.360,00 e R$ 72,67; R$ 33.800,00 e R$ 125,60."/>
    <s v="C"/>
    <n v="0"/>
    <n v="0"/>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37"/>
    <s v="Médio"/>
    <s v="ME"/>
    <s v="800.000,00."/>
    <s v="850.000,00."/>
    <s v="1.208.000,00."/>
    <s v="1.406.000,00."/>
    <s v="1.481.000,00."/>
    <s v="B"/>
    <n v="0"/>
    <n v="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37"/>
    <s v="Médio"/>
    <s v="ME"/>
    <s v="R$ 7,25"/>
    <s v="R$ 7,50"/>
    <s v="R$ 8,75"/>
    <s v="R$ 10,25"/>
    <m/>
    <s v="A"/>
    <n v="1"/>
    <n v="1"/>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37"/>
    <s v="Médio"/>
    <s v="ME"/>
    <s v="67,72."/>
    <s v="110,00."/>
    <s v="111,08."/>
    <s v="138,80."/>
    <s v="146,08."/>
    <s v="B"/>
    <n v="0"/>
    <n v="0"/>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37"/>
    <s v="Médio"/>
    <s v="ME"/>
    <s v="pizza;"/>
    <s v="lasanha;"/>
    <s v="hambúrgueres;"/>
    <s v="frango desfiado;"/>
    <s v="kibe."/>
    <s v="D"/>
    <n v="0"/>
    <n v="0"/>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37"/>
    <s v="Médio"/>
    <s v="ME"/>
    <s v="R$18,55 e R$18,55;"/>
    <s v="R$15,50 e R$10,05;"/>
    <s v="R$10,00 e R$6,00;"/>
    <s v="R$20,55 e R$16,55;"/>
    <s v="R$17,45 e R$13,45."/>
    <s v="D"/>
    <n v="0"/>
    <n v="0"/>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37"/>
    <s v="Médio"/>
    <s v="ME"/>
    <s v="0;"/>
    <s v="310;"/>
    <s v="510;"/>
    <s v="630;"/>
    <s v="920."/>
    <s v="A"/>
    <n v="0"/>
    <n v="0"/>
  </r>
  <r>
    <n v="2844"/>
    <s v="FGV"/>
    <s v="PGE-RO"/>
    <s v="2015"/>
    <s v="Com base nos dados do texto, considerando que os custos fixos da Companhia Arrozmontese Ltda. foram rateados em razão da quantidade vendida, o produto mais lucrativo é:"/>
    <x v="2"/>
    <x v="37"/>
    <s v="Médio"/>
    <s v="ME"/>
    <s v="A;"/>
    <s v="B;"/>
    <s v="C;"/>
    <s v="D;"/>
    <s v="E."/>
    <s v="A"/>
    <n v="0"/>
    <n v="0"/>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37"/>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37"/>
    <s v="Médio"/>
    <s v="ME"/>
    <s v="5.000,00."/>
    <s v="3.320,00."/>
    <s v="3.880,00."/>
    <s v="12.320,00."/>
    <s v="21.200,00."/>
    <s v="B"/>
    <n v="0"/>
    <n v="0"/>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37"/>
    <s v="Médio"/>
    <s v="ME"/>
    <s v="80.000,00"/>
    <s v="80.300,00"/>
    <s v="80.200,00"/>
    <s v="80.500,00"/>
    <s v="85.000,00"/>
    <s v="D"/>
    <n v="0"/>
    <n v="0"/>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37"/>
    <s v="Médio"/>
    <s v="ME"/>
    <s v="320.000,00."/>
    <s v="342.000,00."/>
    <s v="344.000,00."/>
    <s v="366.000,00."/>
    <s v="414.000,00."/>
    <s v="D"/>
    <n v="0"/>
    <n v="0"/>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37"/>
    <s v="Médio"/>
    <s v="ME"/>
    <s v="220.000,00."/>
    <s v="357.000,00."/>
    <s v="157.000,00."/>
    <s v="180.000,00."/>
    <s v="203.000,00."/>
    <s v="D"/>
    <n v="0"/>
    <n v="0"/>
  </r>
  <r>
    <n v="2850"/>
    <s v="CEBRASPE"/>
    <s v="CGE-PI"/>
    <s v="2015"/>
    <s v="A soma dos custos totais dos sabonetes infantis e dos masculinos será de R$ 360.000,00."/>
    <x v="2"/>
    <x v="37"/>
    <s v="Médio"/>
    <s v="CE"/>
    <m/>
    <m/>
    <m/>
    <m/>
    <m/>
    <s v="E"/>
    <n v="0"/>
    <n v="0"/>
  </r>
  <r>
    <n v="2851"/>
    <s v="CEBRASPE"/>
    <s v="ANATEL"/>
    <s v="2014"/>
    <s v="Um custo comum, por ser utilizado na geração de diferentes produtos, é um custo indireto de cada um desses produtos e requer a aplicação de algum critério de rateio para a atribuição de seu valor aos produtos finais."/>
    <x v="2"/>
    <x v="37"/>
    <s v="Médio"/>
    <s v="CE"/>
    <m/>
    <m/>
    <m/>
    <m/>
    <m/>
    <s v="C"/>
    <n v="0"/>
    <n v="0"/>
  </r>
  <r>
    <n v="2852"/>
    <s v="CEBRASPE"/>
    <s v="FUB"/>
    <s v="2014"/>
    <s v="A respeito dos conceitos e técnicas utilizados na análise de custos, julgue o item que se segue._x000a__x000a_No método dos centros de custos, os custos diretos são distribuídos de forma proporcional entre os departamentos."/>
    <x v="2"/>
    <x v="37"/>
    <s v="Médio"/>
    <s v="CE"/>
    <m/>
    <m/>
    <m/>
    <m/>
    <m/>
    <s v="E"/>
    <n v="0"/>
    <n v="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37"/>
    <s v="Médio"/>
    <s v="ME"/>
    <s v="90.650,00"/>
    <s v="146.800,00"/>
    <s v="93.850,00."/>
    <s v="147.450,00."/>
    <s v="112.750,00."/>
    <s v="D"/>
    <n v="0"/>
    <n v="0"/>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37"/>
    <s v="Médio"/>
    <s v="ME"/>
    <s v="R$ 1.500.000,00, R$ 3.000.000,00 e R$ 3.500.000,00"/>
    <s v="R$ 2.000.000,00, R$ 1.000.000,00 e R$ 2.500.000,00"/>
    <s v="R$ 3.000.000,00, R$ 1.500.000,00 e R$ 4.500.000,00"/>
    <s v="R$ 4.500.000,00, R$ 1.500.000,00 e R$ 3.000.000,00"/>
    <s v="R$ 5.000.000,00, R$ 2.500.000,00 e R$ 7.000.000,00"/>
    <s v="C"/>
    <n v="0"/>
    <n v="0"/>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37"/>
    <s v="Médio"/>
    <s v="ME"/>
    <s v="R$ 100.000,00."/>
    <s v="R$ 122.600,00."/>
    <s v="R$ 113.600,00."/>
    <s v="R$ 150.000,00."/>
    <s v="R$ 127.000,00."/>
    <s v="B"/>
    <n v="0"/>
    <n v="0"/>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37"/>
    <s v="Médio"/>
    <s v="ME"/>
    <s v="R$ 59.000,00."/>
    <s v="R$ 80.000,00."/>
    <s v="R$ 67.000,00."/>
    <s v="R$ 73.000,00."/>
    <s v="R$ 65.000,00."/>
    <s v="D"/>
    <n v="0"/>
    <n v="0"/>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37"/>
    <s v="Médio"/>
    <s v="ME"/>
    <s v="408.900,00"/>
    <s v="419.000,00"/>
    <s v="424.100,00"/>
    <s v="474.000,00"/>
    <s v="484.100,00"/>
    <s v="B"/>
    <n v="0"/>
    <n v="0"/>
  </r>
  <r>
    <n v="2858"/>
    <s v="CESGRANRIO"/>
    <s v="BR-DISTRIBUIDORA"/>
    <s v="2013"/>
    <s v="Considerando-se exclusivamente os dados informados e adotando-se o método da Média Ponderada Móvel, o estoque final de mercadorias, no mês de novembro/2012, em reais, é"/>
    <x v="2"/>
    <x v="37"/>
    <s v="Médio"/>
    <s v="ME"/>
    <s v="10.100,00"/>
    <s v="40.400,00"/>
    <s v="60.000,00"/>
    <s v="64.500,00"/>
    <s v="65.100,00"/>
    <s v="D"/>
    <n v="0"/>
    <n v="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37"/>
    <s v="Médio"/>
    <s v="ME"/>
    <s v="R$ 68,57; R$ 45,71 e R$ 22,86"/>
    <s v="R$ 45,32; R$ 32,75 e R$ 32,80"/>
    <s v="R$ 52,47; R$ 32,75 e R$ 22,86"/>
    <s v="R$ 68,57; R$ 45,71 e R$ 32,80"/>
    <s v="R$ 52,47, R$ 45,71 e R$ 22,86"/>
    <s v="A"/>
    <n v="0"/>
    <n v="0"/>
  </r>
  <r>
    <n v="2860"/>
    <s v="CEBRASPE"/>
    <s v="TCE-ES"/>
    <s v="2012"/>
    <s v="Departamento consiste na unidade mínima administrativa — representada, em geral, por homens e máquinas — em que são contabilizados os custos e o setor em que são desenvolvidas atividades homogêneas."/>
    <x v="2"/>
    <x v="37"/>
    <s v="Médio"/>
    <s v="CE"/>
    <m/>
    <m/>
    <m/>
    <m/>
    <m/>
    <s v="C"/>
    <n v="0"/>
    <n v="0"/>
  </r>
  <r>
    <n v="2861"/>
    <s v="CEBRASPE"/>
    <s v="ANAC"/>
    <s v="2012"/>
    <s v="O gasto com mão de obra durante um período de greve e a sobra de material proveniente da produção são considerados perda."/>
    <x v="2"/>
    <x v="37"/>
    <s v="Médio"/>
    <s v="CE"/>
    <m/>
    <m/>
    <m/>
    <m/>
    <m/>
    <s v="E"/>
    <n v="0"/>
    <n v="0"/>
  </r>
  <r>
    <n v="2862"/>
    <s v="FCC"/>
    <s v="Bahiagás"/>
    <s v="2010"/>
    <s v="Gastos com operários de fabrica relativos à SENAI, SESI, Salário Educação, Incra, Sebrae, Férias, Adicional de Férias e gratificação natalina são custos apropriáveis como"/>
    <x v="2"/>
    <x v="37"/>
    <s v="Médio"/>
    <s v="ME"/>
    <s v="Serviços de Terceiros."/>
    <s v="Matéria-Prima."/>
    <s v="Custos Indiretos de Fabricação."/>
    <s v="Mão de Obra Direta."/>
    <s v="Mão de Obra Indireta."/>
    <s v="D"/>
    <n v="0"/>
    <n v="0"/>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37"/>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1"/>
    <n v="1"/>
  </r>
  <r>
    <n v="2864"/>
    <s v="FCC"/>
    <s v="ICMS-SP"/>
    <s v="2006"/>
    <s v="Considere que uma empresa aloca custos departamentais aos produtos, utilizando-se do método &quot;Direto&quot;._x000a__x000a_Com base nos dados contidos no quadro acima, o custo unitário, em R$, dos produtos A e B são, respectivamente,"/>
    <x v="2"/>
    <x v="37"/>
    <s v="Médio"/>
    <s v="ME"/>
    <s v="120,00 e 162,50"/>
    <s v="125,00 e 156,25"/>
    <s v="149,00 e 126,25"/>
    <s v="145,00 e 135,00"/>
    <s v="150,00 e 125,00"/>
    <s v="E"/>
    <n v="0"/>
    <n v="0"/>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37"/>
    <s v="Médio"/>
    <s v="ME"/>
    <s v="R$ 80.000,00"/>
    <s v="R$ 87.500,00"/>
    <s v="R$ 120.000,00"/>
    <s v="R$ 167.500,00"/>
    <s v="R$ 467.500,00"/>
    <s v="D"/>
    <n v="0"/>
    <n v="0"/>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37"/>
    <s v="Médio"/>
    <s v="ME"/>
    <s v="25,00"/>
    <s v="26,28"/>
    <s v="26,55"/>
    <s v="27,22"/>
    <s v="27,25"/>
    <s v="B"/>
    <n v="0"/>
    <n v="0"/>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37"/>
    <s v="Médio"/>
    <s v="ME"/>
    <s v="10.000 6.000 2.000"/>
    <s v="10.000 4.000 4.000"/>
    <s v="12.000 2.000 4.000"/>
    <s v="12.000 4.000 2.000"/>
    <s v="14.000 2.000 2.000"/>
    <s v="C"/>
    <n v="0"/>
    <n v="0"/>
  </r>
  <r>
    <n v="2868"/>
    <s v="CESGRANRIO"/>
    <s v="Casa da Moeda"/>
    <s v="2009"/>
    <s v="Considerando exclusivamente os dados acima, o valor rateado de força e luz para o departamento de siderurgia, em reais, foi"/>
    <x v="2"/>
    <x v="37"/>
    <s v="Médio"/>
    <s v="ME"/>
    <s v="3.200.00"/>
    <s v="3.800,00"/>
    <s v="4.000,00"/>
    <s v="4.200,00"/>
    <s v="5.000,00"/>
    <s v="C"/>
    <n v="0"/>
    <n v="0"/>
  </r>
  <r>
    <n v="2869"/>
    <s v="CEBRASPE"/>
    <s v="SEFAZ-AL"/>
    <s v="2002"/>
    <s v="Aluguel e depreciação pelo método linear são dois exemplos de custos indiretos, incluídos nos gastos gerais de fabricação, para apropriação aos produtos por meio e critério de rateio."/>
    <x v="2"/>
    <x v="37"/>
    <s v="Médio"/>
    <s v="CE"/>
    <m/>
    <m/>
    <m/>
    <m/>
    <m/>
    <s v="C"/>
    <n v="1"/>
    <n v="1"/>
  </r>
  <r>
    <n v="2920"/>
    <s v="FADESP"/>
    <s v="BANPARÁ"/>
    <s v="2018"/>
    <s v="No setor privado, a terminologia “custeio” não tem o mesmo significado que tem no setor público. No que diz respeito ao custeio dos produtos e considerando a realidade das empresas privadas, não é correto afirmar o seguinte:"/>
    <x v="2"/>
    <x v="22"/>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r>
  <r>
    <n v="2921"/>
    <s v="CEBRASPE"/>
    <s v="TRE-PE"/>
    <s v="2017"/>
    <s v="Assinale a opção correta, a respeito dos sistemas de apropriação de custos."/>
    <x v="2"/>
    <x v="22"/>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r>
  <r>
    <n v="2922"/>
    <s v="VUNESP"/>
    <s v="Câmara de Cotia-SP"/>
    <s v="2017"/>
    <s v="É correto afirmar que custeio direto por absorção, por atividades, pleno, RKW e variável são"/>
    <x v="2"/>
    <x v="22"/>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2"/>
    <s v="Médio"/>
    <s v="ME"/>
    <s v="2, 1, 4, 3."/>
    <s v="2, 4, 1, 3."/>
    <s v="3, 1, 4, 2."/>
    <s v="3, 4, 1, 2."/>
    <m/>
    <s v="D"/>
    <n v="0"/>
    <n v="0"/>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2"/>
    <s v="Médio"/>
    <s v="ME"/>
    <s v="II."/>
    <s v="III."/>
    <s v="IV."/>
    <s v="I."/>
    <s v="V."/>
    <s v="C"/>
    <n v="0"/>
    <n v="0"/>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2"/>
    <s v="Médio"/>
    <s v="ME"/>
    <s v="ABC."/>
    <s v="Por absorção."/>
    <s v="UEP."/>
    <s v="Variável."/>
    <s v="Padrão."/>
    <s v="B"/>
    <n v="0"/>
    <n v="0"/>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2"/>
    <s v="Médio"/>
    <s v="ME"/>
    <s v="Custeio Padrão."/>
    <s v="Custeio por Absorção."/>
    <s v="Custeio Pleno."/>
    <s v="Custeio RKW."/>
    <s v="Custeio Baseado em Atividades."/>
    <s v="B"/>
    <n v="0"/>
    <n v="0"/>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2"/>
    <s v="Médio"/>
    <s v="ME"/>
    <s v="Custeio Pleno."/>
    <s v="Custeio ABC."/>
    <s v="Custeio RKW."/>
    <s v="Custeio por Absorção."/>
    <m/>
    <s v="D"/>
    <n v="0"/>
    <n v="0"/>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2"/>
    <s v="Médio"/>
    <s v="ME"/>
    <s v="por dedução"/>
    <s v="direto"/>
    <s v="variável"/>
    <s v="por absorção"/>
    <s v="por flexibilização"/>
    <s v="D"/>
    <n v="0"/>
    <n v="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2"/>
    <s v="Médio"/>
    <s v="ME"/>
    <s v="direto."/>
    <s v="pleno."/>
    <s v="por absorção."/>
    <s v="ABC."/>
    <s v="RKW."/>
    <s v="A"/>
    <n v="1"/>
    <n v="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2"/>
    <s v="Médio"/>
    <s v="ME"/>
    <s v="custeio indireto"/>
    <s v="custeio direto"/>
    <s v="custeio por absorção"/>
    <s v="custeio por centro de custo"/>
    <m/>
    <s v="C"/>
    <n v="0"/>
    <n v="0"/>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2"/>
    <s v="Médio"/>
    <s v="ME"/>
    <s v="R$ 315.000,00"/>
    <s v="R$ 160.000,00"/>
    <s v="R$ 125.000,00"/>
    <s v="R$ 105.000,00"/>
    <m/>
    <s v="C"/>
    <n v="0"/>
    <n v="0"/>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2"/>
    <s v="Médio"/>
    <s v="ME"/>
    <s v="R$ 120.000,00 e R$ 90.000,00"/>
    <s v="R$ 100.000,00 e R$ 120.000,00"/>
    <s v="R$ 90.000,00 e R$ 120.000,00"/>
    <s v="R$ 60.000,00 e R$ 45.000,00"/>
    <m/>
    <s v="A"/>
    <n v="0"/>
    <n v="0"/>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2"/>
    <s v="Médio"/>
    <s v="ME"/>
    <s v="920.000,00"/>
    <s v="2.300.000,00"/>
    <s v="2.360.000,00"/>
    <s v="2.520.000,00"/>
    <s v="3.960.000,00"/>
    <s v="C"/>
    <n v="0"/>
    <n v="0"/>
  </r>
  <r>
    <n v="2934"/>
    <s v="FADESP"/>
    <s v="UEPA"/>
    <s v="2020"/>
    <s v="Dentre as estratégias para tornar as informações de custos menos arbitrárias, a gestão de custos pode fazer uso do método de custeio conhecido como Custeio Variável, sobre o qual é correto afirmar o seguinte:"/>
    <x v="2"/>
    <x v="22"/>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2"/>
    <s v="Médio"/>
    <s v="ME"/>
    <s v="direto"/>
    <s v="padrão"/>
    <s v="variável"/>
    <s v="por absorção"/>
    <s v="baseado em atividades"/>
    <s v="D"/>
    <n v="0"/>
    <n v="0"/>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2"/>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2"/>
    <s v="Médio"/>
    <s v="ME"/>
    <s v="72.000,00"/>
    <s v="92.000,00"/>
    <s v="100.000,00"/>
    <s v="104.000,00"/>
    <s v="112.000,00"/>
    <s v="B"/>
    <n v="0"/>
    <n v="0"/>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2"/>
    <s v="Médio"/>
    <s v="ME"/>
    <s v="baseado em atividades"/>
    <s v="por absorção"/>
    <s v="variável"/>
    <s v="por ordem"/>
    <s v="Padrão"/>
    <s v="C"/>
    <n v="0"/>
    <n v="0"/>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2"/>
    <s v="Médio"/>
    <s v="ME"/>
    <s v="56,00"/>
    <s v="50,00"/>
    <s v="42,00"/>
    <s v="37,50"/>
    <s v="30,00"/>
    <s v="D"/>
    <n v="0"/>
    <n v="0"/>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2"/>
    <s v="Médio"/>
    <s v="ME"/>
    <s v="R$76.000,00."/>
    <s v="R$80.000,00."/>
    <s v="R$84.000,00."/>
    <s v="R$96.000,00."/>
    <m/>
    <s v="C"/>
    <n v="0"/>
    <n v="0"/>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2"/>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2"/>
    <s v="Médio"/>
    <s v="ME"/>
    <s v="R$ 18.040,00 e R$ 14.740,00"/>
    <s v="R$ 15.180,00 e R$ 11.880,00"/>
    <s v="R$ 14.740,00 e R$ 18.040,00"/>
    <s v="R$ 11.880,00 e R$ 15.180,00"/>
    <m/>
    <s v="A"/>
    <n v="0"/>
    <n v="0"/>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2"/>
    <s v="Médio"/>
    <s v="ME"/>
    <s v="por absorção"/>
    <s v="variável"/>
    <s v="direto"/>
    <s v="padrão"/>
    <s v="ABC"/>
    <s v="A"/>
    <n v="0"/>
    <n v="0"/>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2"/>
    <s v="Médio"/>
    <s v="ME"/>
    <s v="ABC."/>
    <s v="Absorção."/>
    <s v="Pleno."/>
    <s v="RKW."/>
    <s v="TDABC."/>
    <s v="A"/>
    <n v="0"/>
    <n v="0"/>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2"/>
    <s v="Médio"/>
    <s v="ME"/>
    <s v="Custeio Variável."/>
    <s v="Custeio Escalonado."/>
    <s v="Custeio Pleno (RKW)."/>
    <s v="Custeio Baseado em Atividades (ABC)."/>
    <m/>
    <s v="D"/>
    <n v="0"/>
    <n v="0"/>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2"/>
    <s v="Médio"/>
    <s v="CE"/>
    <m/>
    <m/>
    <m/>
    <m/>
    <m/>
    <s v="C"/>
    <n v="0"/>
    <n v="0"/>
  </r>
  <r>
    <n v="2947"/>
    <s v="AVANÇASP"/>
    <s v="Pref. Americana"/>
    <s v="2023"/>
    <s v="É uma metodologia de custeio que, através da utilização de direcionadores de custos, procura reduzir as distorções provocadas pelo rateio arbitrário dos custos indiretos. Trata-se do:"/>
    <x v="2"/>
    <x v="22"/>
    <s v="Médio"/>
    <s v="ME"/>
    <s v="Custeio Pleno."/>
    <s v="Custeio Integral."/>
    <s v="Custeio RKW. D"/>
    <s v="Custeio Escalonado."/>
    <s v="Custeio ABC."/>
    <s v="E"/>
    <n v="0"/>
    <n v="0"/>
  </r>
  <r>
    <n v="2948"/>
    <s v="QUADRIX"/>
    <s v="PRODAM"/>
    <s v="2022"/>
    <s v="Assinale a alternativa que apresenta o nome da metodologia de custeio que procura reduzir as distorções provocadas pelo rateio arbitrário dos custos indiretos, por meio da utilização de direcionadores de custos."/>
    <x v="2"/>
    <x v="22"/>
    <s v="Médio"/>
    <s v="ME"/>
    <s v="custeio variável"/>
    <s v="custeio integral"/>
    <s v="custeio-padrão"/>
    <s v="custeio baseado em atividades"/>
    <s v="custeio RKW"/>
    <s v="D"/>
    <n v="0"/>
    <n v="0"/>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2"/>
    <s v="Médio"/>
    <s v="ME"/>
    <s v="39.750,00"/>
    <s v="45.353,98"/>
    <s v="62.500,00"/>
    <s v="79.646,02"/>
    <s v="85.250,00"/>
    <s v="E"/>
    <n v="0"/>
    <n v="0"/>
  </r>
  <r>
    <s v="2950"/>
    <s v="Instituto AOCP"/>
    <s v="CTE"/>
    <s v="2022"/>
    <s v="Assinale a alternativa INCORRETA em relação ao Custeio Baseado em Atividades (ABC)."/>
    <x v="2"/>
    <x v="22"/>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r>
  <r>
    <n v="2951"/>
    <s v="CEBRASPE"/>
    <s v="SEFAZ-CE"/>
    <s v="2022"/>
    <s v="O sistema de custeio ABC procura,_x000a_inicialmente, calcular o custo das atividades que geram os produtos, pois entende que são essas_x000a_atividades que consomem os recursos da empresa e não os produtos."/>
    <x v="2"/>
    <x v="22"/>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2"/>
    <s v="Médio"/>
    <s v="ME"/>
    <s v="R$ 5,50 e R$ 3,83"/>
    <s v="R$ 8,80 e R$ 4,64"/>
    <s v="R$ 220,00 e R$ 530,00"/>
    <s v="R$ 527,00 para os dois produtos"/>
    <m/>
    <s v="A"/>
    <n v="0"/>
    <n v="0"/>
  </r>
  <r>
    <n v="2953"/>
    <s v="CEBRASPE"/>
    <s v="SEFAZ-DF"/>
    <s v="2020"/>
    <s v="Em seu segundo estágio, o custeio ABC atribui custos de insumos às atividades."/>
    <x v="2"/>
    <x v="22"/>
    <s v="Médio"/>
    <s v="CE"/>
    <m/>
    <m/>
    <m/>
    <m/>
    <m/>
    <s v="E"/>
    <n v="0"/>
    <n v="0"/>
  </r>
  <r>
    <n v="2954"/>
    <s v="CEBRASPE"/>
    <s v="TJ-AM"/>
    <s v="2019"/>
    <s v="Uma entidade que considera os custos variáveis na avaliação dos estoques e os custos fixos reconhecidos diretamente nos resultados aplica o método do custeio baseado em atividades."/>
    <x v="2"/>
    <x v="22"/>
    <s v="Médio"/>
    <s v="CE"/>
    <s v="R$ 5,50 e R$ 3,83"/>
    <s v="R$ 8,80 e R$ 4,64"/>
    <s v="R$ 220,00 e R$ 530,00"/>
    <s v="R$ 527,00 para os dois produtos"/>
    <m/>
    <s v="E"/>
    <n v="0"/>
    <n v="0"/>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2"/>
    <s v="Médio"/>
    <s v="CE"/>
    <s v="R$ 5,50 e R$ 3,83"/>
    <s v="R$ 8,80 e R$ 4,64"/>
    <s v="R$ 220,00 e R$ 530,00"/>
    <s v="R$ 527,00 para os dois produtos"/>
    <m/>
    <s v="E"/>
    <n v="0"/>
    <n v="0"/>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2"/>
    <s v="Médio"/>
    <s v="CE"/>
    <s v="R$ 5,50 e R$ 3,83"/>
    <s v="R$ 8,80 e R$ 4,64"/>
    <s v="R$ 220,00 e R$ 530,00"/>
    <s v="R$ 527,00 para os dois produtos"/>
    <m/>
    <s v="E"/>
    <n v="0"/>
    <n v="0"/>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2"/>
    <s v="Médio"/>
    <s v="ME"/>
    <s v="A foi R$ 52.000, 00."/>
    <s v="B foi R$ 72.000.,00."/>
    <s v="C foi R$ 72.000.,00."/>
    <s v="A foi R$ 56.000, 00."/>
    <s v="B foi R$ 52.000, 00."/>
    <s v="E"/>
    <n v="0"/>
    <n v="0"/>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2"/>
    <s v="Médio"/>
    <s v="ME"/>
    <s v="$ 5.800,00."/>
    <s v="$ 6.800,00."/>
    <s v="$ 7.280,00."/>
    <s v="$ 8.100,00."/>
    <s v="$ 13.100,00."/>
    <s v="B"/>
    <n v="0"/>
    <n v="0"/>
  </r>
  <r>
    <n v="2959"/>
    <s v="CEBRASPE"/>
    <s v="TCE-PA"/>
    <s v="2016"/>
    <s v="O ABC minimiza as distorções provocadas pelo rateio dos custos indiretos, muito utilizado no custeio por absorção, e está fundamentado no fato de que as atividades consomem recursos e os produtos consomem atividades."/>
    <x v="2"/>
    <x v="22"/>
    <s v="Médio"/>
    <s v="CE"/>
    <m/>
    <m/>
    <m/>
    <m/>
    <m/>
    <s v="C"/>
    <n v="0"/>
    <n v="0"/>
  </r>
  <r>
    <n v="2960"/>
    <s v="CEBRASPE"/>
    <s v="TCE-PA"/>
    <s v="2016"/>
    <s v="No ABC, a transferência dos custos das atividades para os produtos segue uma ordem de prioridade distinta à adotada na atribuição de custos às atividades."/>
    <x v="2"/>
    <x v="22"/>
    <s v="Médio"/>
    <s v="CE"/>
    <s v="$ 5.800,00."/>
    <s v="$ 6.800,00."/>
    <s v="$ 7.280,00."/>
    <s v="$ 8.100,00."/>
    <s v="$ 13.100,00."/>
    <s v="E"/>
    <n v="0"/>
    <n v="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2"/>
    <s v="Médio"/>
    <s v="CE"/>
    <s v="$ 5.800,00."/>
    <s v="$ 6.800,00."/>
    <s v="$ 7.280,00."/>
    <s v="$ 8.100,00."/>
    <s v="$ 13.100,00."/>
    <s v="E"/>
    <n v="0"/>
    <n v="0"/>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2"/>
    <s v="Médio"/>
    <s v="CE"/>
    <s v="$ 5.800,00."/>
    <s v="$ 6.800,00."/>
    <s v="$ 7.280,00."/>
    <s v="$ 8.100,00."/>
    <s v="$ 13.100,00."/>
    <s v="C"/>
    <n v="0"/>
    <n v="0"/>
  </r>
  <r>
    <n v="2963"/>
    <s v="FCC"/>
    <s v="Metro"/>
    <s v="2010"/>
    <s v="Caracteriza o sistema de custeio ABC:"/>
    <x v="2"/>
    <x v="22"/>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r>
  <r>
    <n v="2964"/>
    <s v="CESGRANRIO"/>
    <s v="PETROBRAS"/>
    <s v="2010"/>
    <s v="A principal diferença entre o critério de custeio ABC (Activity- BasedCosting) e o modelo de departamentalização (Custeio por absorção) é que"/>
    <x v="2"/>
    <x v="22"/>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r>
  <r>
    <n v="2965"/>
    <s v="FUNDATEC"/>
    <s v="AFTE-RS"/>
    <s v="2009"/>
    <s v="Em relação ao Custeio por Atividades (Activity-BasedCosting), é correto afirmar que:"/>
    <x v="2"/>
    <x v="22"/>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2"/>
    <s v="Médio"/>
    <s v="ME"/>
    <s v="R$ 6,66, R$ 3,33 e R$ 2,38"/>
    <s v="R$ 5,55, R$ 2,44 e R$ 2,38"/>
    <s v="R$ 6,66, R$ 2,44 e R$ 3,44"/>
    <s v="R$ 2,44, R$ 3,33 e R$ 6,66"/>
    <s v="R$ 6,66, R$ 3,33 e R$ 5,55"/>
    <s v="A"/>
    <n v="0"/>
    <n v="0"/>
  </r>
  <r>
    <n v="2967"/>
    <s v="CESGRANRIO"/>
    <s v="Petrobras"/>
    <s v="2010"/>
    <s v="Um dos aspectos mais importantes na aplicação do custeio ABC (Custeio Baseado em Atividades) é a identificação e seleção dos direcionadores de custos. Desse modo, é relevante saber que direcionador de custo é o(a)"/>
    <x v="2"/>
    <x v="22"/>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r>
  <r>
    <n v="2968"/>
    <s v="ESAF"/>
    <s v="MPOG"/>
    <s v="2005"/>
    <s v="A forma de custeio na qual os custos são, inicialmente, atribuídos a direcionadores e posteriormente aos produtos é denominada de custeio"/>
    <x v="2"/>
    <x v="22"/>
    <s v="Médio"/>
    <s v="ME"/>
    <s v="por atividades."/>
    <s v="variável."/>
    <s v="direto."/>
    <s v="pleno."/>
    <s v="por encomenda."/>
    <s v="A"/>
    <n v="0"/>
    <n v="0"/>
  </r>
  <r>
    <n v="2969"/>
    <s v="ESAF"/>
    <s v="MPOG"/>
    <s v="2005"/>
    <s v="Uma das grandes vantagens proporcionadas pela utilização do custeio ABC em relação às demais formas de atribuir custos aos produtos e serviços consiste em:"/>
    <x v="2"/>
    <x v="22"/>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r>
  <r>
    <n v="2970"/>
    <s v="Instituto Verbena"/>
    <s v="UFG"/>
    <s v="2023"/>
    <s v="Qual é o método de custeio em que todos os custos e as despesas de uma entidade são levados aos objetos de custeio, normalmente unidades de produtos e/ou ordens de serviço?"/>
    <x v="2"/>
    <x v="22"/>
    <s v="Médio"/>
    <s v="ME"/>
    <s v="Custeio ABC."/>
    <s v="Custeio pleno."/>
    <s v="Custeio por absorção."/>
    <s v="Custeio padrão."/>
    <m/>
    <s v="B"/>
    <n v="0"/>
    <n v="0"/>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2"/>
    <s v="Médio"/>
    <s v="ME"/>
    <s v="R$ 2,00."/>
    <s v="R$ 2,50."/>
    <s v="R$ 3,00."/>
    <s v="R$ 4,00."/>
    <m/>
    <s v="C"/>
    <n v="0"/>
    <n v="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2"/>
    <s v="Médio"/>
    <s v="ME"/>
    <s v="R$ 50,00"/>
    <s v="R$ 80,00"/>
    <s v="R$ 100,00"/>
    <s v="R$ 160,00"/>
    <m/>
    <s v="D"/>
    <n v="0"/>
    <n v="0"/>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2"/>
    <s v="Médio"/>
    <s v="ME"/>
    <s v="$ 10,00."/>
    <s v="$ 12,00."/>
    <s v="$ 14,00."/>
    <s v="$ 16,00."/>
    <s v="$ 18,00."/>
    <s v="A"/>
    <n v="0"/>
    <n v="0"/>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2"/>
    <s v="Médio"/>
    <s v="CE"/>
    <s v="$ 5.800,00."/>
    <s v="$ 6.800,00."/>
    <s v="$ 7.280,00."/>
    <s v="$ 8.100,00."/>
    <s v="$ 13.100,00."/>
    <s v="E"/>
    <n v="0"/>
    <n v="0"/>
  </r>
  <r>
    <n v="2975"/>
    <s v="CEBRASPE"/>
    <s v="SEFAZ-RS"/>
    <s v="2018"/>
    <s v="O método de custeio que permite alocar aos produtos custos e outros gastos da empresa, como despesas administrativas, operacionais e financeiras e juros sobre o capital próprio, denomina-se"/>
    <x v="2"/>
    <x v="22"/>
    <s v="Médio"/>
    <s v="ME"/>
    <s v="custeio direto."/>
    <s v="custo-padrão."/>
    <s v="custeio baseado em atividades (ABC)."/>
    <s v="RKW."/>
    <s v="custeio real por absorção."/>
    <s v="D"/>
    <n v="0"/>
    <n v="0"/>
  </r>
  <r>
    <n v="2976"/>
    <s v="CEBRASPE"/>
    <s v="FUB"/>
    <s v="2025"/>
    <s v="O texto menciona que, com o aprimoramento da digitalização, a educação e a economia avançaram no Brasil."/>
    <x v="0"/>
    <x v="9"/>
    <s v="Médio"/>
    <s v="CE"/>
    <m/>
    <m/>
    <m/>
    <m/>
    <m/>
    <s v="E"/>
    <n v="0"/>
    <n v="0"/>
  </r>
  <r>
    <n v="2977"/>
    <s v="CEBRASPE"/>
    <s v="FUB"/>
    <s v="2025"/>
    <s v="De acordo com o texto, o Brasil é famoso pela desigualdade de acesso da população à Internet."/>
    <x v="0"/>
    <x v="9"/>
    <s v="Médio"/>
    <s v="CE"/>
    <m/>
    <m/>
    <m/>
    <m/>
    <m/>
    <s v="E"/>
    <n v="0"/>
    <n v="0"/>
  </r>
  <r>
    <n v="2978"/>
    <s v="CEBRASPE"/>
    <s v="FUB"/>
    <s v="2025"/>
    <s v="Depreende-se do texto que a exclusão digital é uma forma de marginalização."/>
    <x v="0"/>
    <x v="9"/>
    <s v="Médio"/>
    <s v="CE"/>
    <m/>
    <m/>
    <m/>
    <m/>
    <m/>
    <s v="C"/>
    <n v="0"/>
    <n v="0"/>
  </r>
  <r>
    <n v="2979"/>
    <s v="CEBRASPE"/>
    <s v="FUB"/>
    <s v="2025"/>
    <s v="Segundo as ideias do texto, para que haja inclusão social, desenvolvimento econômico e cidadania, é necessário que haja a democratização da Internet."/>
    <x v="0"/>
    <x v="9"/>
    <s v="Médio"/>
    <s v="CE"/>
    <m/>
    <m/>
    <m/>
    <m/>
    <m/>
    <s v="C"/>
    <n v="0"/>
    <n v="0"/>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9"/>
    <s v="Médio"/>
    <s v="CE"/>
    <m/>
    <m/>
    <m/>
    <m/>
    <m/>
    <s v="E"/>
    <n v="0"/>
    <n v="0"/>
  </r>
  <r>
    <n v="2981"/>
    <s v="CEBRASPE"/>
    <s v="FUB"/>
    <s v="2025"/>
    <s v="No ano de 2023, a democratização da Internet cresceu muito no Brasil, especialmente para a população urbana do país."/>
    <x v="0"/>
    <x v="9"/>
    <s v="Médio"/>
    <s v="CE"/>
    <m/>
    <m/>
    <m/>
    <m/>
    <m/>
    <s v="E"/>
    <n v="0"/>
    <n v="0"/>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9"/>
    <s v="Médio"/>
    <s v="CE"/>
    <m/>
    <m/>
    <m/>
    <m/>
    <m/>
    <s v="E"/>
    <n v="0"/>
    <n v="0"/>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r>
  <r>
    <n v="2986"/>
    <s v="CEBRASPE"/>
    <s v="FUB"/>
    <s v="2025"/>
    <s v="No primeiro período do segundo parágrafo, a substituição de “no que se refere” por devido manteria a correção gramatical e os sentidos do texto."/>
    <x v="0"/>
    <x v="8"/>
    <s v="Médio"/>
    <s v="CE"/>
    <m/>
    <m/>
    <m/>
    <m/>
    <m/>
    <s v="E"/>
    <n v="0"/>
    <n v="0"/>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r>
  <r>
    <n v="2988"/>
    <s v="CEBRASPE"/>
    <s v="FUB"/>
    <s v="2025"/>
    <s v="A palavra “disparidade” (primeiro período do terceiro parágrafo) está empregada no texto com o mesmo sentido de assimetria."/>
    <x v="0"/>
    <x v="6"/>
    <s v="Médio"/>
    <s v="CE"/>
    <m/>
    <m/>
    <m/>
    <m/>
    <m/>
    <s v="C"/>
    <n v="0"/>
    <n v="0"/>
  </r>
  <r>
    <n v="2990"/>
    <s v="CEBRASPE"/>
    <s v="FUB"/>
    <s v="2025"/>
    <s v="É facultativo o emprego do sinal indicativo de crase no vocábulo “a” em “a outras formas de marginalização” (último período do texto)."/>
    <x v="0"/>
    <x v="7"/>
    <s v="Médio"/>
    <s v="CE"/>
    <m/>
    <m/>
    <m/>
    <m/>
    <m/>
    <s v="E"/>
    <n v="1"/>
    <n v="1"/>
  </r>
  <r>
    <s v="2991"/>
    <s v="CEBRASPE"/>
    <s v="FUB"/>
    <s v="2025"/>
    <s v="No terceiro período do quarto parágrafo, a expressão “além de” introduz, no contexto, uma segunda consequência da “carência tecnológica”."/>
    <x v="0"/>
    <x v="8"/>
    <s v="Médio"/>
    <s v="CE"/>
    <m/>
    <m/>
    <m/>
    <m/>
    <m/>
    <s v="C"/>
    <n v="0"/>
    <n v="0"/>
  </r>
  <r>
    <n v="2992"/>
    <s v="CEBRASPE"/>
    <s v="FUB"/>
    <s v="2025"/>
    <s v="No primeiro período do terceiro parágrafo, o vocábulo “que” é um pronome cujo referente é a palavra “rentabilidade”."/>
    <x v="0"/>
    <x v="8"/>
    <s v="Médio"/>
    <s v="CE"/>
    <m/>
    <m/>
    <m/>
    <m/>
    <m/>
    <s v="E"/>
    <n v="0"/>
    <n v="0"/>
  </r>
  <r>
    <s v="2993"/>
    <s v="CEBRASPE"/>
    <s v="FUB"/>
    <s v="2025"/>
    <s v="Estariam preservados a correção gramatical e os sentidos do texto caso, no segundo período do quarto parágrafo, o segmento “em 2024” fosse deslocado para imediatamente depois de “feito”."/>
    <x v="0"/>
    <x v="3"/>
    <s v="Médio"/>
    <s v="CE"/>
    <m/>
    <m/>
    <m/>
    <m/>
    <m/>
    <s v="C"/>
    <n v="2"/>
    <n v="2"/>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10"/>
    <s v="Médio"/>
    <s v="CE"/>
    <m/>
    <m/>
    <m/>
    <m/>
    <m/>
    <s v="C"/>
    <n v="0"/>
    <n v="0"/>
  </r>
  <r>
    <n v="2995"/>
    <s v="CEBRASPE"/>
    <s v="FUB"/>
    <s v="2025"/>
    <s v="A capabilidade de processo mede a aceitabilidade da variação do processo, sendo a medida mais simples de capabilidade (Cp) dada pela razão entre a faixa de especificação e a variação natural do processo."/>
    <x v="1"/>
    <x v="17"/>
    <s v="Médio"/>
    <s v="CE"/>
    <m/>
    <m/>
    <m/>
    <m/>
    <m/>
    <s v="C"/>
    <n v="1"/>
    <n v="1"/>
  </r>
  <r>
    <n v="2996"/>
    <s v="CEBRASPE"/>
    <s v="FUB"/>
    <s v="2025"/>
    <s v="O planejamento e o controle de produção de longo prazo são descritos em termos agregados."/>
    <x v="1"/>
    <x v="10"/>
    <s v="Médio"/>
    <s v="CE"/>
    <m/>
    <m/>
    <m/>
    <m/>
    <m/>
    <s v="C"/>
    <n v="0"/>
    <n v="0"/>
  </r>
  <r>
    <n v="2997"/>
    <s v="CEBRASPE"/>
    <s v="FUB"/>
    <s v="2025"/>
    <s v="Na produção de um produto ou serviço, a dimensão variedade está relacionada a níveis de demanda, enquanto a dimensão variação se refere ao grau de flexibilidade exigido pela operação."/>
    <x v="1"/>
    <x v="10"/>
    <s v="Médio"/>
    <s v="CE"/>
    <m/>
    <m/>
    <m/>
    <m/>
    <m/>
    <s v="E"/>
    <n v="0"/>
    <n v="0"/>
  </r>
  <r>
    <n v="2998"/>
    <s v="CEBRASPE"/>
    <s v="FUB"/>
    <s v="2025"/>
    <s v="Os objetivos de desempenho de Slack incluem a confiabilidade, que, por estar relacionada a equipamentos e máquinas, permite economia de tempo, e não de recursos financeiros."/>
    <x v="1"/>
    <x v="10"/>
    <s v="Médio"/>
    <s v="CE"/>
    <m/>
    <m/>
    <m/>
    <m/>
    <m/>
    <s v="E"/>
    <n v="0"/>
    <n v="0"/>
  </r>
  <r>
    <s v="2999"/>
    <s v="CEBRASPE"/>
    <s v="FUB"/>
    <s v="2025"/>
    <s v="Em sistemas de produção, a automação programável ocorre quando a sequência de operações é fixada pela configuração dos equipamentos."/>
    <x v="1"/>
    <x v="10"/>
    <s v="Médio"/>
    <s v="CE"/>
    <m/>
    <m/>
    <m/>
    <m/>
    <m/>
    <s v="E"/>
    <n v="0"/>
    <n v="0"/>
  </r>
  <r>
    <n v="3000"/>
    <s v="CEBRASPE"/>
    <s v="FUB"/>
    <s v="2025"/>
    <s v="São chamados de discretos os processos produtivos que são bastante customizados."/>
    <x v="1"/>
    <x v="10"/>
    <s v="Médio"/>
    <s v="CE"/>
    <m/>
    <m/>
    <m/>
    <m/>
    <m/>
    <s v="E"/>
    <n v="1"/>
    <n v="1"/>
  </r>
  <r>
    <n v="3001"/>
    <s v="CEBRASPE"/>
    <s v="FUB"/>
    <s v="2025"/>
    <s v="Pelo fato de operarem com volumes menores e por apresentarem variedade mais alta, os processos contínuos estão um nível aquém dos processos de produção em massa."/>
    <x v="1"/>
    <x v="10"/>
    <s v="Médio"/>
    <s v="CE"/>
    <m/>
    <m/>
    <m/>
    <m/>
    <m/>
    <s v="E"/>
    <n v="0"/>
    <n v="0"/>
  </r>
  <r>
    <n v="3002"/>
    <s v="CEBRASPE"/>
    <s v="FUB"/>
    <s v="2025"/>
    <s v="A adoção do &lt;i&gt;benchmarking&lt;/i&gt; e do &lt;i&gt;downsizing &lt;/i&gt;é indispensável na gestão da qualidade total nas organizações."/>
    <x v="1"/>
    <x v="17"/>
    <s v="Médio"/>
    <s v="CE"/>
    <m/>
    <m/>
    <m/>
    <m/>
    <m/>
    <s v="E"/>
    <n v="1"/>
    <n v="0"/>
  </r>
  <r>
    <n v="3003"/>
    <s v="CEBRASPE"/>
    <s v="FUB"/>
    <s v="2025"/>
    <s v="Muitos dos princípios e técnicas do just in time, embora tenham sido descritos em um contexto de manufatura, são aplicáveis em operações de serviço."/>
    <x v="1"/>
    <x v="17"/>
    <s v="Médio"/>
    <s v="CE"/>
    <m/>
    <m/>
    <m/>
    <m/>
    <m/>
    <s v="C"/>
    <n v="0"/>
    <n v="0"/>
  </r>
  <r>
    <s v="3004"/>
    <s v="CEBRASPE"/>
    <s v="FUB"/>
    <s v="2025"/>
    <s v="Os tipos básicos de controle estatístico da qualidade são controle de processo, controle de variáveis e de atributos e inspeção por amostragem."/>
    <x v="1"/>
    <x v="17"/>
    <s v="Médio"/>
    <s v="CE"/>
    <m/>
    <m/>
    <m/>
    <m/>
    <m/>
    <s v="E"/>
    <n v="0"/>
    <n v="0"/>
  </r>
  <r>
    <n v="3005"/>
    <s v="CEBRASPE"/>
    <s v="FUB"/>
    <s v="2025"/>
    <s v="Feigenbaum, Deming, Ishikawa e Taguchi estão entre os principais responsáveis pelo desenvolvimento de modelos de gestão baseados na qualidade total, utilizados atualmente nas organizações."/>
    <x v="1"/>
    <x v="17"/>
    <s v="Médio"/>
    <s v="CE"/>
    <m/>
    <m/>
    <m/>
    <m/>
    <m/>
    <s v="C"/>
    <n v="0"/>
    <n v="0"/>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7"/>
    <s v="Médio"/>
    <s v="CE"/>
    <m/>
    <m/>
    <m/>
    <m/>
    <m/>
    <s v="E"/>
    <n v="1"/>
    <n v="1"/>
  </r>
  <r>
    <n v="3011"/>
    <s v="CEBRASPE"/>
    <s v="FUB"/>
    <s v="2025"/>
    <s v="O conceito de margem de contribuição é calculado a partir dos custos diretos e indiretos do produto."/>
    <x v="2"/>
    <x v="37"/>
    <s v="Médio"/>
    <s v="CE"/>
    <m/>
    <m/>
    <m/>
    <m/>
    <m/>
    <s v="E"/>
    <n v="0"/>
    <n v="0"/>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2"/>
    <s v="Médio"/>
    <s v="CE"/>
    <m/>
    <m/>
    <m/>
    <m/>
    <m/>
    <s v="C"/>
    <n v="1"/>
    <n v="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8"/>
    <s v="Médio"/>
    <s v="CE"/>
    <m/>
    <m/>
    <m/>
    <m/>
    <m/>
    <s v="E"/>
    <n v="1"/>
    <n v="1"/>
  </r>
  <r>
    <n v="3049"/>
    <s v="CEBRASPE"/>
    <s v="FUB"/>
    <s v="2025"/>
    <s v="O Windows permite a execução direta de qualquer arquivo com extensão .exe, independentemente da arquitetura do sistema operacional (32 bits ou 64 bits) e sem verificação adicional de segurança."/>
    <x v="5"/>
    <x v="36"/>
    <s v="Médio"/>
    <s v="CE"/>
    <m/>
    <m/>
    <m/>
    <m/>
    <m/>
    <s v="E"/>
    <n v="0"/>
    <n v="0"/>
  </r>
  <r>
    <s v="3050"/>
    <s v="CEBRASPE"/>
    <s v="FUB"/>
    <s v="2025"/>
    <s v="Quando é movido um arquivo entre pastas localizadas em unidades diferentes, esse arquivo mantém todas as permissões originais, incluídas permissões NTFS."/>
    <x v="5"/>
    <x v="36"/>
    <s v="Médio"/>
    <s v="CE"/>
    <m/>
    <m/>
    <m/>
    <m/>
    <m/>
    <s v="E"/>
    <n v="0"/>
    <n v="0"/>
  </r>
  <r>
    <n v="3051"/>
    <s v="CEBRASPE"/>
    <s v="FUB"/>
    <s v="2025"/>
    <s v="O recurso Tabela Dinâmica do Excel está disponível na versão online do programa, mas algumas funções avançadas, como a criação de conexões externas com bancos de dados, só podem ser utilizadas na versão desktop do Excel."/>
    <x v="5"/>
    <x v="33"/>
    <s v="Médio"/>
    <s v="CE"/>
    <m/>
    <m/>
    <m/>
    <m/>
    <m/>
    <s v="C"/>
    <n v="0"/>
    <n v="0"/>
  </r>
  <r>
    <n v="3054"/>
    <s v="CEBRASPE"/>
    <s v="FUB"/>
    <s v="2025"/>
    <s v="O uso de firewalls baseados apenas em filtragem de pacotes é suficiente para garantir a proteção completa de uma rede corporativa contra ataques avançados."/>
    <x v="5"/>
    <x v="31"/>
    <s v="Médio"/>
    <s v="CE"/>
    <m/>
    <m/>
    <m/>
    <m/>
    <m/>
    <s v="E"/>
    <n v="0"/>
    <n v="0"/>
  </r>
  <r>
    <n v="3055"/>
    <s v="CEBRASPE"/>
    <s v="FUB"/>
    <s v="2025"/>
    <s v="Antispywares baseados em assinaturas dependem de bancos de dados atualizados para detectar novas ameaças."/>
    <x v="5"/>
    <x v="32"/>
    <s v="Médio"/>
    <s v="CE"/>
    <m/>
    <m/>
    <m/>
    <m/>
    <m/>
    <s v="C"/>
    <n v="0"/>
    <n v="0"/>
  </r>
  <r>
    <s v="3056"/>
    <s v="CEBRASPE"/>
    <s v="FUB"/>
    <s v="2025"/>
    <s v="A implementação de redes segmentadas por meio de VLANs (virtual local area networks) auxilia a limitar o impacto de um ataque interno."/>
    <x v="5"/>
    <x v="31"/>
    <s v="Médio"/>
    <s v="CE"/>
    <s v="é inferior a 20%."/>
    <s v="está entre 20% e 40%."/>
    <s v="está entre 40% e 60%."/>
    <s v="está entre 60% e 80%."/>
    <s v="é superior a 80%."/>
    <s v="C"/>
    <n v="0"/>
    <n v="0"/>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7"/>
    <s v="Médio"/>
    <s v="CE"/>
    <m/>
    <m/>
    <m/>
    <m/>
    <m/>
    <s v="E"/>
    <n v="1"/>
    <n v="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10"/>
    <s v="Médio"/>
    <s v="CE"/>
    <m/>
    <m/>
    <m/>
    <m/>
    <m/>
    <s v="C"/>
    <n v="0"/>
    <n v="0"/>
  </r>
  <r>
    <n v="3066"/>
    <s v="CEBRASPE"/>
    <s v="UNB"/>
    <s v="2018"/>
    <s v="A respeito de gestão da produção, julgue o item subsecutivo._x000a_As decisões de estrutura para a operação incluem a forma de prever e monitorar as demandas."/>
    <x v="1"/>
    <x v="10"/>
    <s v="Médio"/>
    <s v="CE"/>
    <m/>
    <m/>
    <m/>
    <m/>
    <m/>
    <s v="E"/>
    <n v="0"/>
    <n v="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10"/>
    <s v="Médio"/>
    <s v="CE"/>
    <m/>
    <m/>
    <m/>
    <m/>
    <m/>
    <s v="E"/>
    <n v="0"/>
    <n v="0"/>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3"/>
    <s v="Médio"/>
    <s v="CE"/>
    <m/>
    <m/>
    <m/>
    <m/>
    <m/>
    <s v="C"/>
    <n v="0"/>
    <n v="0"/>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3"/>
    <s v="Médio"/>
    <s v="CE"/>
    <m/>
    <m/>
    <m/>
    <m/>
    <m/>
    <s v="E"/>
    <n v="0"/>
    <n v="0"/>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10"/>
    <s v="Médio"/>
    <s v="CE"/>
    <m/>
    <m/>
    <m/>
    <m/>
    <m/>
    <s v="C"/>
    <n v="0"/>
    <n v="0"/>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10"/>
    <s v="Médio"/>
    <s v="CE"/>
    <m/>
    <m/>
    <m/>
    <m/>
    <m/>
    <s v="E"/>
    <n v="0"/>
    <n v="0"/>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10"/>
    <s v="Médio"/>
    <s v="CE"/>
    <m/>
    <m/>
    <m/>
    <m/>
    <m/>
    <s v="E"/>
    <n v="0"/>
    <n v="0"/>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10"/>
    <s v="Médio"/>
    <s v="CE"/>
    <m/>
    <m/>
    <m/>
    <m/>
    <m/>
    <s v="E"/>
    <n v="0"/>
    <n v="0"/>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10"/>
    <s v="Médio"/>
    <s v="CE"/>
    <m/>
    <m/>
    <m/>
    <m/>
    <m/>
    <s v="E"/>
    <n v="0"/>
    <n v="0"/>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10"/>
    <s v="Médio"/>
    <s v="CE"/>
    <m/>
    <m/>
    <m/>
    <m/>
    <m/>
    <s v="C"/>
    <n v="0"/>
    <n v="0"/>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10"/>
    <s v="Médio"/>
    <s v="CE"/>
    <m/>
    <m/>
    <m/>
    <m/>
    <m/>
    <s v="C"/>
    <n v="0"/>
    <n v="0"/>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10"/>
    <s v="Médio"/>
    <s v="CE"/>
    <m/>
    <m/>
    <m/>
    <m/>
    <m/>
    <s v="E"/>
    <n v="0"/>
    <n v="0"/>
  </r>
  <r>
    <n v="3201"/>
    <s v="CEBRASPE"/>
    <s v=" CAGEPA-PB"/>
    <s v="2024"/>
    <s v="Caso um administrador afirme que o controle do nível do estoque de segurança requer um fino ajuste e é vital para a gestão de estoque, configura-se foco no parâmetro matemático de ressuprimento denominado"/>
    <x v="1"/>
    <x v="14"/>
    <s v="Médio"/>
    <s v="ME"/>
    <s v="estoque real."/>
    <s v="estoque virtual."/>
    <s v="nível de ressuprimento."/>
    <s v="estoque mínimo."/>
    <s v="estoque máximo."/>
    <s v="D"/>
    <n v="1"/>
    <n v="1"/>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4"/>
    <s v="Médio"/>
    <s v="CE"/>
    <s v="estoque real."/>
    <s v="estoque virtual."/>
    <s v="nível de ressuprimento."/>
    <s v="estoque mínimo."/>
    <s v="estoque máximo."/>
    <s v="C"/>
    <n v="1"/>
    <n v="1"/>
  </r>
  <r>
    <n v="3204"/>
    <s v="DESCONHECIDA"/>
    <s v="UNICENTRO"/>
    <s v="2016"/>
    <s v="O Programa de Controle Médico de Saúde Ocupacional - PCMSO - é legislado através da NR-7. Em relação ao PCMSO, assinale a alternativa correta:"/>
    <x v="1"/>
    <x v="18"/>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1"/>
    <n v="1"/>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10"/>
    <s v="Médio"/>
    <s v="CE"/>
    <m/>
    <m/>
    <m/>
    <m/>
    <m/>
    <s v="C"/>
    <n v="0"/>
    <n v="0"/>
  </r>
  <r>
    <n v="3206"/>
    <s v="CEBRASPE"/>
    <s v="FUB"/>
    <s v="2018"/>
    <s v="Com a automatização da linha de produção, 100% dos produtos oferecidos aos clientes dessa empresa passarão a apresentar conformidade, uma das dimensões essenciais da qualidade de produtos."/>
    <x v="1"/>
    <x v="17"/>
    <s v="Médio"/>
    <s v="CE"/>
    <m/>
    <m/>
    <m/>
    <m/>
    <m/>
    <s v="E"/>
    <n v="0"/>
    <n v="0"/>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5"/>
    <s v="Médio"/>
    <s v="CE"/>
    <m/>
    <m/>
    <m/>
    <m/>
    <m/>
    <s v="E"/>
    <n v="0"/>
    <n v="0"/>
  </r>
  <r>
    <n v="3214"/>
    <s v="CEBRASPE"/>
    <s v="FUB"/>
    <s v="2018"/>
    <s v="As decisões de estrutura para a operação incluem a forma de prever e monitorar as demandas."/>
    <x v="1"/>
    <x v="10"/>
    <s v="Médio"/>
    <s v="CE"/>
    <m/>
    <m/>
    <m/>
    <m/>
    <m/>
    <s v="E"/>
    <n v="0"/>
    <n v="0"/>
  </r>
  <r>
    <n v="3215"/>
    <s v="CEBRASPE"/>
    <s v="FUB"/>
    <s v="2018"/>
    <s v="O cable belt, uma esteira transportadora apoiada sobre cabos de aço, permite a movimentação contínua de materiais entre dois pontos distantes até cinco quilômetros um do outro."/>
    <x v="1"/>
    <x v="10"/>
    <s v="Médio"/>
    <s v="CE"/>
    <m/>
    <m/>
    <m/>
    <m/>
    <m/>
    <s v="C"/>
    <n v="0"/>
    <n v="0"/>
  </r>
  <r>
    <n v="3217"/>
    <s v="CEBRASPE"/>
    <s v="FUB"/>
    <s v="2018"/>
    <s v="O nível de estabelecimento dos processos de controle e o grau de envolvimento do cliente constituem indicadores chave de desempenho — do inglês key performance indicators (KPI) — tradicionais da gestão de projetos."/>
    <x v="1"/>
    <x v="11"/>
    <s v="Médio"/>
    <s v="CE"/>
    <m/>
    <m/>
    <m/>
    <m/>
    <m/>
    <s v="C"/>
    <n v="1"/>
    <n v="1"/>
  </r>
  <r>
    <n v="3218"/>
    <s v="CEBRASPE"/>
    <s v="FUB"/>
    <s v="2018"/>
    <s v="Os modelos de planejamento agregado permitem a programação estratégica do portfólio de projetos das empresas, com base na disponibilidade de recursos qualificados."/>
    <x v="1"/>
    <x v="11"/>
    <s v="Médio"/>
    <s v="CE"/>
    <m/>
    <m/>
    <m/>
    <m/>
    <m/>
    <s v="C"/>
    <n v="0"/>
    <n v="0"/>
  </r>
  <r>
    <n v="3219"/>
    <s v="CEBRASPE"/>
    <s v="FUB"/>
    <s v="2018"/>
    <s v="No modelo de gestão baseado na qualidade total, promover a qualidade é responsabilidade exclusiva do departamento de qualidade da organização."/>
    <x v="1"/>
    <x v="17"/>
    <s v="Médio"/>
    <s v="CE"/>
    <m/>
    <m/>
    <m/>
    <m/>
    <m/>
    <s v="E"/>
    <n v="0"/>
    <n v="0"/>
  </r>
  <r>
    <n v="3220"/>
    <s v="CEBRASPE"/>
    <s v="FUB"/>
    <s v="2018"/>
    <s v="O gestor deve observar as práticas adotadas por outras organizações parceiras e concorrentes, técnica conhecida como &lt;i&gt;benchmarking&lt;/i&gt;."/>
    <x v="1"/>
    <x v="17"/>
    <s v="Médio"/>
    <s v="CE"/>
    <m/>
    <m/>
    <m/>
    <m/>
    <m/>
    <s v="C"/>
    <n v="0"/>
    <n v="0"/>
  </r>
  <r>
    <n v="3221"/>
    <s v="CEBRASPE"/>
    <s v="FUB"/>
    <s v="2018"/>
    <s v="A denominada mentalidade zero defeito consiste na prevenção e na detecção de defeitos por meio de inspeção a ser realizada após a produção."/>
    <x v="1"/>
    <x v="17"/>
    <s v="Médio"/>
    <s v="CE"/>
    <m/>
    <m/>
    <m/>
    <m/>
    <m/>
    <s v="E"/>
    <n v="1"/>
    <n v="1"/>
  </r>
  <r>
    <n v="3222"/>
    <s v="CEBRASPE"/>
    <s v="FUB"/>
    <s v="2018"/>
    <s v="A GQT fundamenta-se em um modelo fechado de organização, com equipes internas e hierarquia centralizada._x000a_A respeito da qualidade na prestação de serviços em organizações, julgue os itens que se seguem."/>
    <x v="1"/>
    <x v="17"/>
    <s v="Médio"/>
    <s v="CE"/>
    <m/>
    <m/>
    <m/>
    <m/>
    <m/>
    <s v="E"/>
    <n v="0"/>
    <n v="0"/>
  </r>
  <r>
    <n v="3223"/>
    <s v="CEBRASPE"/>
    <s v="FUB"/>
    <s v="2018"/>
    <s v="A certificação de conformidade na prestação de serviços visa assegurar que o serviço prestado seja efetivamente equivalente ao nível de qualidade planejado."/>
    <x v="1"/>
    <x v="17"/>
    <s v="Médio"/>
    <s v="CE"/>
    <m/>
    <m/>
    <m/>
    <m/>
    <m/>
    <s v="C"/>
    <n v="1"/>
    <n v="1"/>
  </r>
  <r>
    <n v="3224"/>
    <s v="CEBRASPE"/>
    <s v="FUB"/>
    <s v="2018"/>
    <s v="A gestão da qualidade em serviços requer a presença física do usuário durante a prestação do serviço, uma vez que se baseia na simultaneidade da prestação e do consumo de serviços."/>
    <x v="1"/>
    <x v="17"/>
    <s v="Médio"/>
    <s v="CE"/>
    <m/>
    <m/>
    <m/>
    <m/>
    <m/>
    <s v="E"/>
    <n v="0"/>
    <n v="0"/>
  </r>
  <r>
    <n v="3225"/>
    <s v="CEBRASPE"/>
    <s v="FUB"/>
    <s v="2018"/>
    <s v="No gerenciamento da qualidade de serviços, as seguintes dimensões devem ser observadas: instalações físicas, serviços explícitos, materiais e serviços complementares."/>
    <x v="1"/>
    <x v="17"/>
    <s v="Médio"/>
    <s v="CE"/>
    <m/>
    <m/>
    <m/>
    <m/>
    <m/>
    <s v="C"/>
    <n v="1"/>
    <n v="1"/>
  </r>
  <r>
    <n v="3249"/>
    <s v="CEBRASPE"/>
    <s v="FUB"/>
    <s v="2018"/>
    <s v="A utilização do programa mestre de produção permite a priorização das ordens de serviço, a otimização da capacidade operacional e a melhoria da produtividade."/>
    <x v="1"/>
    <x v="10"/>
    <s v="Médio"/>
    <s v="CE"/>
    <m/>
    <m/>
    <m/>
    <m/>
    <m/>
    <s v="C"/>
    <n v="0"/>
    <n v="0"/>
  </r>
  <r>
    <n v="3305"/>
    <s v="CEBRASPE"/>
    <s v="SLU-DF"/>
    <s v="2019"/>
    <s v="No negócio de Pedro, a gestão da demanda deve identificar a demanda do mercado pelo serviço de disk pizza e o volume de pizzas que deverá ser vendido mensalmente para a sustentabilidade do negócio."/>
    <x v="1"/>
    <x v="10"/>
    <s v="Médio"/>
    <s v="CE"/>
    <m/>
    <m/>
    <m/>
    <m/>
    <m/>
    <s v="C"/>
    <n v="0"/>
    <n v="0"/>
  </r>
  <r>
    <n v="3306"/>
    <s v="CEBRASPE"/>
    <s v="SLU-DF"/>
    <s v="2019"/>
    <s v="O planejamento do negócio de Pedro deve envolver a estrutura de produção e de entrega das pizzas e de atendimento ao cliente."/>
    <x v="1"/>
    <x v="10"/>
    <s v="Médio"/>
    <s v="CE"/>
    <m/>
    <m/>
    <m/>
    <m/>
    <m/>
    <s v="E"/>
    <n v="0"/>
    <n v="0"/>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10"/>
    <s v="Médio"/>
    <s v="CE"/>
    <m/>
    <m/>
    <m/>
    <m/>
    <m/>
    <s v="E"/>
    <n v="0"/>
    <n v="0"/>
  </r>
  <r>
    <s v="3308"/>
    <s v="CEBRASPE"/>
    <s v="SLU-DF"/>
    <s v="2019"/>
    <s v="O lead time do processo de produção da pizza é o tempo gasto para produzi-la."/>
    <x v="1"/>
    <x v="10"/>
    <s v="Médio"/>
    <s v="CE"/>
    <m/>
    <m/>
    <m/>
    <m/>
    <m/>
    <s v="C"/>
    <n v="0"/>
    <n v="0"/>
  </r>
  <r>
    <s v="3309"/>
    <s v="CEBRASPE"/>
    <s v="SLU-DF"/>
    <s v="2019"/>
    <s v="No negócio de Pedro, o controle da produção deve investigar se as pizzas são entregues no tempo apropriado e se o entregador escolhe a melhor rota até o cliente."/>
    <x v="1"/>
    <x v="10"/>
    <s v="Médio"/>
    <s v="CE"/>
    <m/>
    <m/>
    <m/>
    <m/>
    <m/>
    <s v="E"/>
    <n v="0"/>
    <n v="0"/>
  </r>
  <r>
    <n v="3310"/>
    <s v="CEBRASPE"/>
    <s v="SLU-DF"/>
    <s v="2019"/>
    <s v="Uma forma de gerenciamento desestruturada dos estudos dos processos tende a acarretar handoffs ineficientes nos processos, problemas de qualidade e trabalhos desconexos."/>
    <x v="1"/>
    <x v="10"/>
    <s v="Médio"/>
    <s v="CE"/>
    <m/>
    <m/>
    <m/>
    <m/>
    <m/>
    <s v="C"/>
    <n v="1"/>
    <n v="1"/>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1"/>
    <s v="Médio"/>
    <s v="CE"/>
    <m/>
    <m/>
    <m/>
    <m/>
    <m/>
    <s v="C"/>
    <n v="0"/>
    <n v="0"/>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1"/>
    <s v="Médio"/>
    <s v="CE"/>
    <m/>
    <m/>
    <m/>
    <m/>
    <m/>
    <s v="C"/>
    <n v="0"/>
    <n v="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1"/>
    <s v="Médio"/>
    <s v="CE"/>
    <m/>
    <m/>
    <m/>
    <m/>
    <m/>
    <s v="E"/>
    <n v="0"/>
    <n v="0"/>
  </r>
  <r>
    <n v="3318"/>
    <s v="CEBRASPE"/>
    <s v="SLU-DF"/>
    <s v="2019"/>
    <s v="O gráfico radar é uma ferramenta que serve para auxiliar a organização a medir o nível de maturidade em gestão de projetos."/>
    <x v="1"/>
    <x v="11"/>
    <s v="Médio"/>
    <s v="CE"/>
    <m/>
    <m/>
    <m/>
    <m/>
    <m/>
    <s v="C"/>
    <n v="1"/>
    <n v="1"/>
  </r>
  <r>
    <n v="3319"/>
    <s v="CEBRASPE"/>
    <s v="SLU-DF"/>
    <s v="2019"/>
    <s v="Qualidade do produto pode ser definida como um conjunto de parâmetros do produto, tais como desempenho, características complementares, manutenibilidade, conformidade, confiabilidade, estética e qualidade percebida."/>
    <x v="1"/>
    <x v="17"/>
    <s v="Médio"/>
    <s v="CE"/>
    <m/>
    <m/>
    <m/>
    <m/>
    <m/>
    <s v="C"/>
    <n v="0"/>
    <n v="0"/>
  </r>
  <r>
    <n v="3320"/>
    <s v="CEBRASPE"/>
    <s v="SLU-DF"/>
    <s v="2019"/>
    <s v="O zero defeito é um princípio da qualidade que consiste na prevenção e na detecção de defeitos por meio de inspeção somente após o processo produtivo."/>
    <x v="1"/>
    <x v="17"/>
    <s v="Médio"/>
    <s v="CE"/>
    <m/>
    <m/>
    <m/>
    <m/>
    <m/>
    <s v="E"/>
    <n v="0"/>
    <n v="0"/>
  </r>
  <r>
    <n v="3321"/>
    <s v="CEBRASPE"/>
    <s v="SLU-DF"/>
    <s v="2019"/>
    <s v="A norma de qualidade que visa à certificação apresenta enfoque na gestão de riscos, a fim de avaliar e eliminar o risco da não conformidade de produtos e serviços."/>
    <x v="1"/>
    <x v="17"/>
    <s v="Médio"/>
    <s v="CE"/>
    <m/>
    <m/>
    <m/>
    <m/>
    <m/>
    <s v="C"/>
    <n v="0"/>
    <n v="0"/>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7"/>
    <s v="Médio"/>
    <s v="CE"/>
    <m/>
    <m/>
    <m/>
    <m/>
    <m/>
    <s v="C"/>
    <n v="1"/>
    <n v="1"/>
  </r>
  <r>
    <n v="3323"/>
    <s v="CEBRASPE"/>
    <s v="SLU-DF"/>
    <s v="2019"/>
    <s v="Para a rede hospitalar em questão, a técnica estatística da qualidade mais indicada é a de controle de fração de defeituosos."/>
    <x v="1"/>
    <x v="17"/>
    <s v="Médio"/>
    <s v="CE"/>
    <m/>
    <m/>
    <m/>
    <m/>
    <m/>
    <s v="E"/>
    <n v="1"/>
    <n v="1"/>
  </r>
  <r>
    <n v="3324"/>
    <s v="CEBRASPE"/>
    <s v="SLU-DF"/>
    <s v="2019"/>
    <s v="O gráfico de controle mais adequado para o controle da qualidade do atendimento aos pacientes dessa rede hospitalar é o gráfico de controle por batelada."/>
    <x v="1"/>
    <x v="17"/>
    <s v="Médio"/>
    <s v="CE"/>
    <m/>
    <m/>
    <m/>
    <m/>
    <m/>
    <s v="E"/>
    <n v="1"/>
    <n v="1"/>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7"/>
    <s v="Médio"/>
    <s v="CE"/>
    <m/>
    <m/>
    <m/>
    <m/>
    <m/>
    <s v="C"/>
    <n v="1"/>
    <n v="1"/>
  </r>
  <r>
    <s v="3330"/>
    <s v="CEBRASPE"/>
    <s v="SLU-DF"/>
    <s v="2019"/>
    <s v="O custo total médio do sistema B, para a produção de 100 unidades, é inferior a 1.000 UM."/>
    <x v="2"/>
    <x v="19"/>
    <s v="Médio"/>
    <s v="CE"/>
    <m/>
    <m/>
    <m/>
    <m/>
    <m/>
    <s v="E"/>
    <n v="0"/>
    <n v="0"/>
  </r>
  <r>
    <s v="3332"/>
    <s v="CEBRASPE"/>
    <s v="SLU-DF"/>
    <s v="2019"/>
    <s v="O ponto de equilíbrio entre os sistemas A e B corresponde à produção de 3.750 unidades."/>
    <x v="2"/>
    <x v="21"/>
    <s v="Médio"/>
    <s v="CE"/>
    <m/>
    <m/>
    <m/>
    <m/>
    <m/>
    <s v="C"/>
    <n v="0"/>
    <n v="0"/>
  </r>
  <r>
    <s v="3340"/>
    <s v="CEBRASPE"/>
    <s v="SLU-DF"/>
    <s v="2019"/>
    <s v="No início do processo de aplicação do método QFD, na casa da qualidade, as necessidades dos clientes são convertidas em requisitos dos clientes."/>
    <x v="1"/>
    <x v="17"/>
    <s v="Médio"/>
    <s v="CE"/>
    <m/>
    <m/>
    <m/>
    <m/>
    <m/>
    <s v="C"/>
    <n v="0"/>
    <n v="0"/>
  </r>
  <r>
    <n v="3341"/>
    <s v="CEBRASPE"/>
    <s v="SLU-DF"/>
    <s v="2019"/>
    <s v="As características da qualidade do produto consistem em atributos do produto destinados a atender os requisitos dos clientes."/>
    <x v="1"/>
    <x v="17"/>
    <s v="Médio"/>
    <s v="CE"/>
    <m/>
    <m/>
    <m/>
    <m/>
    <m/>
    <s v="C"/>
    <n v="0"/>
    <n v="0"/>
  </r>
  <r>
    <n v="3342"/>
    <s v="CEBRASPE"/>
    <s v="SLU-DF"/>
    <s v="2019"/>
    <s v="A parte central da matriz casa da qualidade destina-se a estabelecer a relação entre requisitos dos clientes e requisitos de projeto, originando-se dessa relação uma lista aleatória de especificações de projeto."/>
    <x v="1"/>
    <x v="17"/>
    <s v="Médio"/>
    <s v="CE"/>
    <m/>
    <m/>
    <m/>
    <m/>
    <m/>
    <s v="E"/>
    <n v="0"/>
    <n v="0"/>
  </r>
  <r>
    <n v="3343"/>
    <s v="CEBRASPE"/>
    <s v="SLU-DF"/>
    <s v="2019"/>
    <s v="As inter-relações entre os diversos requisitos dos clientes são identificadas no denominado telhado da casa da qualidade."/>
    <x v="1"/>
    <x v="17"/>
    <s v="Médio"/>
    <s v="CE"/>
    <m/>
    <m/>
    <m/>
    <m/>
    <m/>
    <s v="E"/>
    <n v="0"/>
    <n v="0"/>
  </r>
  <r>
    <s v="3371"/>
    <s v="CEBRASPE"/>
    <s v="FINEP"/>
    <s v="2023"/>
    <s v="No primeiro período do texto CG1A1-I, o vocábulo “se”"/>
    <x v="0"/>
    <x v="1"/>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r>
  <r>
    <s v="3372"/>
    <s v="CEBRASPE"/>
    <s v="FINEP"/>
    <s v="2023"/>
    <s v="Depreende-se do texto CG1A1-I que, se não fossem as informações produzidas pelo IBGE e por outras instituições do Sistema Estatístico Nacional, o Brasil seria ainda mais desigual do que é hoje porque"/>
    <x v="0"/>
    <x v="9"/>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r>
  <r>
    <n v="3373"/>
    <s v="CEBRASPE"/>
    <s v="FINEP"/>
    <s v="2023"/>
    <s v="A correção gramatical e o nível de formalidade do texto CG1A1-I seriam mantidos caso a forma verbal “houvesse” (segundo período do primeiro parágrafo) fosse substituída por"/>
    <x v="0"/>
    <x v="1"/>
    <s v="Médio"/>
    <s v="ME"/>
    <s v="fosse"/>
    <s v="existisse"/>
    <s v="existissem"/>
    <s v="houvessem"/>
    <s v="houvessem"/>
    <s v="C"/>
    <n v="0"/>
    <n v="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8"/>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r>
  <r>
    <n v="3375"/>
    <s v="CEBRASPE"/>
    <s v="FINEP"/>
    <s v="2023"/>
    <s v="A coerência das ideias e a correção gramatical do segundo período do segundo parágrafo do texto CG1A1-I seriam mantidas caso o vocábulo “articulando” fosse substituído por"/>
    <x v="0"/>
    <x v="8"/>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r>
  <r>
    <s v="3376"/>
    <s v="CEBRASPE"/>
    <s v="FINEP"/>
    <s v="2023"/>
    <s v="De acordo com o texto CG1A1-II, o IDH global, no período de 2021 e 2022,"/>
    <x v="0"/>
    <x v="9"/>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9"/>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r>
  <r>
    <s v="3389"/>
    <s v="CEBRASPE"/>
    <s v="FINEP"/>
    <s v="2023"/>
    <s v="Com base no texto CG1A4-II, assinale a opção que corresponde ao número total de possibilidades de caminhos para o cliente ter acesso a um produto na instituição."/>
    <x v="4"/>
    <x v="26"/>
    <s v="Médio"/>
    <s v="ME"/>
    <s v="2"/>
    <s v="3"/>
    <s v="4"/>
    <s v="6"/>
    <s v="8"/>
    <s v="E"/>
    <n v="1"/>
    <n v="1"/>
  </r>
  <r>
    <n v="3390"/>
    <s v="CEBRASPE"/>
    <s v="FINEP"/>
    <s v="2023"/>
    <s v="Na situação descrita no texto CG1A4-II, se um cliente escolher aleatoriamente entre as formas de acesso a um produto na instituição, a probabilidade de ele apresentar sua proposta na modalidade fluxo contínuo"/>
    <x v="4"/>
    <x v="27"/>
    <s v="Médio"/>
    <s v="ME"/>
    <s v="é inferior a 20%."/>
    <s v="está entre 20% e 40%."/>
    <s v="está entre 40% e 60%."/>
    <s v="está entre 60% e 80%."/>
    <s v="é superior a 80%."/>
    <s v="C"/>
    <n v="1"/>
    <n v="1"/>
  </r>
  <r>
    <n v="3391"/>
    <s v="CEBRASPE"/>
    <s v="CNPQ"/>
    <s v="2023"/>
    <s v="O texto apresenta um relato sobre a criação do CNPq, em meados do século passado, destacando a participação ativa do físico César Lattes nesse acontecimento."/>
    <x v="0"/>
    <x v="9"/>
    <s v="Médio"/>
    <s v="CE"/>
    <m/>
    <m/>
    <m/>
    <m/>
    <m/>
    <s v="E"/>
    <n v="1"/>
    <n v="1"/>
  </r>
  <r>
    <n v="3392"/>
    <s v="CEBRASPE"/>
    <s v="CNPQ"/>
    <s v="2023"/>
    <s v="Depreende-se do texto que o almirante Álvaro Alberto estava envolvido com o projeto de criação do que viria a ser o CNPq enquanto César Lattes conquistava reconhecimento científico internacional."/>
    <x v="0"/>
    <x v="9"/>
    <s v="Médio"/>
    <s v="CE"/>
    <m/>
    <m/>
    <m/>
    <m/>
    <m/>
    <s v="C"/>
    <n v="1"/>
    <n v="1"/>
  </r>
  <r>
    <n v="3393"/>
    <s v="CEBRASPE"/>
    <s v="CNPQ"/>
    <s v="2023"/>
    <s v="À época da criação do CNPq, a física nuclear era um campo de conhecimento estratégico na política nacional e internacional, conforme se infere do texto."/>
    <x v="0"/>
    <x v="9"/>
    <s v="Médio"/>
    <s v="CE"/>
    <m/>
    <m/>
    <m/>
    <m/>
    <m/>
    <s v="C"/>
    <n v="1"/>
    <n v="1"/>
  </r>
  <r>
    <n v="3394"/>
    <s v="CEBRASPE"/>
    <s v="CNPQ"/>
    <s v="2023"/>
    <s v="Entende-se do texto que, apesar do impacto das descobertas de César Lattes, a ciência brasileira ainda ocupava uma posição marginal no cenário mundial quando da criação do CNPq."/>
    <x v="0"/>
    <x v="9"/>
    <s v="Médio"/>
    <s v="CE"/>
    <m/>
    <m/>
    <m/>
    <m/>
    <m/>
    <s v="E"/>
    <n v="0"/>
    <n v="0"/>
  </r>
  <r>
    <s v="3395"/>
    <s v="CEBRASPE"/>
    <s v="CNPQ"/>
    <s v="2023"/>
    <s v="A expressão “em maio de 1949” (penúltimo período do segundo parágrafo) indica a data da organização da citada coletânea por Shozo Motoyama."/>
    <x v="0"/>
    <x v="8"/>
    <s v="Médio"/>
    <s v="CE"/>
    <m/>
    <m/>
    <m/>
    <m/>
    <m/>
    <s v="E"/>
    <n v="1"/>
    <n v="1"/>
  </r>
  <r>
    <n v="3396"/>
    <s v="CEBRASPE"/>
    <s v="CNPQ"/>
    <s v="2023"/>
    <s v="No penúltimo período do segundo parágrafo, o segmento “seus depoimentos” refere-se aos depoimentos do presidente Dutra reproduzidos na coletânea 50 anos do CNPq contados pelos presidentes."/>
    <x v="0"/>
    <x v="8"/>
    <s v="Médio"/>
    <s v="CE"/>
    <m/>
    <m/>
    <m/>
    <m/>
    <m/>
    <s v="E"/>
    <n v="0"/>
    <n v="0"/>
  </r>
  <r>
    <n v="3397"/>
    <s v="CEBRASPE"/>
    <s v="CNPQ"/>
    <s v="2023"/>
    <s v="O sujeito da forma verbal “confirmou” (primeiro período do primeiro parágrafo) é “César Lattes”."/>
    <x v="0"/>
    <x v="3"/>
    <s v="Médio"/>
    <s v="CE"/>
    <m/>
    <m/>
    <m/>
    <m/>
    <m/>
    <s v="E"/>
    <n v="1"/>
    <n v="1"/>
  </r>
  <r>
    <n v="3399"/>
    <s v="CEBRASPE"/>
    <s v="CNPQ"/>
    <s v="2023"/>
    <s v="A inserção de uma vírgula imediatamente após “bastante” (penúltimo período do primeiro parágrafo) preservaria a correção gramatical e os sentidos do texto."/>
    <x v="0"/>
    <x v="5"/>
    <s v="Médio"/>
    <s v="CE"/>
    <m/>
    <m/>
    <m/>
    <m/>
    <m/>
    <s v="E"/>
    <n v="0"/>
    <n v="0"/>
  </r>
  <r>
    <s v="3400"/>
    <s v="CEBRASPE"/>
    <s v="CNPQ"/>
    <s v="2023"/>
    <s v="Sem prejuízo da correção gramatical e da coerência das ideias do texto, a forma verbal “nascia” (último período do segundo parágrafo) poderia ser substituída por nasceu."/>
    <x v="0"/>
    <x v="2"/>
    <s v="Médio"/>
    <s v="CE"/>
    <s v="é inferior a 20%."/>
    <s v="está entre 20% e 40%."/>
    <s v="está entre 40% e 60%."/>
    <s v="está entre 60% e 80%."/>
    <s v="é superior a 80%."/>
    <s v="C"/>
    <n v="1"/>
    <n v="1"/>
  </r>
  <r>
    <n v="3404"/>
    <s v="CEBRASPE"/>
    <s v="CNPQ"/>
    <s v="2023"/>
    <s v="O número de maneiras de escolher três empresas entre as seis, de modo que não haja duas que gozem de vantagem fiscal, é superior a 15."/>
    <x v="4"/>
    <x v="26"/>
    <s v="Médio"/>
    <s v="CE"/>
    <m/>
    <m/>
    <m/>
    <m/>
    <m/>
    <s v="C"/>
    <n v="1"/>
    <n v="0"/>
  </r>
  <r>
    <n v="3405"/>
    <s v="CEBRASPE"/>
    <s v="CNPQ"/>
    <s v="2023"/>
    <s v="Se, entre as seis empresas, duas delas forem escolhidas aleatoriamente, a probabilidade de essas duas empresas gozarem de vantagem fiscal é superior a 10%."/>
    <x v="4"/>
    <x v="27"/>
    <s v="Médio"/>
    <s v="CE"/>
    <m/>
    <m/>
    <m/>
    <m/>
    <m/>
    <s v="E"/>
    <n v="1"/>
    <n v="0"/>
  </r>
  <r>
    <s v="3409"/>
    <s v="CEBRASPE"/>
    <s v="CNPQ"/>
    <s v="2023"/>
    <s v="Em um computador com sistema operacional (SO) Windows 10, se um novo periférico do tipo plug and play for conectado, o SO identificará o dispositivo e buscará os drivers adequados para o perfeito funcionamento."/>
    <x v="5"/>
    <x v="36"/>
    <s v="Médio"/>
    <s v="CE"/>
    <s v="é inferior a 20%."/>
    <s v="está entre 20% e 40%."/>
    <s v="está entre 40% e 60%."/>
    <s v="está entre 60% e 80%."/>
    <s v="é superior a 80%."/>
    <s v="C"/>
    <n v="0"/>
    <n v="0"/>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1"/>
    <n v="1"/>
  </r>
  <r>
    <n v="3411"/>
    <s v="CEBRASPE"/>
    <s v="CÂMARA DOS DEPUTADOS"/>
    <s v="2025"/>
    <s v="Seria mantida a correção gramatical do primeiro período do texto caso o termo “usadas” fosse substituído por &lt;b&gt;usado&lt;/b&gt;."/>
    <x v="0"/>
    <x v="6"/>
    <s v="Médio"/>
    <s v="CE"/>
    <m/>
    <m/>
    <m/>
    <m/>
    <m/>
    <s v="C"/>
    <n v="1"/>
    <n v="1"/>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9"/>
    <s v="Médio"/>
    <s v="CE"/>
    <m/>
    <m/>
    <m/>
    <m/>
    <m/>
    <s v="E"/>
    <n v="1"/>
    <n v="1"/>
  </r>
  <r>
    <n v="3415"/>
    <s v="CEBRASPE"/>
    <s v="CÂMARA DOS DEPUTADOS"/>
    <s v="2025"/>
    <s v="No segundo parágrafo, os termos preposicionados “por cidadãos com ensino médio completo” (segundo período) e “do uso da Linguagem Simples” (último período) desempenham a mesma função sintática nas orações em que ocorrem — ambas na voz passiva."/>
    <x v="0"/>
    <x v="3"/>
    <s v="Médio"/>
    <s v="CE"/>
    <m/>
    <m/>
    <m/>
    <m/>
    <m/>
    <s v="E"/>
    <n v="1"/>
    <n v="1"/>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9"/>
    <s v="Médio"/>
    <s v="CE"/>
    <m/>
    <m/>
    <m/>
    <m/>
    <m/>
    <s v="E"/>
    <n v="1"/>
    <n v="1"/>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8"/>
    <s v="Médio"/>
    <s v="CE"/>
    <m/>
    <m/>
    <m/>
    <m/>
    <m/>
    <s v="C"/>
    <n v="1"/>
    <n v="1"/>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2"/>
    <s v="Médio"/>
    <s v="CE"/>
    <m/>
    <m/>
    <m/>
    <m/>
    <m/>
    <s v="E"/>
    <n v="1"/>
    <n v="0"/>
  </r>
  <r>
    <n v="3420"/>
    <s v="CEBRASPE"/>
    <s v="CÂMARA DOS DEPUTADOS"/>
    <s v="2025"/>
    <s v="O termo “brasileiro” (segundo período do primeiro parágrafo) desempenha a mesma função sintática dos termos “amazônia” e “cerrado” (terceiro período do segundo parágrafo): o primeiro modifica o nome “bioma”, e os dois últimos, “biomas”."/>
    <x v="0"/>
    <x v="3"/>
    <s v="Médio"/>
    <s v="CE"/>
    <m/>
    <m/>
    <m/>
    <m/>
    <m/>
    <s v="E"/>
    <n v="1"/>
    <n v="0"/>
  </r>
  <r>
    <s v="3422"/>
    <s v="CEBRASPE"/>
    <s v="CÂMARA DOS DEPUTADOS"/>
    <s v="2025"/>
    <s v="Predomina, no segundo parágrafo do texto, a tipologia descritiva."/>
    <x v="0"/>
    <x v="9"/>
    <s v="Médio"/>
    <s v="CE"/>
    <m/>
    <m/>
    <m/>
    <m/>
    <m/>
    <s v="E"/>
    <n v="0"/>
    <n v="0"/>
  </r>
  <r>
    <n v="3423"/>
    <s v="CEBRASPE"/>
    <s v="CÂMARA DOS DEPUTADOS"/>
    <s v="2025"/>
    <s v="De acordo com o texto, menor pluviosidade e aumento do calor no pantanal se caracterizam como um processo gradativo."/>
    <x v="0"/>
    <x v="9"/>
    <s v="Médio"/>
    <s v="CE"/>
    <m/>
    <m/>
    <m/>
    <m/>
    <m/>
    <s v="C"/>
    <n v="0"/>
    <n v="0"/>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r>
  <r>
    <n v="3425"/>
    <s v="CEBRASPE"/>
    <s v="CÂMARA DOS DEPUTADOS"/>
    <s v="2025"/>
    <s v="Estariam mantidos os sentidos e a correção gramatical do texto caso o trecho “Ainda, o mapa de 2025 mostra que” (último parágrafo) fosse assim reescrito: O mapa de 2025 mostra, ainda, que."/>
    <x v="0"/>
    <x v="8"/>
    <s v="Médio"/>
    <s v="CE"/>
    <m/>
    <m/>
    <m/>
    <m/>
    <m/>
    <s v="C"/>
    <n v="0"/>
    <n v="0"/>
  </r>
  <r>
    <n v="3426"/>
    <s v="CEBRASPE"/>
    <s v="CÂMARA DOS DEPUTADOS"/>
    <s v="2025"/>
    <s v="É facultativo o emprego do acento indicativo de crase no vocábulo “as” em “superar as mulheres” (segundo período do primeiro parágrafo)."/>
    <x v="0"/>
    <x v="7"/>
    <s v="Médio"/>
    <s v="CE"/>
    <m/>
    <m/>
    <m/>
    <m/>
    <m/>
    <s v="E"/>
    <n v="1"/>
    <n v="1"/>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9"/>
    <s v="Médio"/>
    <s v="CE"/>
    <m/>
    <m/>
    <m/>
    <m/>
    <m/>
    <s v="E"/>
    <n v="0"/>
    <n v="0"/>
  </r>
  <r>
    <n v="3428"/>
    <s v="CEBRASPE"/>
    <s v="CÂMARA DOS DEPUTADOS"/>
    <s v="2025"/>
    <s v="O ritmo de avanço das medidas para o alcance da igualdade de gênero na liderança política no mundo é considerado desalentador pela autoridade máxima da UIP."/>
    <x v="0"/>
    <x v="9"/>
    <s v="Médio"/>
    <s v="CE"/>
    <m/>
    <m/>
    <m/>
    <m/>
    <m/>
    <s v="C"/>
    <n v="0"/>
    <n v="0"/>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1"/>
    <s v="Médio"/>
    <s v="CE"/>
    <m/>
    <m/>
    <m/>
    <m/>
    <m/>
    <s v="C"/>
    <n v="1"/>
    <n v="1"/>
  </r>
  <r>
    <n v="3432"/>
    <s v="CEBRASPE"/>
    <s v="CÂMARA DOS DEPUTADOS"/>
    <s v="2025"/>
    <s v="Infere-se dos resultados da pesquisa realizada em 1988 sobre racismo que os entrevistados implicitamente negavam fazer parte do coletivo a que pertenciam."/>
    <x v="0"/>
    <x v="9"/>
    <s v="Médio"/>
    <s v="CE"/>
    <m/>
    <m/>
    <m/>
    <m/>
    <m/>
    <s v="C"/>
    <n v="1"/>
    <n v="0"/>
  </r>
  <r>
    <n v="3433"/>
    <s v="CEBRASPE"/>
    <s v="CÂMARA DOS DEPUTADOS"/>
    <s v="2025"/>
    <s v="Depreende-se da leitura do texto que a geração dos nascidos no novo milênio é menos afetada pela discriminação de gênero que as demais."/>
    <x v="0"/>
    <x v="9"/>
    <s v="Médio"/>
    <s v="CE"/>
    <m/>
    <m/>
    <m/>
    <m/>
    <m/>
    <s v="E"/>
    <n v="1"/>
    <n v="0"/>
  </r>
  <r>
    <n v="3434"/>
    <s v="CEBRASPE"/>
    <s v="CÂMARA DOS DEPUTADOS"/>
    <s v="2025"/>
    <s v="No trecho “a primeira a tratar da questão racial e a que tornou o racismo crime” (primeiro período do texto), a conjunção “e” liga por adição duas orações adjetivas introduzidas pela preposição “a”."/>
    <x v="0"/>
    <x v="3"/>
    <s v="Médio"/>
    <s v="CE"/>
    <m/>
    <m/>
    <m/>
    <m/>
    <m/>
    <s v="E"/>
    <n v="1"/>
    <n v="1"/>
  </r>
  <r>
    <n v="3446"/>
    <s v="FCC"/>
    <s v="TRT"/>
    <s v="2011"/>
    <s v="Numa rede LAN (Local Area Network), o recurso de hardware mínimo que deverá estar instalado no computador para permitir a comunicação com os demais elementos da rede é:"/>
    <x v="5"/>
    <x v="24"/>
    <s v="Médio"/>
    <s v="ME"/>
    <s v="o teclado.Prefeitura de Ponta Grossa-PR (Nível Médio e Superior) Informática Básica - 2026 (Pós-Edital) 61 70925316407 Diego Carvalho, Renato da Costa, Equipe Informática e TI"/>
    <s v="o hub."/>
    <s v="o cartão de memória."/>
    <s v="o switch."/>
    <s v="a placa de rede."/>
    <s v="E"/>
    <n v="0"/>
    <n v="0"/>
  </r>
  <r>
    <n v="3447"/>
    <s v="FGV"/>
    <s v="PC"/>
    <s v="2024"/>
    <s v="Corriqueiramente usados no debate sobre crimes cibernéticos, os termos deep web e dark web nem sempre são bem compreendidos pelo público em geral. Sobre eles, é correto afirmar que"/>
    <x v="5"/>
    <x v="24"/>
    <s v="Médio"/>
    <s v="ME"/>
    <s v="a deep web, ao contrário da dark web, é composta por sites facilmente localizados pelos mecanismos de busca convencionais."/>
    <s v="a dark web é um setor da deep web que concentra a maioria dos sites, em maior número inclusive que na web de superfície, todavia normalmente não indexados."/>
    <s v="mecanismos de busca convencionais conseguem acessar quase todos os sites da dark web, salvo os não indexados, cujo acesso depende do manejo de navegadores especiais."/>
    <s v="na deep web estão sites que normalmente não são encontrados pelos mecanismos de buscas convencionais, mas que usualmente são seguros e legais, embora haja um bom número de sites ilegais na parte denominada dark web."/>
    <s v="O navegador de rede Tor foi especialmente desenvolvido para a navegação segura pela web de superfície, pois possui mecanismos de segurança que evitam o ingresso do usuário em sites da deep e da dark web."/>
    <s v="D"/>
    <n v="0"/>
    <n v="0"/>
  </r>
  <r>
    <n v="3448"/>
    <s v="FGV"/>
    <s v="SEAD"/>
    <s v="2022"/>
    <s v="No contexto das redes de computadores, assinale a hierarquia correta das camadas do Modelo OSI."/>
    <x v="5"/>
    <x v="24"/>
    <s v="Médio"/>
    <s v="ME"/>
    <s v="Apresentação (Presentation), Aplicação (Application), Física (Physical), Enlace de dados (Data link), Rede (network), Transporte (Transport), Sessão (Session)."/>
    <s v="Física (Physical), Enlace de dados (Data link), Rede (network), Transporte (Transport), Sessão (Session), Apresentação (Presentation), Aplicação (Application)."/>
    <s v="Física (Physical), Enlace de dados (Data link), Sessão (Session), Apresentação (Presentation), Rede (network), Transporte (Transport), Aplicação (Application)."/>
    <s v="Física (Physical), Rede (network), Enlace de dados (Data link), Transporte (Transport), Sessão (Session), Aplicação (Application), Apresentação (Presentation."/>
    <s v="Rede (network), Física (Physical), Enlace de dados (Data link), Transporte (Transport), Sessão (Session), Apresentação (Presentation), Aplicação (Application)."/>
    <s v="B"/>
    <n v="0"/>
    <n v="0"/>
  </r>
  <r>
    <n v="3449"/>
    <s v="FGV"/>
    <s v="SEAD"/>
    <s v="2022"/>
    <s v="Considere os seguintes serviços associados à Internet. – Serviços de correio eletrônico na Internet; – Recuperação de mensagens de correio eletrônico; – Publicação de sites WEB na Internet; – Transporte de arquivos na Internet._x000a_Assinale a lista dos protocolos que correspondem aos serviços acima, na ordem apresentada."/>
    <x v="5"/>
    <x v="24"/>
    <s v="Médio"/>
    <s v="ME"/>
    <s v="FTP, SMTP, IMAP, HTTP."/>
    <s v="HTTP, FTP, SMTP, IMAP."/>
    <s v="IMAP, SMTP, HTTP, FTP."/>
    <s v="IMAP, HTTP, FTP, SMTP."/>
    <s v="SMTP, IMAP, HTTP, FTP."/>
    <s v="E"/>
    <n v="0"/>
    <n v="0"/>
  </r>
  <r>
    <n v="3450"/>
    <s v="FGV"/>
    <s v="TRT"/>
    <s v="2022"/>
    <s v="O modelo de arquitetura TCP/IP possui funções divididas em camadas de modo parecido com as camadas do modelo OSI. A combinação das camadas de sessão, apresentação e aplicação do modelo OSI equivalem à seguinte camada do TCP/IP:"/>
    <x v="5"/>
    <x v="24"/>
    <s v="Médio"/>
    <s v="ME"/>
    <s v="transporte."/>
    <s v="aplicação."/>
    <s v="internet."/>
    <s v="enlace."/>
    <s v="rede."/>
    <s v="B"/>
    <n v="0"/>
    <n v="0"/>
  </r>
  <r>
    <n v="3451"/>
    <s v="FGV"/>
    <s v="SEFAZ"/>
    <s v="2022"/>
    <s v="Sites cujos endereços são iniciados por “HTTPS://” garantem maior grau de segurança no acesso à Internet, quando comparados com aqueles iniciados por “HTTP://”. Assinale a opção que apresenta um fator relevante para a disseminação do protocolo HTTPS."/>
    <x v="5"/>
    <x v="24"/>
    <s v="Médio"/>
    <s v="ME"/>
    <s v="Criptografia das mensagens."/>
    <s v="Rapidez no acesso."/>
    <s v="Suporte a diferentes navegadores."/>
    <s v="Suporte a idiomas estrangeiros."/>
    <s v="Suporte a múltiplas plataformas de hardware."/>
    <s v="A"/>
    <n v="0"/>
    <n v="0"/>
  </r>
  <r>
    <n v="3452"/>
    <s v="VUNESP"/>
    <s v="PC"/>
    <s v="2023"/>
    <s v="Assinale a alternativa verdadeira, em relação aos conceitos Dark Web e Deep Web:"/>
    <x v="5"/>
    <x v="24"/>
    <s v="Médio"/>
    <s v="ME"/>
    <s v="Dark Web é acessada apenas por pessoas que cometem crimes."/>
    <s v="Dark Web inclui a Deep Web."/>
    <s v="Dark Web e Deep Web são a mesma coisa, mas os nomes mudaram ao longo do tempo."/>
    <s v="Deep Web é acessada apenas por pessoas que cometem crimes."/>
    <s v="Deep Web inclui a Dark Web."/>
    <s v="E"/>
    <n v="0"/>
    <n v="0"/>
  </r>
  <r>
    <n v="3453"/>
    <s v="VUNESP"/>
    <s v="PC"/>
    <s v="2023"/>
    <s v="Assinale a alternativa que indica um software que pode ser usado para acessar a DeepWeb."/>
    <x v="5"/>
    <x v="24"/>
    <s v="Médio"/>
    <s v="ME"/>
    <s v="Edge."/>
    <s v="Safari."/>
    <s v="Google Chrome."/>
    <s v="Tor."/>
    <s v="Bing."/>
    <s v="D"/>
    <n v="0"/>
    <n v="0"/>
  </r>
  <r>
    <n v="3454"/>
    <s v="VUNESP"/>
    <s v="PC"/>
    <s v="2022"/>
    <s v="No mundo da Internet, mais recentemente têm vindo à tona dois termos a ela relativos, ou seja, deepweb e darkweb, sobre os quais é correto afirmar que:"/>
    <x v="5"/>
    <x v="24"/>
    <s v="Médio"/>
    <s v="ME"/>
    <s v="a darkweb não tem seus sites indexados por navegadores convencionais como Google Chrome ou Firefox."/>
    <s v="os sites da deepweb utilizam o domínio .onion."/>
    <s v="não há navegadores que consigam acessar a darkweb."/>
    <s v="deepweb e darkweb são duas denominações que endereçam ao mesmo conteúdo da Internet."/>
    <s v="o site Silk Road tinha seu acesso por meio da deepweb."/>
    <s v="A"/>
    <n v="0"/>
    <n v="0"/>
  </r>
  <r>
    <n v="3455"/>
    <s v="VUNESP"/>
    <s v="PC"/>
    <s v="2022"/>
    <s v="Existe uma parte da Internet considerada como uma Internet invisível, também chamada de deep web. Assinale a afirmação correta relacionada com a deep web:"/>
    <x v="5"/>
    <x v="24"/>
    <s v="Médio"/>
    <s v="ME"/>
    <s v="A deep web tem como sinônimo dark web, não existindo diferenças entre esses termos."/>
    <s v="Ela é acessível pelos mecanismos de busca tradicionais, e é composta de sites e conteúdos que não são públicos por serem todos ilegais."/>
    <s v="Ela é uma zona da internet que pode ser detectada e acessada facilmente por qualquer motor de busca tradicional, como o Google ou o Bing."/>
    <s v="Na deep web, o conteúdo invisível é sempre mais inseguro e ilegal."/>
    <s v="A maioria das páginas presentes na deep web é mantida oculta do navegador de Internet para proteger informações e privacidade do usuário."/>
    <s v="E"/>
    <n v="0"/>
    <n v="0"/>
  </r>
  <r>
    <n v="3456"/>
    <s v="VUNESP"/>
    <s v="PC"/>
    <s v="2018"/>
    <s v="Considere o seguinte cenário típico de acesso à Internet:_x000a_Um usuário doméstico faz acesso à Internet por meio de um serviço contratado de acesso por fibra ótica, tendo na sua residência um equipamento conectado à fibra e que disponibiliza acesso sem fio._x000a_Nesse cenário, o acesso à Internet disponibilizado pelo serviço contratado é realizado pelo:"/>
    <x v="5"/>
    <x v="24"/>
    <s v="Médio"/>
    <s v="ME"/>
    <s v="Portal Internet."/>
    <s v="Servidor."/>
    <s v="Web server."/>
    <s v="Cliente Internet."/>
    <s v="Provedor."/>
    <s v="E"/>
    <n v="0"/>
    <n v="0"/>
  </r>
  <r>
    <n v="3457"/>
    <s v="CEBRASPE"/>
    <s v="TSE"/>
    <s v="2024"/>
    <s v="Uma extranet funciona como extensão de determinada intranet a computadores que estejam fora dos domínios físicos da intranet, podendo o acesso a esses computadores ocorrer por uma rede privada virtual, que cria uma conexão segura via tunelamento entre o dispositivo fora da intranet e a intranet propriamente dita."/>
    <x v="5"/>
    <x v="38"/>
    <s v="Médio"/>
    <s v="CE"/>
    <m/>
    <m/>
    <m/>
    <m/>
    <m/>
    <s v="C"/>
    <n v="0"/>
    <n v="0"/>
  </r>
  <r>
    <n v="3458"/>
    <s v="CEBRASPE"/>
    <s v="COVEVASF"/>
    <s v="2024"/>
    <s v="A intranet, ao contrário da Internet, é uma área de uso exclusivo de seus proprietários, ou seja, é uma plataforma de comunicação que pertence a uma única organização e serve como infraestrutura para compartilhamento de informações, arquivos, aplicações, serviços e recursos em seu ambiente interno de trabalho."/>
    <x v="5"/>
    <x v="38"/>
    <s v="Médio"/>
    <s v="CE"/>
    <m/>
    <m/>
    <m/>
    <m/>
    <m/>
    <s v="C"/>
    <n v="0"/>
    <n v="0"/>
  </r>
  <r>
    <n v="3459"/>
    <s v="CEBRASPE"/>
    <s v="CAGEPA"/>
    <s v="2024"/>
    <s v="Acerca dos ambientes de Internet, extranet, intranet e portal de uma organização, assinale a opção correta."/>
    <x v="5"/>
    <x v="38"/>
    <s v="Médio"/>
    <s v="ME"/>
    <s v="Extranet é uma rede acessível apenas internamente e que oferece serviços de comunicação e colaboração para os empregados da empresa."/>
    <s v="A Internet, que é uma rede global de redes que permite a comunicação e troca de informações entre computadores em todo o mundo, utiliza recursos como VPNs (Virtual Private Networks) para acesso remoto seguro."/>
    <s v="Em uma extranet, que é uma extensão de uma intranet que permite o acesso controlado a usuários externos, como parceiros de negócios, fornecedores ou clientes, podem-se utilizar VPNs e firewalls para proteger o acesso externo."/>
    <s v="Email interno e serviços de mensagens geralmente estão ligados a um portal."/>
    <s v="Um portal é uma interface de multientradas que fornece acesso a diversos serviços e informações, geralmente através da intranet, que utiliza a infraestrutura de servidores web e que se caracteriza por uma navegação intuitiva mas pouco amigável."/>
    <s v="C"/>
    <n v="0"/>
    <n v="0"/>
  </r>
  <r>
    <n v="3460"/>
    <s v="CEBRASPE"/>
    <s v="Prefeitura de Cachoeiro de Itapemirim"/>
    <s v="2024"/>
    <s v="As redes de computadores internas chamadas intranets podem ser conectadas à Internet."/>
    <x v="5"/>
    <x v="38"/>
    <s v="Médio"/>
    <s v="CE"/>
    <m/>
    <m/>
    <m/>
    <m/>
    <m/>
    <s v="C"/>
    <n v="0"/>
    <n v="0"/>
  </r>
  <r>
    <n v="3461"/>
    <s v="CEBRASPE"/>
    <s v="Prefeitura de Cachoeiro de Itapemirim"/>
    <s v="2024"/>
    <s v="Em uma intranet de uma empresa ou órgão, apenas usuários autorizados, detentores de login e senha, podem acessar páginas web, sistemas e dados disponíveis."/>
    <x v="5"/>
    <x v="38"/>
    <s v="Médio"/>
    <s v="CE"/>
    <m/>
    <m/>
    <m/>
    <m/>
    <m/>
    <s v="C"/>
    <n v="0"/>
    <n v="0"/>
  </r>
  <r>
    <n v="3462"/>
    <s v="CEBRASPE"/>
    <s v="Prefeitura de Camaçari"/>
    <s v="2024"/>
    <s v="A respeito de tecnologias, ferramentas, aplicativos e procedimentos associados à informática, assinale a opção correta."/>
    <x v="5"/>
    <x v="38"/>
    <s v="Médio"/>
    <s v="ME"/>
    <s v="A Internet é uma rede global aberta e acessível a todos os usuários, enquanto a intranet é uma rede privada usada para fins internos de uma organização."/>
    <s v="Na Internet, é possível fazer download de arquivos, enquanto na intranet, é possível apenas realizar a leitura de arquivos."/>
    <s v="Para enviar um email pela Internet, basta utilizar uma ferramenta de navegação."/>
    <s v="No Windows, as extensões de arquivo são usadas para identificar o tamanho do arquivo."/>
    <s v="O sistema operacional Windows tem, entre outras, a vantagem de ser monotarefa."/>
    <s v="A"/>
    <n v="0"/>
    <n v="0"/>
  </r>
  <r>
    <n v="3463"/>
    <s v="CEBRASPE"/>
    <s v="DATAPREV"/>
    <s v="2024"/>
    <s v="A principal diferença entre uma intranet e uma extranet é que a primeira é uma rede de uso restrito, enquanto a segunda é uma rede de uso público."/>
    <x v="5"/>
    <x v="38"/>
    <s v="Médio"/>
    <s v="CE"/>
    <m/>
    <m/>
    <m/>
    <m/>
    <m/>
    <s v="E"/>
    <n v="0"/>
    <n v="0"/>
  </r>
  <r>
    <n v="3464"/>
    <s v="CEBRASPE"/>
    <s v="APEX Brasil"/>
    <s v="2024"/>
    <s v="Intranet é uma rede global de comunicação que usa o conjunto de protocolos TCP/IP para compartilhar dados e prover comunicação e serviços em uma empresa."/>
    <x v="5"/>
    <x v="38"/>
    <s v="Médio"/>
    <s v="CE"/>
    <m/>
    <m/>
    <m/>
    <m/>
    <m/>
    <s v="E"/>
    <n v="0"/>
    <n v="0"/>
  </r>
  <r>
    <n v="3465"/>
    <s v="CESGRANRIO"/>
    <s v="Banco do Brasil"/>
    <s v="2023"/>
    <s v="Considere uma empresa na qual seja comum os colaboradores utilizarem computadores (estações de trabalho) para executar suas atividades. Via de regra, essas estações de trabalho encontram-se conectadas à rede de computadores dessa empresa._x000a_Essa rede de computadores em uma empresa como a descrita:"/>
    <x v="5"/>
    <x v="38"/>
    <s v="Médio"/>
    <s v="ME"/>
    <s v="pode ou não estar conectada à internet."/>
    <s v="possui conexões que são ou cabeadas ou por WiFi, mas nunca os dois tipos simultaneamente."/>
    <s v="distribui sempre cópias de todos os arquivos digitais entre todas as estações de trabalho."/>
    <s v="substitui a rede de fornecimento de energia elétrica na empresa."/>
    <s v="funciona, apenas, se todas as estações de trabalho tiverem o mesmo sistema operacional."/>
    <s v="A"/>
    <n v="0"/>
    <n v="0"/>
  </r>
  <r>
    <n v="3466"/>
    <s v="CESGRANRIO"/>
    <s v="Banco do Brasil"/>
    <s v="2021"/>
    <s v="Devido à pandemia, muitos funcionários de um determinado banco precisaram trabalhar de casa. Percebendo que seria necessário um novo procedimento de acesso remoto que atendesse às necessidades de segurança, o setor de TI desse banco determinou o uso de um mecanismo seguro que conectasse, via internet pública, o computador do funcionário, em sua casa, com a rede privada da instituição financeira, bloqueando o acesso de terceiros ao trânsito de informações. Para garantir a segurança dessa conexão, essa instituição deve adotar a tecnologia de rede conhecida como:"/>
    <x v="5"/>
    <x v="38"/>
    <s v="Médio"/>
    <s v="ME"/>
    <s v="HTTP."/>
    <s v="PGP."/>
    <s v="VPN."/>
    <s v="WEK."/>
    <s v="WPA2."/>
    <s v="C"/>
    <n v="0"/>
    <n v="0"/>
  </r>
  <r>
    <n v="3467"/>
    <s v="CESGRANRIO"/>
    <s v="TRANSPETRO"/>
    <s v="2018"/>
    <s v="Uma empresa deseja permitir que seus colaboradores acessem vários de seus recursos de forma distribuída, via rede, sem, no entanto, permitir que outras pessoas, estranhas à empresa, tenham esse mesmo privilégio. Para isso, o departamento de suporte de TI da empresa deve providenciar uma:"/>
    <x v="5"/>
    <x v="38"/>
    <s v="Médio"/>
    <s v="ME"/>
    <s v="Intranet"/>
    <s v="Ethernet"/>
    <s v="WAN"/>
    <s v="VLAN"/>
    <s v="WLAN"/>
    <s v="A"/>
    <n v="0"/>
    <n v="0"/>
  </r>
  <r>
    <n v="3468"/>
    <s v="CESGRANRIO"/>
    <s v="TRANSPETRO"/>
    <s v="2018"/>
    <s v="Uma empresa tem uma intranet fortemente protegida, porém deseja dar aos seus funcionários uma forma de estabelecer uma conexão segura do computador de sua casa à intranet da empresa, estando ligado na internet. Isso dará ao funcionário a impressão de que está dentro da intranet da própria empresa. Para isso, deve estabelecer um(a):"/>
    <x v="5"/>
    <x v="38"/>
    <s v="Médio"/>
    <s v="ME"/>
    <s v="Captcha"/>
    <s v="DNS"/>
    <s v="Firewall"/>
    <s v="LAN"/>
    <s v="VPN"/>
    <s v="E"/>
    <n v="0"/>
    <n v="0"/>
  </r>
  <r>
    <n v="3469"/>
    <s v="CESGRANRIO"/>
    <s v="UNIRIO"/>
    <s v="2016"/>
    <s v="Para que um usuário acesse a intranet, implantada corretamente, de uma universidade, a partir de seu computador pessoal em sua residência, o setor de TI da universidade deve possibilitar o acesso via:"/>
    <x v="5"/>
    <x v="38"/>
    <s v="Médio"/>
    <s v="ME"/>
    <s v="DHCP"/>
    <s v="LAN"/>
    <s v="VPN"/>
    <s v="FTP"/>
    <s v="HTTP"/>
    <s v="C"/>
    <n v="0"/>
    <n v="0"/>
  </r>
  <r>
    <n v="3470"/>
    <s v="CESGRANRIO"/>
    <s v="BASA"/>
    <s v="2014"/>
    <s v="A Intranet da Agência Nacional de Saúde Suplementar (ANS), a Intrans, é ganhadora da quinta edição do Prêmio Intranet Portal, na categoria Colaboração. A ferramenta inovou em colaboração, integrando, desde o ano passado, servidores e colaboradores da ANS. Por intermédio da Intrans, sugestões, críticas, notícias, eventos, notas técnicas e normas, entre outros itens, são disponibilizados dia a dia dentro da ANS._x000a_Disponível em: &lt;http://www.ans.gov.br/a-ans/sala-de-noticias-ans/a-ans /2213-intranet-da-ans-ganha-premio-deabrangencia-nacional&gt;. Acesso em: 22 ago. 2013._x000a_Intranets podem ser utilizadas para uma grande diversidade de serviços, que podem ser acessados por colaboradores ou associados. Para que um usuário tenha acesso a uma Intranet de uma empresa ou instituição, com um acesso seguro às informações críticas da instituição ou empresa, é necessário que esse usuário utilize:"/>
    <x v="5"/>
    <x v="38"/>
    <s v="Médio"/>
    <s v="ME"/>
    <s v="somente máquinas que estejam fisicamente localizadas dentro da mesma rede local da empresa."/>
    <s v="somente máquinas específicas que estejam fisicamente localizadas dentro da mesma rede local da empresa."/>
    <s v="somente máquinas que estejam dentro da mesma rede local ou dentro de uma rede diretamente conectada à rede local da matriz da empresa."/>
    <s v="qualquer máquina localizada dentro do data center da empresa."/>
    <s v="qualquer máquina com acesso à Internet, fornecendo credenciais que permitam sua autenticação e acesso à Intranet por uma conexão segura."/>
    <s v="E"/>
    <n v="0"/>
    <n v="0"/>
  </r>
  <r>
    <n v="3471"/>
    <s v="CESGRANRIO"/>
    <s v="PETROBRAS"/>
    <s v="2011"/>
    <s v="Quando ocorre uma falha de comunicação por queda de conexão entre uma Intranet e a Internet, a Intranet:"/>
    <x v="5"/>
    <x v="38"/>
    <s v="Médio"/>
    <s v="ME"/>
    <s v="continua a funcionar, provendo o acesso à Internet por meio de seus servidores internos."/>
    <s v="interrompe toda a comunicação entre seus usuários, desconectando-os da rede."/>
    <s v="mantém todos os serviços de comunicação interna da rede, inclusive o funcionamento do browser de navegação para esses serviços."/>
    <s v="realoca todos os seus usuários para uma rede de topologia híbrida, restabelecendo automaticamente a comunicação com a Internet."/>
    <s v="repassa a cada estação de trabalho o algoritmo de acesso à Internet, mantendo o acesso à Web em funcionamento, de forma transparente ao usuário."/>
    <s v="C"/>
    <n v="0"/>
    <n v="0"/>
  </r>
  <r>
    <n v="3472"/>
    <s v="CESGRANRIO"/>
    <s v="PETROBRAS"/>
    <s v="2011"/>
    <s v="Atualmente, a Intranet é utilizada nas empresas, escritórios, escolas, etc. Uma das características da Intranet, é o fato de ser uma rede:"/>
    <x v="5"/>
    <x v="38"/>
    <s v="Médio"/>
    <s v="ME"/>
    <s v="de compartilhamento de informações entre os departamentos de uma empresa, que utiliza obrigatoriamente o protocolo VOIP."/>
    <s v="particular, utilizada no compartilhamento de informações entre os departamentos de uma empresa."/>
    <s v="particular, que tem como principal diferença para a Internet, o protocolo utilizado para comunicação."/>
    <s v="pública, desenvolvida especificamente para compartilhamento de informações de empresas dessa natureza."/>
    <s v="pública, com objetivo de compartilhar informações entre empresas, em nível mundial."/>
    <s v="B"/>
    <n v="0"/>
    <n v="0"/>
  </r>
  <r>
    <n v="3473"/>
    <s v="CESGRANRIO"/>
    <s v="PETROBRAS"/>
    <s v="2010"/>
    <s v="Uma intranet é uma rede de computadores privada que se baseia na suíte de protocolos da Internet. Desse modo, todos os conceitos da Internet aplicamse também à intranet, como por exemplo, o paradigma de:"/>
    <x v="5"/>
    <x v="38"/>
    <s v="Médio"/>
    <s v="ME"/>
    <s v="cliente-servidor."/>
    <s v="modelador eletrônico."/>
    <s v="editor de textos."/>
    <s v="provedor de conexão."/>
    <s v="desenvolvedor de sistemas."/>
    <s v="A"/>
    <n v="0"/>
    <n v="0"/>
  </r>
  <r>
    <n v="3474"/>
    <s v="CESGRANRIO"/>
    <s v="PETROBRAS"/>
    <s v="2009"/>
    <s v="Uma rede dentro de uma organização que usa tecnologias de Internet como o protocolo HTTP ou FTP constitui um(a):"/>
    <x v="5"/>
    <x v="38"/>
    <s v="Médio"/>
    <s v="ME"/>
    <s v="laplink."/>
    <s v="hiperlink."/>
    <s v="interlan."/>
    <s v="intranet."/>
    <s v="wannet"/>
    <s v="D"/>
    <n v="0"/>
    <n v="0"/>
  </r>
  <r>
    <n v="3475"/>
    <s v="CEBRASPE"/>
    <s v="Prefeitura de Boa Vista"/>
    <s v="2023"/>
    <s v="Assinale a opção que indica a rede de informação utilizada por empresas para permitir que seus funcionários se comuniquem e tenham acesso a páginas internas restritas, assim como a serviços internos."/>
    <x v="5"/>
    <x v="38"/>
    <s v="Médio"/>
    <s v="ME"/>
    <s v="wi-fi"/>
    <s v="intranet"/>
    <s v="Internet"/>
    <s v="extranet"/>
    <m/>
    <s v="B"/>
    <n v="0"/>
    <n v="0"/>
  </r>
  <r>
    <n v="3476"/>
    <s v="CEBRASPE"/>
    <s v="MRE"/>
    <s v="2023"/>
    <s v="Uma rede privada virtual (VPN) caracteriza-se por permitir ao usuário"/>
    <x v="5"/>
    <x v="38"/>
    <s v="Médio"/>
    <s v="ME"/>
    <s v="restringir o tráfego da Internet para uma rede privada, de modo que ele possa ou não acessar determinados sites na Internet."/>
    <s v="ocultar seu endereço IP bem como enviar e receber informações online que só podem ser vistas por ele e seu provedor VPN."/>
    <s v="criptografar os dados trafegados entre o seu dispositivo e seu provedor de Internet, desde que esse dispositivo não seja um smartphone, que é incompatível com VPN."/>
    <s v="monitorar o tráfego de entrada e saída da rede, autorizando ou bloqueando tráfegos específicos."/>
    <s v="utilizar a VPN como um software antivírus abrangente, pois os arquivos são criptografados durante a transmissão dos dados."/>
    <s v="B"/>
    <n v="0"/>
    <n v="0"/>
  </r>
  <r>
    <n v="3477"/>
    <s v="FCC"/>
    <s v="Metrô"/>
    <s v="2018"/>
    <s v="A Intranet é uma rede de computadores que disponibiliza um conjunto de serviços análogo à Internet. Diferente da Internet, uma Intranet:"/>
    <x v="5"/>
    <x v="38"/>
    <s v="Médio"/>
    <s v="ME"/>
    <s v="não usa o conjunto de protocolos TCP/IP, mas os protocolos OSI."/>
    <s v="é uma rede interna e exclusiva de uma organização."/>
    <s v="não pode ser conectada a outras redes, ou seja, fica restrita ao ambiente interno da empresa."/>
    <s v="não conecta equipamentos usando tecnologias Wi-Fi, pois não suporta protocolos wireless."/>
    <s v="acessa páginas de conteúdo disponíveis em servidor central usando o protocolo HTML."/>
    <s v="B"/>
    <n v="0"/>
    <n v="0"/>
  </r>
  <r>
    <n v="3478"/>
    <s v="FCC"/>
    <s v="CREMESP"/>
    <s v="2016"/>
    <s v="Considere o texto a seguir:_x000a_O acesso aos cursos virtuais é feito por meio do Portal da Universidade Empresarial, a interface entre o empregado e a Universidade, localizado na intranet de RH da empresa, que registra cerca de 200.000 acessos por ano. Atualmente, os funcionários estão ligados diretamente à intranet e ao Portal, por meio de suas estações de trabalho na empresa._x000a_(http://www.premiomariocovas.sp.gov.br) Utilizando o texto e conhecimentos sobre Intranet, é correto afirmar que:"/>
    <x v="5"/>
    <x v="38"/>
    <s v="Médio"/>
    <s v="ME"/>
    <s v="o protocolo HTTPS pode ser utilizado para se ter acesso às páginas dos cursos virtuais."/>
    <s v="os cursos virtuais são abertos aos funcionários e também ficam sempre abertos aos prestadores de serviço e clientes da empresa."/>
    <s v="para acessar a Intranet é necessário um pen-drive com uma chave de segurança."/>
    <s v="o funcionário terá acesso aos cursos a partir de sua casa, desde que instale a Intranet em seu computador."/>
    <s v="a Intranet usa a rede local da empresa, mas não permite a troca de informações entre funcionários."/>
    <s v="A"/>
    <n v="0"/>
    <n v="0"/>
  </r>
  <r>
    <n v="3479"/>
    <s v="FCC"/>
    <s v="ELETROBRÁS"/>
    <s v="2016"/>
    <s v="A Eletrosul utiliza intranet e internet e seus colaboradores sabem corretamente que:"/>
    <x v="5"/>
    <x v="38"/>
    <s v="Médio"/>
    <s v="ME"/>
    <s v="intranet é uma rede privada e a internet é uma rede pública, por isso utilizam conteúdos, tecnologias e protocolos totalmente distintos."/>
    <s v="a intranet é usada apenas para armazenar conteúdo interno relacionado à empresa, por isso seu administrador configura a segurança para o seu conteúdo com mais restrições do que as configurações usadas para conteúdo oriundo da internet."/>
    <s v="o acesso à intranet é feito apenas por computadores instalados dentro da empresa. Não é possível acesso à intranet por dispositivos móveis dentro da empresa ou de computadores pessoais fora dela."/>
    <s v="dependendo de como o administrador configurar a rede, o nome de domínio para acessar a sua intranet ou suas páginas pode não conter o nome oficial da empresa."/>
    <s v="o acesso à intranet pode ser feito a partir da internet, mas nenhum conteúdo pode ficar disponível na página de acesso da internet, pois isso comprometeria a segurança das informações internas da empresa."/>
    <s v="D"/>
    <n v="0"/>
    <n v="0"/>
  </r>
  <r>
    <n v="3480"/>
    <s v="FCC"/>
    <s v="COPERGÁS"/>
    <s v="2016"/>
    <s v="Recentemente foi publicado um processo licitatório:_x000a_“A Companhia Pernambucana de Gás − COPERGÁS, através do seu PREGOEIRO, torna público que fará realizar PREGÃO PRESENCIAL, do tipo Menor Preço Global, Sob a Forma de Empreitada por Preço Unitário, para CONTRATAÇÃO DE EMPRESA ESPECIALIZADA PARA PRESTAÇÃO DE SERVIÇOS DE MANUTENÇÃO CORRETIVA E EVOLUTIVA DO SITE E INTRANET COPERGÁS, conforme Termo de Referência Anexo Q4.” (Disponível em: http://www.jusbrasil.com.br/diarios/106917582/doepe-09-01-2016-pg-12)_x000a_No texto acima está destacada a palavra intranet, sobre a qual é correto afirmar:"/>
    <x v="5"/>
    <x v="38"/>
    <s v="Médio"/>
    <s v="ME"/>
    <s v="Um usuário interage com um sistema através de um navegador web. A rede interna de uma organização, denominada intranet, é implementada utilizando-se recursos deste navegador."/>
    <s v="Não há integração entre a internet e a intranet para impedir que um usuário, ao acessar a intranet fora da empresa, coloque as informações desta empresa em risco."/>
    <s v="Uma intranet de uma grande empresa requer conectividade com backbones, que são cabos que ligam os computadores da empresa à internet através de sistema wi-fi."/>
    <s v="Uma intranet é uma rede organizacional na qual as aplicações e interfaces com o usuário baseiamse principalmente em serviços web e seu uso é restrito a usuários autorizados da empresa."/>
    <s v="Uma empresa como a COPERGÁS pode usar sua intranet, sem conexão com a internet, para realizar operações comerciais com fornecedores externos através do acesso por navegador web, de forma totalmente segura."/>
    <s v="D"/>
    <n v="0"/>
    <n v="0"/>
  </r>
  <r>
    <n v="3481"/>
    <s v="CEBRASPE"/>
    <s v="ANTT"/>
    <s v="2024"/>
    <s v="N, hacker mundialmente conhecido por sua atuação na Deep Web e na Dark Web e por cometer, sem deixar vestígios, crimes virtuais e atentar contra a cibersegurança de diversos órgãos públicos em todo o mundo, acessou um programa computacional de determinado ente federativo brasileiro que tem por objeto o estudo jurimétrico de infrações e acidentes trânsito e obteve os dados de inúmeros condutores. De posse desses dados, acessou os softwares dos veículos identificados em tal programa como detentores de tecnologia de condução semiautônoma e os fraudou, com o intuito de gerar acidentes de trânsito. N também instalou, no programa computacional, uma ferramenta de inteligência artificial que se vale de algoritmos para automaticamente gerar uma série de notificações de infração de trânsito a inúmeros condutores._x000a_Deep Web e Dark Web são expressões sinônimas utilizadas para descrever uma parte da Internet que, em contraposição à chamada Surface Web, é acessada para a realização de atividades ilegais."/>
    <x v="5"/>
    <x v="24"/>
    <s v="Médio"/>
    <s v="CE"/>
    <m/>
    <m/>
    <m/>
    <m/>
    <m/>
    <s v="E"/>
    <n v="0"/>
    <n v="0"/>
  </r>
  <r>
    <n v="3482"/>
    <s v="CEBRASPE"/>
    <s v="PG"/>
    <s v="2021"/>
    <s v="Uma rede formada por dispositivos bluetooth é exemplo de PAN (Personal Area Network)."/>
    <x v="5"/>
    <x v="24"/>
    <s v="Médio"/>
    <s v="CE"/>
    <m/>
    <m/>
    <m/>
    <m/>
    <m/>
    <s v="C"/>
    <n v="0"/>
    <n v="0"/>
  </r>
  <r>
    <n v="3483"/>
    <s v="CEBRASPE"/>
    <s v="PC-AL"/>
    <s v="2021"/>
    <s v="Rede metropolitana (MAN) é aquela que abrange uma grande área geográfica – com frequência um país ou continente – e contém um conjunto de máquinas cuja finalidade é executar os programas (ou seja, as aplicações) do usuário."/>
    <x v="5"/>
    <x v="24"/>
    <s v="Médio"/>
    <s v="CE"/>
    <m/>
    <m/>
    <m/>
    <m/>
    <m/>
    <s v="E"/>
    <n v="0"/>
    <n v="0"/>
  </r>
  <r>
    <n v="3484"/>
    <s v="CEBRASPE"/>
    <s v="Polícia Federal"/>
    <s v="2021"/>
    <s v="Uma LAN (local área network) fornece conectividade em tempo integral para os serviços de conexão da Internet."/>
    <x v="5"/>
    <x v="24"/>
    <s v="Médio"/>
    <s v="CE"/>
    <m/>
    <m/>
    <m/>
    <m/>
    <m/>
    <s v="E"/>
    <n v="0"/>
    <n v="0"/>
  </r>
  <r>
    <n v="3485"/>
    <s v="CEBRASPE"/>
    <s v="TJ"/>
    <s v="2019"/>
    <s v="Apesar de a Internet ser uma rede mundial de acesso amplo e gratuito, os usuários domésticos a utilizam por meio de algum provedor de acesso à Internet, isto é, uma empresa privada que cobra pelo acesso ao serviço."/>
    <x v="5"/>
    <x v="24"/>
    <s v="Médio"/>
    <s v="CE"/>
    <m/>
    <m/>
    <m/>
    <m/>
    <m/>
    <s v="C"/>
    <n v="0"/>
    <n v="0"/>
  </r>
  <r>
    <n v="3486"/>
    <s v="CEBRASPE"/>
    <s v="MPC"/>
    <s v="2019"/>
    <s v="Considere que quatro empresas distintas, localizadas em países e continentes diferentes, tenham de acessar e compartilhar dados entre si. Essa demanda pode ser atendida mediante a elaboração de projeto em que se conste a implementação de uma rede:"/>
    <x v="5"/>
    <x v="24"/>
    <s v="Médio"/>
    <s v="ME"/>
    <s v="VoIP (voice over IP)."/>
    <s v="PGP (Pretty Good Privacy)."/>
    <s v="LAN (local area network)."/>
    <s v="SSL (secure sockets layer)."/>
    <s v="WAN (wide area network)."/>
    <s v="E"/>
    <n v="0"/>
    <n v="0"/>
  </r>
  <r>
    <n v="3487"/>
    <s v="CEBRASPE"/>
    <s v="Polícia Federal"/>
    <s v="2018"/>
    <s v="As redes de computadores podem ser classificadas, pela sua abrangência, em LAN (Local Area Network), MAN (Metropolitan Area Network), e WAN (Wide Area Network)."/>
    <x v="5"/>
    <x v="24"/>
    <s v="Médio"/>
    <s v="CE"/>
    <m/>
    <m/>
    <m/>
    <m/>
    <m/>
    <s v="C"/>
    <n v="0"/>
    <n v="0"/>
  </r>
  <r>
    <n v="3488"/>
    <s v="CEBRASPE"/>
    <s v="Polícia Federal"/>
    <s v="2018"/>
    <s v="PAN (Personal Area Network) são redes de computadores destinadas a ambientes com acesso restrito, seja por limitações físicas ou por definições de segurança."/>
    <x v="5"/>
    <x v="24"/>
    <s v="Médio"/>
    <s v="CE"/>
    <m/>
    <m/>
    <m/>
    <m/>
    <m/>
    <s v="E"/>
    <n v="0"/>
    <n v="0"/>
  </r>
  <r>
    <n v="3489"/>
    <s v="CEBRASPE"/>
    <s v="Polícia Federal"/>
    <s v="2018"/>
    <s v="Uma empresa tem unidades físicas localizadas em diferentes capitais do Brasil, cada uma delas com uma rede local, além de uma rede que integra a comunicação entre as unidades. Essa rede de integração facilita a centralização do serviço de email, que é compartilhado para todas as unidades da empresa e outros sistemas de informação._x000a_Se as redes locais das unidades da empresa estiverem interligadas por redes de operadoras de telecomunicação, então elas formarão a WAN (Wide Area Network) da empresa."/>
    <x v="5"/>
    <x v="24"/>
    <s v="Médio"/>
    <s v="CE"/>
    <m/>
    <m/>
    <m/>
    <m/>
    <m/>
    <s v="C"/>
    <n v="0"/>
    <n v="0"/>
  </r>
  <r>
    <n v="3490"/>
    <s v="CESGRANRIO"/>
    <s v="CEFET"/>
    <s v="2014"/>
    <s v="Os tipos de rede digital podem ser classificados em função dos seus alcances geográficos. A rede com alcance de até 500 metros, utilizada em escritórios ou andares de um edifício, é denominada rede local e é conhecida pela sigla:"/>
    <x v="5"/>
    <x v="24"/>
    <s v="Médio"/>
    <s v="ME"/>
    <s v="LAN"/>
    <s v="RAN"/>
    <s v="CAN"/>
    <s v="MAN"/>
    <s v="WAN"/>
    <s v="A"/>
    <n v="0"/>
    <n v="0"/>
  </r>
  <r>
    <n v="3491"/>
    <s v="CESGRANRIO"/>
    <s v="CMB"/>
    <s v="2012"/>
    <s v="Os softwares navegadores são ferramentas de internet utilizadas para a interação dos usuários com a rede mundial. Para que essa interação seja possível, é necessário fazer uma conexão à internet por um dos diversos meios de acesso disponíveis aos usuários. O meio de acesso no qual o usuário utiliza um modem e uma linha de telefonia fixa para conectar-se com a internet é o:"/>
    <x v="5"/>
    <x v="24"/>
    <s v="Médio"/>
    <s v="ME"/>
    <s v="dial up"/>
    <s v="ponte"/>
    <s v="satélite"/>
    <s v="wi-fi"/>
    <s v="cabo coaxial"/>
    <s v="A"/>
    <n v="0"/>
    <n v="0"/>
  </r>
  <r>
    <n v="3492"/>
    <s v="CESGRANRIO"/>
    <s v="EPE"/>
    <s v="2009"/>
    <s v="Para encontrar o servidor de arquivos na rede, João perguntou ao seu suporte de rede qual era o endereço IP do servidor. Qual das opções abaixo representa um possível endereço IP para o servidor de arquivos?"/>
    <x v="5"/>
    <x v="24"/>
    <s v="Médio"/>
    <s v="ME"/>
    <s v="GG568934FH2"/>
    <s v="10.0.1.7"/>
    <s v="axe@pax.com.br"/>
    <s v="www.pax.com.br"/>
    <s v="02-34-98-89-78-00"/>
    <s v="B"/>
    <n v="0"/>
    <n v="0"/>
  </r>
  <r>
    <n v="3493"/>
    <s v="CESGRANRIO"/>
    <s v="TJ"/>
    <s v="2008"/>
    <s v="Para que um computador possa se conectar a uma LAN (Local Area Network) é necessário que ele possua um(a):"/>
    <x v="5"/>
    <x v="24"/>
    <s v="Médio"/>
    <s v="ME"/>
    <s v="codificador."/>
    <s v="webcam."/>
    <s v="impressora."/>
    <s v="placa de rede."/>
    <s v="placa de som."/>
    <s v="D"/>
    <n v="0"/>
    <n v="0"/>
  </r>
  <r>
    <n v="3494"/>
    <s v="CESGRANRIO"/>
    <s v="PETROBRAS"/>
    <s v="2011"/>
    <s v="No núcleo da Internet, o tráfego de informações entre os computadores, além de intenso, ocorre em grande velocidade, exigindo equipamentos de forte tecnologia. Esses equipamentos, em conjunto com outras tecnologias, constituem os:"/>
    <x v="5"/>
    <x v="24"/>
    <s v="Médio"/>
    <s v="ME"/>
    <s v="protocols"/>
    <s v="backbones"/>
    <s v="web softwares"/>
    <s v="security softwares"/>
    <s v="control cables"/>
    <s v="B"/>
    <n v="0"/>
    <n v="0"/>
  </r>
  <r>
    <n v="3495"/>
    <s v="CESGRANRIO"/>
    <s v="Banco do Brasil"/>
    <s v="2023"/>
    <s v="A configuração de rede de um computador pode ser realizada de forma estática ou dinâmica. Quando a forma estática é utilizada, o usuário deve configurar os parâmetros de rede manualmente, fornecendo, por exemplo, os endereços IP da estação de trabalho e do roteador padrão da rede local._x000a_Por outro lado, quando se utiliza a forma dinâmica, o usuário deve configurar o computador para usar o protocolo de comunicação conhecido como:"/>
    <x v="5"/>
    <x v="24"/>
    <s v="Médio"/>
    <s v="ME"/>
    <s v="DNS"/>
    <s v="VPN"/>
    <s v="DHCP"/>
    <s v="Wi-Fi"/>
    <s v="FTTH"/>
    <s v="C"/>
    <n v="0"/>
    <n v="0"/>
  </r>
  <r>
    <n v="3496"/>
    <s v="CESGRANRIO"/>
    <s v="Banco do Brasil"/>
    <s v="2023"/>
    <s v="A ferramenta de Webmail viabiliza o uso do serviço de correio eletrônico de empresas utilizando um navegador Web. Após a composição de uma nova mensagem de correio eletrônico, o usuário deve fazer a submissão do formulário para o servidor Web que, por sua vez, fará a submissão do conteúdo da mensagem para a fila do servidor de correio eletrônico. Os protocolos de comunicação utilizados nestas duas etapas são, respectivamente,"/>
    <x v="5"/>
    <x v="24"/>
    <s v="Médio"/>
    <s v="ME"/>
    <s v="HTTP e SMTP"/>
    <s v="SMTP e HTTP"/>
    <s v="POP3 e SMTP"/>
    <s v="SMTP e POP3"/>
    <s v="HTTP e POP3"/>
    <s v="A"/>
    <n v="0"/>
    <n v="0"/>
  </r>
  <r>
    <n v="3497"/>
    <s v="CESGRANRIO"/>
    <s v="Banco do Brasil"/>
    <s v="2021"/>
    <s v="O serviço de correio eletrônico é uma ferramenta essencial para o trabalho do dia a dia dos colaboradores de uma empresa. Para garantir a segurança da comunicação do cliente de correio eletrônico com os servidores de correio eletrônico de entrada e de saída de mensagens, é importante configurar a utilização do padrão de segurança:"/>
    <x v="5"/>
    <x v="24"/>
    <s v="Médio"/>
    <s v="ME"/>
    <s v="TLS"/>
    <s v="SMTP"/>
    <s v="IMAP"/>
    <s v="POP3"/>
    <s v="HTTP"/>
    <s v="A"/>
    <n v="0"/>
    <n v="0"/>
  </r>
  <r>
    <n v="3498"/>
    <s v="CESGRANRIO"/>
    <s v="CEF"/>
    <s v="2021"/>
    <s v="O aplicativo de correio eletrônico pode ser configurado para enviar mensagens e acessar as caixas de mensagens que estão no servidor de correio. Um dos protocolos de comunicação mais utilizados para acessar as mensagens da caixa de entrada é o:"/>
    <x v="5"/>
    <x v="24"/>
    <s v="Médio"/>
    <s v="ME"/>
    <s v="SMTP."/>
    <s v="IMAP."/>
    <s v="SMB."/>
    <s v="SSH."/>
    <s v="RDP."/>
    <s v="B"/>
    <n v="0"/>
    <n v="0"/>
  </r>
  <r>
    <n v="3499"/>
    <s v="CESGRANRIO"/>
    <s v="Banco do Brasil"/>
    <s v="2021"/>
    <s v="Apesar de os navegadores serem as ferramentas dominantes na internet, vários serviços possuem ferramentas próprias mais adequadas e, inclusive, mais otimizadas para protocolos específicos. Um desses protocolos foi desenvolvido para a transferência de arquivos, sendo usado a partir de programas como FileZilla. Esse protocolo é conhecido como:"/>
    <x v="5"/>
    <x v="24"/>
    <s v="Médio"/>
    <s v="ME"/>
    <s v="ftp."/>
    <s v="imap."/>
    <s v="pop3."/>
    <s v="ssh."/>
    <s v="elnet."/>
    <s v="A"/>
    <n v="0"/>
    <n v="0"/>
  </r>
  <r>
    <n v="3500"/>
    <s v="FCC"/>
    <s v="SEGEP"/>
    <s v="2018"/>
    <s v="Há uma correta associação entre o problema e a sua solução usando o tipo correto de rede de computadores em:"/>
    <x v="5"/>
    <x v="24"/>
    <s v="Médio"/>
    <s v="ME"/>
    <s v="Uma empresa possui dois escritórios em uma mesma cidade e deseja que os computadores permaneçam interligados. Para isso deve-se utilizar uma LAN − Local Area Network que conecta diversas máquinas dentro de dezenas de quilômetros."/>
    <s v="Uma empresa possui um enorme volume de dados e precisa interligar o servidor principal aos outros computadores. Para permitir esta conexão deve-se utilizar uma SAN − Servidor Area Network que conecta diversas máquinas a um servidor central."/>
    <s v="Há diversos dispositivos em uma residência que precisam se comunicar dentro de uma distância bastante limitada. Para isso deve ser utilizada uma rede PAN − Private Area Network, que utiliza tecnologias como Wi-Fi e bluetooth."/>
    <s v="Deseja-se conectar redes de escritórios de uma mesma empresa ou de vários campi de universidades. A melhor solução é utilizar uma WLAN − Wireless Local Area Network, a versão wireless (sem fio) de uma LAN que alcança centenas de quilômetros."/>
    <s v="Uma empresa presta serviços online 24 horas para países localizados em diferentes continentes.Deve-se utilizar uma WAN − Wide Area Network, que vai além da MAN − Metropolitan Area Network, conseguindo alcançar uma área maior, como um país ou mesmo um continente."/>
    <s v="E"/>
    <n v="0"/>
    <n v="0"/>
  </r>
  <r>
    <n v="3501"/>
    <s v="FCC"/>
    <s v="SEFAZ"/>
    <s v="2018"/>
    <s v="Acerca da Internet das Coisas, assinale a alternativa correta."/>
    <x v="5"/>
    <x v="24"/>
    <s v="Médio"/>
    <s v="ME"/>
    <s v="Internet das Coisas é uma forma mais econômica de acesso à internet, a qual permite que dispositivos como geladeiras ofereçam internet a celulares e computadores de usuários, dispensando a necessidade de aquisição de roteadores ADSL à parte."/>
    <s v="Como exemplo de Internet das Coisas, é correto citar um dispositivo que mede a temperatura ambiente interna de um escritório e envia essa informação pela internet."/>
    <s v="Um exemplo de Internet das Coisas é o bitcoin, que é uma moeda virtual e iniciou a era da Internet das Moedas, com bancos virtuais sem agências."/>
    <s v="A Internet das Coisas opera separadamente da Internet das Pessoas e, por isso, não é possível enviar os dados coletados por dispositivos conectados à Internet das Coisas para a nuvem."/>
    <s v="A Internet das Coisas tem grande aplicação em ambientes domésticos e escritórios, mas pouca em ambientes industriais."/>
    <s v="B"/>
    <n v="0"/>
    <n v="0"/>
  </r>
  <r>
    <n v="3502"/>
    <s v="FCC"/>
    <s v="DPE"/>
    <s v="2017"/>
    <s v="Considere uma rede de computadores instalada e em funcionamento que é caracterizada pelo seu alcance local, por se tratar de uma rede interna de curto alcance. De acordo com sua extensão geográfica, essa rede é classificada como:"/>
    <x v="5"/>
    <x v="24"/>
    <s v="Médio"/>
    <s v="ME"/>
    <s v="Metropolitan Area Network − MAN."/>
    <s v="Local Area Network − LAN."/>
    <s v="Wide Area Network − WAN."/>
    <s v="Storage Area Network − SAN."/>
    <s v="Popular Area Network − PAN."/>
    <s v="B"/>
    <n v="0"/>
    <n v="0"/>
  </r>
  <r>
    <n v="3503"/>
    <s v="FCC"/>
    <s v="TRT"/>
    <s v="2013"/>
    <s v="Sabendo que uma intranet utiliza a infraestrutura de rede da empresa e fazendo uso das informações contidas no texto, considere que o computador de Paulo pode se comunicar com o computador servidor do Tribunal porque os recursos necessários estão fisicamente localizados em um raio de até 500 metros dentro do prédio do Tribunal, incluindo o computador de Paulo e o servidor. Isso significa que a rede utilizada é do tipo."/>
    <x v="5"/>
    <x v="24"/>
    <s v="Médio"/>
    <s v="ME"/>
    <s v="WAN"/>
    <s v="CAN"/>
    <s v="LAN"/>
    <s v="MAN"/>
    <s v="ADSL"/>
    <s v="C"/>
    <n v="0"/>
    <n v="0"/>
  </r>
  <r>
    <n v="3504"/>
    <s v="FCC"/>
    <s v="TRT"/>
    <s v="2011"/>
    <s v="Numa rede LAN (Local Area Network), o recurso de hardware mínimo que deverá estar instalado no computador para permitir a comunicação com os demais elementos da rede é:"/>
    <x v="5"/>
    <x v="24"/>
    <s v="Médio"/>
    <s v="ME"/>
    <s v="o teclado."/>
    <s v="o hub."/>
    <s v="o cartão de memória."/>
    <s v="o switch."/>
    <s v="a placa de rede."/>
    <s v="E"/>
    <n v="0"/>
    <n v="0"/>
  </r>
  <r>
    <n v="3505"/>
    <s v="FCC"/>
    <s v="INFRAERO"/>
    <s v="2011"/>
    <s v="Sobre a infraestrutura para uma Intranet, considere:_x000a_I. Wireless é um padrão específico de uma tecnologia de redes sem fio._x000a_II. Wi-Fi refere-se genericamente à transmissão de dados sem a utilização de meios físicos._x000a_III. WLAN é uma rede local sem fio para fazer conexão com a Internet ou entre os dispositivos da rede._x000a_Está correto o que se afirma em:"/>
    <x v="5"/>
    <x v="24"/>
    <s v="Médio"/>
    <s v="ME"/>
    <s v="I, apenas."/>
    <s v="III, apenas."/>
    <s v="I e II, apenas."/>
    <s v="II e III, apenas."/>
    <s v="I, II e III."/>
    <s v="B"/>
    <n v="0"/>
    <n v="0"/>
  </r>
  <r>
    <n v="3506"/>
    <s v="FCC"/>
    <s v="TRT"/>
    <s v="2008"/>
    <s v="A configuração de rede mais adequada para conectar computadores de: - um pavimento - um estado - uma nação é, respectivamente:"/>
    <x v="5"/>
    <x v="24"/>
    <s v="Médio"/>
    <s v="ME"/>
    <s v="LAN, WAN, WAN."/>
    <s v="LAN, LAN, WAN."/>
    <s v="LAN, LAN, WAN."/>
    <s v="WAN, WAN, LAN."/>
    <s v="WAN, LAN, LAN."/>
    <s v="A"/>
    <n v="0"/>
    <n v="0"/>
  </r>
  <r>
    <n v="3507"/>
    <s v="FCC"/>
    <s v="TRT"/>
    <s v="2008"/>
    <s v="Redes de Computadores, de curta distância (poucos metros), que têm como principal tecnologia o Bluetooth e permitem a conexão sem fio de fones de ouvido a telefones celulares, assim como teclados e mouses sem fio a computadores dotados desta tecnologia. Trata-se de:"/>
    <x v="5"/>
    <x v="24"/>
    <s v="Médio"/>
    <s v="ME"/>
    <s v="LAN (Local Área Network)."/>
    <s v="CAN (Campus Área Network)."/>
    <s v="PAN (Personal Área Network)."/>
    <s v="MAN (Metropolitan Área Network)."/>
    <m/>
    <s v="C"/>
    <n v="0"/>
    <n v="0"/>
  </r>
  <r>
    <n v="3508"/>
    <s v="FCC"/>
    <s v="SPPREV"/>
    <s v="2019"/>
    <s v="Todos os computadores conectados à internet, incluindo smartphones, laptops e servidores web, se comunicam usando números, conhecidos como endereços IP._x000a_Porém, ao abrir o navegador não digitamos o endereço IP para entrar em um website, mas sim um nome amigável (por exemplo, www.spprev.sp.gov.br). Para converter este nome amigável em um endereço IP (por exemplo, 192.0.3.55) é utilizado o protocolo:"/>
    <x v="5"/>
    <x v="24"/>
    <s v="Médio"/>
    <s v="ME"/>
    <s v="SMTP."/>
    <s v="DNS."/>
    <s v="DHCP."/>
    <s v="UDP."/>
    <s v="IMAP."/>
    <s v="B"/>
    <n v="0"/>
    <n v="0"/>
  </r>
  <r>
    <n v="3509"/>
    <s v="FCC"/>
    <s v="SABESP"/>
    <s v="2018"/>
    <s v="Um Estagiário está habituado a realizar compras em sites de comércio eletrônico e realizar transações bancárias no site de seu banco. Sempre que acessa esses sites, como sabe que terá que informar senhas, números de cartão de crédito e dados bancários, observa na linha de endereço do navegador se o site usa um protocolo que aplica certificados digitais para garantir segurança. Esse protocolo é o:"/>
    <x v="5"/>
    <x v="24"/>
    <s v="Médio"/>
    <s v="ME"/>
    <s v="IMAPS."/>
    <s v="HTTPS."/>
    <s v="WWW."/>
    <s v="HTTP."/>
    <s v="IGMPS."/>
    <s v="B"/>
    <n v="0"/>
    <n v="0"/>
  </r>
  <r>
    <n v="3510"/>
    <s v="FGV"/>
    <s v="TJDFT"/>
    <s v="2022"/>
    <s v="Renan trabalha na infraestrutura de um posto avançado do Tribunal de Justiça do Distrito Federal e precisa efetuar a conexão com a rede local do tribunal. Ao buscar informações sobre as redes, Renan identificou que a arquitetura utilizada é o modelo OSI em ambos os lados, porém os protocolos, endereçamentos e tamanhos de pacotes que trafegam nas redes são diferentes. Para permitir que essas redes heterogêneas sejam interconectadas, Renan deve tratar essa conexão na camada de:"/>
    <x v="5"/>
    <x v="24"/>
    <s v="Médio"/>
    <s v="ME"/>
    <s v="redes;"/>
    <s v="enlaces;"/>
    <s v="física;"/>
    <s v="apresentação;"/>
    <s v="aplicação."/>
    <s v="A"/>
    <n v="0"/>
    <n v="0"/>
  </r>
  <r>
    <n v="3511"/>
    <s v="FGV"/>
    <s v="SEFAZ"/>
    <s v="2022"/>
    <s v="A identificação de um dispositivo na Internet pode ser feita por um endereço IP. Assinale a opção que indica o endereço IP válido:"/>
    <x v="5"/>
    <x v="24"/>
    <s v="Médio"/>
    <s v="ME"/>
    <s v="@gov.br"/>
    <s v="http://"/>
    <s v="#192/158/1/38:80"/>
    <s v="x@y.com"/>
    <s v="192.158.1.38"/>
    <s v="E"/>
    <n v="0"/>
    <n v="0"/>
  </r>
  <r>
    <n v="3512"/>
    <s v="FGV"/>
    <s v="SSP"/>
    <s v="2015"/>
    <s v="A Wikipedia, um famoso site da Internet, fornece o endereço para acessar e editar o conteúdo dos sites. O uso do prefixo “https:” significa que a comunicação com o site é feita de forma:"/>
    <x v="5"/>
    <x v="24"/>
    <s v="Médio"/>
    <s v="ME"/>
    <s v="anônima;"/>
    <s v="segura;"/>
    <s v="compactada;"/>
    <s v="prioritária;"/>
    <s v="somente leitura."/>
    <s v="B"/>
    <n v="0"/>
    <n v="0"/>
  </r>
  <r>
    <n v="3513"/>
    <s v="FGV"/>
    <s v="Prefeitura de Niterói"/>
    <s v="2015"/>
    <s v="No contexto das redes de computadores, o termo DNS (Domain Name System) refere-se a um artefato que permite:"/>
    <x v="5"/>
    <x v="24"/>
    <s v="Médio"/>
    <s v="ME"/>
    <s v="indicar com precisão a localização de um computador conectado à rede;"/>
    <s v="rastrear a origem de e-mails;"/>
    <s v="traduzir nomes de domínio em endereços IP;"/>
    <s v="o uso de roteadores particulares em redes públicas;"/>
    <s v="garantir a endereços iniciados com “http” um modo de operação mais seguro."/>
    <s v="C"/>
    <n v="0"/>
    <n v="0"/>
  </r>
  <r>
    <n v="3514"/>
    <s v="FGV"/>
    <s v="AL-BA"/>
    <s v="2014"/>
    <s v="No que diz respeito às mensagens eletrônicas, é necessária uma infraestrutura de rede para a transmissão e a recepção dos e‐mails. Para isso, há os protocolos de comunicação da arquitetura TCP/IP, base do funcionamento da Internet. Nesse contexto, no processo utilizado por meio de um software como o Outlook do pacote MSOffice ou pelo Thunderbird Mozilla, um protocolo é utilizado para o envio de e‐mails do usuário e outro para a recepção das mensagens de correio. Esses protocolos são, respectivamente,"/>
    <x v="5"/>
    <x v="24"/>
    <s v="Médio"/>
    <s v="ME"/>
    <s v="HTTP e SNMP."/>
    <s v="SNMP e POP3."/>
    <s v="POP3 e SMTP."/>
    <s v="SMTP e IMAP."/>
    <s v="IMAP e HTTP."/>
    <s v="B"/>
    <n v="0"/>
    <n v="0"/>
  </r>
  <r>
    <n v="3515"/>
    <s v="VUNESP"/>
    <s v="TJ"/>
    <s v="2023"/>
    <s v="Na URL https://www.meusite.com.br/descontos%20especiais.html, o %20 representa:"/>
    <x v="5"/>
    <x v="24"/>
    <s v="Médio"/>
    <s v="ME"/>
    <s v="um espaço em branco."/>
    <s v="um traço."/>
    <s v="um site não seguro."/>
    <s v="um site marcado como Favorito."/>
    <s v="um sinal de adição."/>
    <s v="A"/>
    <n v="0"/>
    <n v="0"/>
  </r>
  <r>
    <n v="3516"/>
    <s v="VUNESP"/>
    <s v="Prefeitura de Jaguariúna"/>
    <s v="2023"/>
    <s v="Para acessar o site da prefeitura de seu município, um cidadão digitou o seguinte endereço no campo apropriado de seu navegador Google Chrome, em sua configuração padrão: municipio.jaguariuna.sp.gov.br Assinale a alternativa que contém a sigla que identifica genericamente um endereço eletrônico como o mostrado acima e que permite a um site ser encontrado na World Wide Web."/>
    <x v="5"/>
    <x v="24"/>
    <s v="Médio"/>
    <s v="ME"/>
    <s v="XML."/>
    <s v="URL."/>
    <s v="OSI."/>
    <s v="NFS."/>
    <s v="FTP."/>
    <s v="B"/>
    <n v="0"/>
    <n v="0"/>
  </r>
  <r>
    <n v="3517"/>
    <s v="VUNESP"/>
    <s v="TJ"/>
    <s v="2023"/>
    <s v="Assinale a alternativa correta relacionada a URL (Uniform Resource Locator)."/>
    <x v="5"/>
    <x v="24"/>
    <s v="Médio"/>
    <s v="ME"/>
    <s v="O Esquema refere-se a um protocolo de rede, e corresponde ao primeiro grupo de caracteres de uma URL, que ficam antes do “:”."/>
    <s v="A Query String é uma parte obrigatória da URL, e que corresponde a um conjunto de perguntas e respostas que permitem encontrar os assuntos pesquisados por um usuário na Internet."/>
    <s v="O Caminho especifica o local no qual se encontra o protocolo que se vai executar."/>
    <s v="O Fragmento é uma parte obrigatória da URL, que especifica o caminho para um recurso."/>
    <s v="O Domínio de uma URL é o protocolo que se está considerando em um dado momento, como FTP e HTTP."/>
    <s v="A"/>
    <n v="0"/>
    <n v="0"/>
  </r>
  <r>
    <n v="3518"/>
    <s v="VUNESP"/>
    <s v="PC"/>
    <s v="2022"/>
    <s v="Uma forma bastante utilizada de comunicação é o VoIP (Voz sobre IP), que apresenta como característica:"/>
    <x v="5"/>
    <x v="24"/>
    <s v="Médio"/>
    <s v="ME"/>
    <s v="transformar a voz, que é um sinal analógico, em um sinal digital, e transmitir ou trafegar esse sinal digital pela Internet."/>
    <s v="não apresentar qualquer perda de pacotes originados da transformação da voz em dados digitais, ao trafegar pela Internet."/>
    <s v="ter um custo de utilização muito superior ao custo da telefonia tradicional por centrais telefônicas tradicionais comutadas."/>
    <s v="a qualidade de voz, que não é afetada por questões de perdas de pacotes de voz e pelo efeito denominado jitter."/>
    <s v="utilizar a rede convencional de telefonia, buscando circuitos menos congestionados."/>
    <s v="A"/>
    <n v="0"/>
    <n v="0"/>
  </r>
  <r>
    <n v="3519"/>
    <s v="VUNESP"/>
    <s v="PC"/>
    <s v="2022"/>
    <s v="A tecnologia VoIP (Voz sobre IP) vem sendo amplamente utilizada, e tem como sua principal finalidade:"/>
    <x v="5"/>
    <x v="24"/>
    <s v="Médio"/>
    <s v="ME"/>
    <s v="trafegar, por meio da Internet, sinais de voz convertidos em sinais digitais."/>
    <s v="servir como meio alternativo para aplicações de jogos eletrônicos."/>
    <s v="trafegar dados referentes a cirurgias feitas remotamente."/>
    <s v="servir como meio alternativo para o streaming de vídeos de filmes."/>
    <s v="trafegar, exclusivamente, dados referentes a operações de instituições financeiras."/>
    <s v="A"/>
    <n v="0"/>
    <n v="0"/>
  </r>
  <r>
    <n v="3520"/>
    <s v="FCC"/>
    <s v="TRF3"/>
    <s v="2016"/>
    <s v="A diretoria do TRF3 solicitou ao departamento técnico de TI que preparasse uma tabela demonstrando as diferenças de conceitos entre internet e intranet, comparando as duas tecnologias._x000a_Na tabela preparada foram assinalados com “sim” os itens que correspondem aos conceitos internet e/ou intranet e com “não” aos que não correspondem. Considerando os seguintes itens:_x000a_I. Comunicação instantânea._x000a_II. Comunicação externa._x000a_III. Compartilhamento de impressoras._x000a_IV. Compartilhamento de dados._x000a_V. Rede local._x000a_A tabela está correta em:"/>
    <x v="5"/>
    <x v="38"/>
    <s v="Médio"/>
    <s v="ME"/>
    <s v="Figura a)"/>
    <s v="Figura b)"/>
    <s v="Figura c)"/>
    <s v="Figura d)"/>
    <s v="Figura e)"/>
    <s v="A"/>
    <n v="0"/>
    <n v="0"/>
  </r>
  <r>
    <n v="3521"/>
    <s v="FCC"/>
    <s v="MANAUSPREV"/>
    <s v="2015"/>
    <s v="A Intranet:_x000a_I. é uma rede particular de computadores que utiliza o protocolo TCP/IP, utilizado pela internet. A diferença entre elas é que uma intranet pertence a uma empresa ou organização e é utilizada pelos seus funcionários e pessoas que tenham autorização para acessá-la._x000a_II. apesar de ser considerada uma internet interna, não permite que computadores localizados remotamente, mesmo que em uma filial, acessem o conteúdo de servidores que estejam na matriz ou sede da organização._x000a_III. para evitar a intrusão de agentes mal intencionados, precisa utilizar um firewall, equipamento de hardware que compartilha recursos com outros aplicativos, que impede e bloqueia todos os acessos indevidos._x000a_IV. pode ser utilizada pelo departamento de TI, para disponibilizar aos colaboradores um sistema de abertura de chamados técnicos, ou pelo RH, para disponibilizar formulários de alteração de endereço, ou de vale transporte, dentre outras possibilidades._x000a_Está correto o que se afirma APENAS em:"/>
    <x v="5"/>
    <x v="38"/>
    <s v="Médio"/>
    <s v="ME"/>
    <s v="I e II."/>
    <s v="II e III."/>
    <s v="II e IV."/>
    <s v="I e IV."/>
    <s v="I, III e IV."/>
    <s v="D"/>
    <n v="0"/>
    <n v="0"/>
  </r>
  <r>
    <n v="3522"/>
    <s v="FCC"/>
    <s v="TRT"/>
    <s v="2014"/>
    <s v="As empresas estão cada vez mais necessitando centralizar suas informações e melhorar os métodos de comunicação interna para reduzir custos. A ....I.... pode possibilitar isso, além de tudo o que a própria ....II.... dispõe. Porém, a principal diferença entre ambas é que a .....III.... é restrita a um certo público, por exemplo, os colaboradores de uma empresa. Neste caso, os colaboradores podem acessá-la com um nome de usuário e senha devidamente validados. Geralmente este acesso é feito em um servidor da ....IV... da empresa._x000a_(http://www.oficinadanet.com.br/artigo/1276/)_x000a_As lacunas do texto acima são, correta e respectivamente, preenchidas por:"/>
    <x v="5"/>
    <x v="38"/>
    <s v="Médio"/>
    <s v="ME"/>
    <s v="rede social - internet - rede social - rede virtual"/>
    <s v="intranet - extranet - extranet - rede virtual"/>
    <s v="rede virtual - rede global - rede virtual - intranet"/>
    <s v="rede virtual - intranet - intranet - extranet"/>
    <s v="intranet - internet - intranet - rede local"/>
    <s v="E"/>
    <n v="0"/>
    <n v="0"/>
  </r>
  <r>
    <n v="3523"/>
    <s v="FCC"/>
    <s v="DPE"/>
    <s v="2013"/>
    <s v="As redes aplicadas aos negócios são utilizadas pelas empresas com finalidades comerciais e corporativas. Sobre estas redes pode-se afirmar:"/>
    <x v="5"/>
    <x v="38"/>
    <s v="Médio"/>
    <s v="ME"/>
    <s v="A intranet é uma rede interna, fechada e exclusiva, com acesso somente para os funcionários de uma determinada empresa e liberado somente no ambiente de trabalho e em computadores registrados na rede. Essa restrição do ambiente de trabalho é necessária, já que as intranets são necessariamente LANs construídas sobre a internet. Em outras palavras, não é possível acessar intranets de outro computador ligado à internet."/>
    <s v="As intranets são redes restritas e fechadas a membros de um grupo ou funcionários de uma empresa. Uma intranet é uma versão particular da internet que funciona somente conectada a ela.Essa rede pode servir para troca de informação, mensagens instantâneas, fóruns ou sistemas de gerenciamento de sites ou serviços online."/>
    <s v="Uma extranet pode conectar funcionários de uma empresa que trabalham em escritórios diferentes ou pode facilitar a logística de pedidos justamente por interligar diferentes departamentos de uma mesma empresa em uma mesma rede, mas sempre numa configuração de rede local."/>
    <s v="A diferença básica entre intranet e extranet está em quem gerencia a rede e nos protocolos que utilizam. O funcionamento é o mesmo, a arquitetura da rede é a mesma, mas a extranet não utiliza os protocolos HTTP, SMTP e FTP. Além disso, em uma intranet, quem a gerencia é só uma empresa, enquanto que em uma extranet os gerentes são as várias empresas que compartilham a rede."/>
    <s v="Quando alguma informação da intranet é aberta a clientes ou fornecedores da empresa, essa rede passa a ser chamada de extranet. A extranet é formada por redes privadas que compartilham uma rede entre si para facilitar pedidos, pagamentos e o que mais precisarem. Numa extranet a empresa abre uma parte de sua rede para contato com o cliente ou permite uma interface de acesso dos fornecedores a rede."/>
    <s v="E"/>
    <n v="0"/>
    <n v="0"/>
  </r>
  <r>
    <n v="3524"/>
    <s v="FCC"/>
    <s v="DPE"/>
    <s v="2013"/>
    <s v="Artigo publicado pela revista Pequenas Empresas &amp; Grandes Negócios:_x000a_Um bom exemplo do seu uso são as listas de tarefas que permitem ao gestor acompanhar na rede da empresa a evolução do trabalho dos funcionários, que a acessam com exclusividade. Outra boa ideia é integrá-la com os sistemas de gestão, tornando os processos administrativos mais eficientes. Embora seja de acesso restrito, também é possível abri-la para os blogs dos colaboradores, o que contribui para melhorar o relacionamento entre os funcionários._x000a_Se antes eram associadas às grandes corporações, hoje é cada vez mais comum encontrá-las em pequenas e médias empresas. “Uma pequena empresa tem recursos escassos. Com elas é possível ganhar tempo com eficiência”, diz Ronaldo Fujiwara, da agência especializada em comunicação digital NHW._x000a_Esse artigo se refere a:"/>
    <x v="5"/>
    <x v="38"/>
    <s v="Médio"/>
    <s v="ME"/>
    <s v="internet."/>
    <s v="redes sociais."/>
    <s v="intranets."/>
    <s v="redes wireless."/>
    <s v="MANs."/>
    <s v="C"/>
    <n v="0"/>
    <n v="0"/>
  </r>
  <r>
    <n v="3525"/>
    <s v="FCC"/>
    <s v="Banco do Brasil"/>
    <s v="2011"/>
    <s v="Em relação à Internet e à Intranet, é INCORRETO afirmar:"/>
    <x v="5"/>
    <x v="38"/>
    <s v="Médio"/>
    <s v="ME"/>
    <s v="Ambas empregam tecnologia padrão de rede."/>
    <s v="Há completa similaridade de conteúdo em ambos os ambientes."/>
    <s v="A Intranet tem como objetivo principal agilizar a implantação de processos, promover a integração dos funcionários e favorecer o compartilhamento de recursos."/>
    <s v="O acesso à Internet é aberto, enquanto na Intranet é restrito ao seu público de interesse."/>
    <s v="Internet refere-se, em geral, ao conteúdo público da empresa, ao passo que a Intranet pode englobar compartilhamento de informações de usuários internos à empresa."/>
    <s v="B"/>
    <n v="0"/>
    <n v="0"/>
  </r>
  <r>
    <n v="3526"/>
    <s v="FGV"/>
    <s v="PGM"/>
    <s v="2023"/>
    <s v="Observe a seguinte discussão entre os técnicos de informática da Procuradoria Geral do Município de Niterói. - Pedro: recebi o pedido de um procurador para compartilhar a impressora da rede local instalada na intranet para ele acessar de casa via internet._x000a_- Luiza: fácil, acesse a internet e baixe um programa de compartilhamento de impressoras na internet._x000a_- Julio: a intranet só pode ser acessada internamente, não há comunicação externa._x000a_- João: podemos acessar a internet de dentro da intranet e compartilhar uma impressora com o procurador._x000a_- Marta: podemos compartilhar uma impressora direto na internet._x000a_- Luiz: só é possível acessar a impressora interna se o firewall estiver configurado._x000a_Na discussão, o técnico que está correto é:"/>
    <x v="5"/>
    <x v="38"/>
    <s v="Médio"/>
    <s v="ME"/>
    <s v="Luiza, pois a instalação de programas de compartilhamento de impressoras na internet é fácil."/>
    <s v="Julio, pois os recursos computacionais da intranet são de acesso restrito."/>
    <s v="João, pois o acesso ao compartilhamento inverso é permitido."/>
    <s v="Marta, pois o compartilhamento de impressoras na internet é possível."/>
    <s v="Luiz, pois o firewall impede o acesso às impressoras da intranet via internet."/>
    <s v="B"/>
    <n v="0"/>
    <n v="0"/>
  </r>
  <r>
    <n v="3527"/>
    <s v="FGV"/>
    <s v="MPE"/>
    <s v="2022"/>
    <s v="A empresa TekTudo quer compartilhar seus recursos computacionais entre seus funcionários de forma segura. Para que os computadores e os recursos da rede, como impressoras, sejam acessíveis apenas dentro da TekTudo, a equipe de suporte deve configurar a/um:"/>
    <x v="5"/>
    <x v="38"/>
    <s v="Médio"/>
    <s v="ME"/>
    <s v="Internet."/>
    <s v="Intranet."/>
    <s v="Extranet."/>
    <s v="Firewall."/>
    <s v="Antivírus."/>
    <s v="B"/>
    <n v="0"/>
    <n v="0"/>
  </r>
  <r>
    <n v="3528"/>
    <s v="FGV"/>
    <s v="CGU"/>
    <s v="2022"/>
    <s v="No caso em que funcionários de uma empresa utilizam o recurso Conexão de Área de Trabalho Remota (Remote Desktop) do Windows 10, no trabalho remoto, o uso da infraestrutura pública de rede acentua os riscos e impõe o uso de tecnologias específicas._x000a_A tecnologia/ferramenta amplamente empregada nesses casos, no sentido de reforçar a privacidade das conexões remotas, é conhecida pela sigla:"/>
    <x v="5"/>
    <x v="38"/>
    <s v="Médio"/>
    <s v="ME"/>
    <s v="Firewall;"/>
    <s v="FTP;"/>
    <s v="HTTP;"/>
    <s v="TCP/IP;"/>
    <s v="VPN."/>
    <s v="E"/>
    <n v="0"/>
    <n v="0"/>
  </r>
  <r>
    <n v="3529"/>
    <s v="FGV"/>
    <s v="IBGE"/>
    <s v="2019"/>
    <s v="Sobre o significado dos termos Internet e Intranet, considere as afirmativas a seguir._x000a_I. São sinônimos em qualquer contexto, tanto tecnológico como de utilização._x000a_II. A Intranet não pode ser acessada remotamente via Internet sem autenticação._x000a_III. A Intranet é usualmente empregada em ambientes corporativos, com acesso limitado._x000a_Está correto somente o que se afirma em:"/>
    <x v="5"/>
    <x v="38"/>
    <s v="Médio"/>
    <s v="ME"/>
    <s v="I;"/>
    <s v="II;"/>
    <s v="III;"/>
    <s v="I e II;"/>
    <s v="II e III."/>
    <s v="E"/>
    <n v="0"/>
    <n v="0"/>
  </r>
  <r>
    <n v="3530"/>
    <s v="FGV"/>
    <s v="Prefeitura de Salvador"/>
    <s v="2017"/>
    <s v="Uma intranet é um sítio Web do tipo:"/>
    <x v="5"/>
    <x v="38"/>
    <s v="Médio"/>
    <s v="ME"/>
    <s v="público: qualquer pessoa com acesso à Internet pode ver o seu conteúdo."/>
    <s v="compartilhado: os empregados e os clientes da empresa podem ver o seu conteúdo."/>
    <s v="interno: somente as pessoas ligadas à empresa podem ver o seu conteúdo."/>
    <s v="seguro: qualquer pessoa com uma senha especial pode ver o seu conteúdo."/>
    <s v="restrito: somente os diretores da empresa podem ver o seu conteúdo."/>
    <s v="C"/>
    <n v="0"/>
    <n v="0"/>
  </r>
  <r>
    <n v="3531"/>
    <s v="FGV"/>
    <s v="PC"/>
    <s v="2012"/>
    <s v="Analise a figura a seguir._x000a_Assinale a alternativa que indica o nome que recebe, tipicamente, a rede B (uma rede que usa protocolos da internet e cuja finalidade principal é compartilhar informações da empresa entre os empregados)."/>
    <x v="5"/>
    <x v="38"/>
    <s v="Médio"/>
    <s v="ME"/>
    <s v="Extranet."/>
    <s v="Domínio."/>
    <s v="Ethernet."/>
    <s v="Intranet."/>
    <s v="BITNET."/>
    <s v="D"/>
    <n v="0"/>
    <n v="0"/>
  </r>
  <r>
    <n v="3532"/>
    <s v="FGV"/>
    <s v="SEFAZ"/>
    <s v="2009"/>
    <s v="Dentre os recursos atualmente disponíveis no âmbito da tecnologia da informação, a Extranet constitui um termo associado às facilidades de comunicação na busca do aumento da produtividade. Nesse sentido, a Extranet é definida como:"/>
    <x v="5"/>
    <x v="38"/>
    <s v="Médio"/>
    <s v="ME"/>
    <s v="uma parte da Intranet que fica disponível à troca de informações com os funcionários de uma organização, mas inibe todo tipo de acesso ao ambiente externo por meio do firewall."/>
    <s v="uma sub-rede sob sistema operacional Windows XP ou Linux que implementa recursos de VPN na sua segurança, mas libera acesso por meio do firewall."/>
    <s v="uma parte da Intranet que fica disponível na Internet para interação com clientes e fornecedores de uma organização, mas com acesso autorizado, controlado e restrito."/>
    <s v="uma sub-rede que disponibiliza uma maior quantidade de microcomputadores com acesso à Internet por meio da utilização do mecanismo NAT, mas restringe a intercomunicação com usuários indesejados à organização."/>
    <s v="uma parte da Intranet que disponibiliza a comunicação com fornecedores e determinados clientes de uma organização, mas inibe todo tipo de acesso ao ambiente interno por meio do firewall."/>
    <s v="C"/>
    <n v="0"/>
    <n v="0"/>
  </r>
  <r>
    <n v="3533"/>
    <s v="VUNESP"/>
    <s v="PC"/>
    <s v="2018"/>
    <s v="Considere o seguinte URL utilizado na barra de endereços de um navegador de Internet típico: http://www.policiacivil.sp.gov.br/portal Com relação a esse URL, é correto afirmar que:"/>
    <x v="5"/>
    <x v="38"/>
    <s v="Médio"/>
    <s v="ME"/>
    <s v="permite acesso exclusivo à Intranet, e apenas aos funcionários da polícia civil do Estado de São Paulo."/>
    <s v="o tipo de serviço identificado pelo URL é para a transferência de arquivos entre o usuário e o servidor Internet."/>
    <s v="a forma de acesso ao site identificado pelo URL só pode ser executada por meio de tablets."/>
    <s v="a transferência de informação entre o navegador e o servidor Internet não é criptografada."/>
    <s v="é um site cujo domínio é do tipo comercial, ou seja, para a realização de transações e negócios."/>
    <s v="D"/>
    <n v="0"/>
    <n v="0"/>
  </r>
  <r>
    <n v="3534"/>
    <s v="VUNESP"/>
    <s v="PC"/>
    <s v="2018"/>
    <s v="Uma das diferenças entre a Internet e a Intranet é que na Intranet:"/>
    <x v="5"/>
    <x v="38"/>
    <s v="Médio"/>
    <s v="ME"/>
    <s v="é disponibilizada apenas a troca de informações por meio do e-mail corporativo."/>
    <s v="o acesso é restrito a um certo público que se utiliza de nome de usuário e senha para o acesso."/>
    <s v="os conteúdos das páginas não podem incluir mídias como vídeo e música, pois se tratam de sites corporativos."/>
    <s v="o acesso é realizado apenas pelos computadores localizados no mesmo local físico do servidor de Intranet."/>
    <s v="a transmissão da informação entre o servidor e o navegador é sempre monitorada para prevenir o vazamento de informação."/>
    <s v="B"/>
    <n v="0"/>
    <n v="0"/>
  </r>
  <r>
    <n v="3535"/>
    <s v="VUNESP"/>
    <s v="SEDUC"/>
    <s v="2018"/>
    <s v="Assinale a alternativa correta em relação aos conceitos de internet e intranet:"/>
    <x v="5"/>
    <x v="38"/>
    <s v="Médio"/>
    <s v="ME"/>
    <s v="Internet e intranet são sinônimos."/>
    <s v="Um usuário não pode acessar recursos de uma intranet de uma instituição se não estiver fisicamente (presente) na instituição."/>
    <s v="Intranet é o nome dado à maior rede de computadores do mundo."/>
    <s v="Intranet é uma rede privada, interna a uma instituição."/>
    <s v="Internet é uma rede privada, interna, que pode ser acessada por todos."/>
    <s v="D"/>
    <n v="0"/>
    <n v="0"/>
  </r>
  <r>
    <n v="3536"/>
    <s v="VUNESP"/>
    <s v="DESENVOLVESP"/>
    <s v="2018"/>
    <s v="A diferença entre a internet e a intranet é que a intranet possui acesso restrito a partir de uma rede privada, enquanto na internet o acesso é realizado a partir de qualquer rede. Uma forma de acessar uma intranet a partir de um computador da internet é utilizar o recurso de:"/>
    <x v="5"/>
    <x v="38"/>
    <s v="Médio"/>
    <s v="ME"/>
    <s v="FTP."/>
    <s v="TCP."/>
    <s v="VPN."/>
    <s v="VLAN."/>
    <s v="WLAN."/>
    <s v="C"/>
    <n v="0"/>
    <n v="0"/>
  </r>
  <r>
    <n v="3537"/>
    <s v="VUNESP"/>
    <s v="TCE"/>
    <s v="2014"/>
    <s v="A Intranet é um tipo de rede de computadores:"/>
    <x v="5"/>
    <x v="38"/>
    <s v="Médio"/>
    <s v="ME"/>
    <s v="de acesso restrito, que permite o compartilhamento de impressoras, mas não permite que dados sejam compartilhados."/>
    <s v="pública, mas que utiliza protocolos de segurança mais aprimorados do que os utilizados na Internet."/>
    <s v="que não utiliza o endereçamento IP."/>
    <s v="que utiliza o conjunto de protocolos TCP/IP e os vários serviços de rede que estão presentes na Internet, como o HTTP e o FTP."/>
    <s v="que, devido aos protocolos que utiliza, não pode ser conectada à Internet."/>
    <s v="D"/>
    <n v="0"/>
    <n v="0"/>
  </r>
  <r>
    <n v="3538"/>
    <s v="VUNESP"/>
    <s v="SEDUC"/>
    <s v="2014"/>
    <s v="Assinale a alternativa correta, com relação aos conceitos de internet e intranet."/>
    <x v="5"/>
    <x v="38"/>
    <s v="Médio"/>
    <s v="ME"/>
    <s v="Internet é uma rede local de uma instituição."/>
    <s v="Intranet é uma rede privada, de acesso restrito."/>
    <s v="Intranet é uma rede externa, localizada através do Google."/>
    <s v="Internet e intranet são a mesma coisa."/>
    <s v="Internet e intranet são iguais; a única diferença é que na internet não é possível localizar sites pelo Google."/>
    <s v="B"/>
    <n v="0"/>
    <n v="0"/>
  </r>
  <r>
    <n v="3539"/>
    <s v="VUNESP"/>
    <s v="TJ"/>
    <s v="2012"/>
    <s v="As redes de computadores podem também ser classificadas de acordo com a sua finalidade e organização. Nesse contexto, uma rede de acesso privado de uma empresa com sedes em diferentes cidades e que permite acesso às empresas parceiras é denominada:"/>
    <x v="5"/>
    <x v="38"/>
    <s v="Médio"/>
    <s v="ME"/>
    <s v="VoIP."/>
    <s v="Cloud."/>
    <s v="Internet."/>
    <s v="Intranet."/>
    <s v="Extranet."/>
    <s v="E"/>
    <n v="0"/>
    <n v="0"/>
  </r>
  <r>
    <n v="3540"/>
    <s v="CEBRASPE"/>
    <s v="AGER-MT"/>
    <s v="2023"/>
    <s v="A figura abaixo representa tabela editada no MS Excel, referente a contratos de rodovias com pedágio no estado de Mato Grosso._x000a__x000a_Considerando a figura apresentada, é correto afirmar que, para que a quantidade de contratos que foram assinados no dia 15/12/2010 seja exibida na célula C9, o usuário deverá inserir, na célula, a fórmula:"/>
    <x v="5"/>
    <x v="33"/>
    <s v="Médio"/>
    <s v="ME"/>
    <m/>
    <m/>
    <m/>
    <m/>
    <m/>
    <s v="B"/>
    <n v="0"/>
    <n v="0"/>
  </r>
  <r>
    <n v="3541"/>
    <s v="FCC"/>
    <s v="SANASA"/>
    <s v="2019"/>
    <s v="Considere a planilha abaixo, criada no Microsoft Excel 2013, em português._x000a__x000a_Na célula C6, foi calculado o valor da tarifa a pagar pelo consumidor Paulo Freitas, com base nas categorias de consumo presentes nas células B2 e B3. A fórmula usada considera que se os valores presentes nas células B2, B3 e B6 mudarem e o consumidor for enquadrado em outra categoria de consumo, o cálculo seja ajustado automaticamente. Tal fórmula, usada na célula C6, é:"/>
    <x v="5"/>
    <x v="33"/>
    <s v="Médio"/>
    <s v="ME"/>
    <e v="#VALUE!"/>
    <m/>
    <m/>
    <m/>
    <m/>
    <s v="D"/>
    <n v="0"/>
    <n v="0"/>
  </r>
  <r>
    <n v="3542"/>
    <s v="FCC"/>
    <s v="AUDITOR FISCAL MANAUS"/>
    <s v="2019"/>
    <s v="Um técnico pretende calcular a média de horas paradas de alguns microcomputadores de um departamento da empresa. Para tanto utilizou o Microsoft Excel 2010, em sua configuração padrão na língua portuguesa, e colocou as horas paradas dos computadores de números 1 a 10 em uma coluna, utilizando as células de A1 a A10, respectivamente. Caso a célula B11 receba a fórmula: =MÉDIA(A1:A4;A6;A10), será calculada a média relativa às horas paradas dos computadores:"/>
    <x v="5"/>
    <x v="33"/>
    <s v="Fácil"/>
    <s v="ME"/>
    <s v="1, 4, 6 e 10."/>
    <s v="1, 2, 3, 4, 6, 7, 8, 9, 10."/>
    <s v="1, 2, 3, 4, 5, 6, 7, 8, 9, 10."/>
    <s v="1, 2, 3, 4, 6, 10."/>
    <s v="1, 4, 5, 6, 7, 8, 9, 10"/>
    <s v="D"/>
    <n v="0"/>
    <n v="0"/>
  </r>
  <r>
    <n v="3543"/>
    <s v="FCC"/>
    <s v="Prefeitura SJRP"/>
    <s v="2019"/>
    <s v="A célula A2 da planilha chamada Plan1 em um arquivo do Microsoft Excel 2013, em português, contém um valor numérico. Para que este valor apareça vinculado na célula A5 da planilha chamada Plan2 do mesmo arquivo, de forma que, se alterado o valor na Plan1, a alteração reflita automaticamente em Plan2, deve-se utilizar na célula A5 a fórmula:"/>
    <x v="5"/>
    <x v="33"/>
    <s v="Médio"/>
    <s v="ME"/>
    <e v="#NAME?"/>
    <e v="#NAME?"/>
    <e v="#REF!"/>
    <e v="#NAME?"/>
    <m/>
    <s v="C"/>
    <n v="0"/>
    <n v="0"/>
  </r>
  <r>
    <n v="3544"/>
    <s v="FCC"/>
    <s v="SANASA"/>
    <s v="2019"/>
    <s v="Em uma planilha do Excel 2010, as células B8, B9, B10, B11 e B12, estão preenchidas, respectivamente, com os números 21, 8, 16, 3 e 25. Ao utilizar a sintaxe MÍNIMO (B8:B12; 0) na célula B14, o valor que será registrado nessa célula será:"/>
    <x v="5"/>
    <x v="33"/>
    <s v="Médio"/>
    <s v="ME"/>
    <s v="5"/>
    <s v="3"/>
    <s v="0"/>
    <s v="8"/>
    <s v="12"/>
    <s v="C"/>
    <n v="0"/>
    <n v="0"/>
  </r>
  <r>
    <n v="3545"/>
    <s v="FCC"/>
    <s v="AFAP"/>
    <s v="2019"/>
    <s v="Ao acionar a tecla de função F7 no Microsoft Excel 2013, em português, um Assistente Administrativo:"/>
    <x v="5"/>
    <x v="33"/>
    <s v="Médio"/>
    <s v="ME"/>
    <s v="iniciou uma verificação de ortografia."/>
    <s v="salvou a pasta de trabalho aberta."/>
    <s v="abriu uma nova planilha em uma pasta de trabalho."/>
    <s v="inseriu um rodapé na planilha."/>
    <s v="apagou as bordas criadas em torno dos dados selecionados na planilha."/>
    <s v="A"/>
    <n v="0"/>
    <n v="0"/>
  </r>
  <r>
    <n v="3546"/>
    <s v="FCC"/>
    <s v="TJ"/>
    <s v="2019"/>
    <s v="Considere que um Técnico Judiciário estava trabalhando com uma planilha do Microsoft Excel 2010 formada por 2 pares de colunas: (A e e B), correspondente ao ano 2017, e (D e E), correspondente ao ano 2018. Nas colunas A e D estão os nomes dos 11 polos judiciais do Maranhão e nas colunas B e E, o correspondente total de processos judiciais do polo._x000a__x000a_O Técnico escreveu São Luís na célula A15 e na célula A16 digitou uma fórmula que localiza a palavra São Luís entre os dados e totaliza o número de processos deste polo em ambos os anos 2017 e 2018. Essa fórmula é:"/>
    <x v="5"/>
    <x v="33"/>
    <s v="Médio"/>
    <s v="ME"/>
    <m/>
    <m/>
    <m/>
    <m/>
    <m/>
    <s v="D"/>
    <n v="0"/>
    <n v="0"/>
  </r>
  <r>
    <n v="3547"/>
    <s v="FCC"/>
    <s v="DETRAN SP"/>
    <s v="2019"/>
    <s v="Considere a planilha hipotética abaixo, criada no Microsoft Excel 2010, em português, que mostra o valor cobrado por um despachante, pela substituição de lacre danificado na placa de motos e carros._x000a__x000a_Se o veículo for moto, o valor da substituição de lacre danificado será 52,99, se não, será 55,92. A fórmula correta, digitada na célula C3, que considera esta condição, é:"/>
    <x v="5"/>
    <x v="33"/>
    <s v="Médio"/>
    <s v="ME"/>
    <m/>
    <m/>
    <m/>
    <m/>
    <m/>
    <s v="B"/>
    <n v="0"/>
    <n v="0"/>
  </r>
  <r>
    <n v="3548"/>
    <s v="FCC"/>
    <s v="DETRAN SP"/>
    <s v="2019"/>
    <s v="O Considere a planilha abaixo, criada no Microsoft Excel 2010, em português._x000a__x000a_Na célula C6 foi digitada uma fórmula para somar apenas os valores das multas gravíssimas. A fórmula digitada foi:"/>
    <x v="5"/>
    <x v="33"/>
    <s v="Médio"/>
    <s v="ME"/>
    <m/>
    <m/>
    <m/>
    <m/>
    <m/>
    <s v="E"/>
    <n v="0"/>
    <n v="0"/>
  </r>
  <r>
    <n v="3549"/>
    <s v="FCC"/>
    <s v="BANRISUL"/>
    <s v="2019"/>
    <s v="Utilizando o Microsoft Excel 2013, em português, um Escriturário calculou o valor futuro de um investimento com base em uma taxa de juros constante, considerando que as datas de vencimento dos pagamentos vencem no início do período (pagamentos mensais). Os valores usados são mostrados na planilha abaixo._x000a__x000a_O Valor Futuro de R$ 25.830,84 mostrado na célula B5 foi calculado usando a fórmula:"/>
    <x v="5"/>
    <x v="33"/>
    <s v="Médio"/>
    <s v="ME"/>
    <m/>
    <m/>
    <m/>
    <m/>
    <m/>
    <s v="C"/>
    <n v="0"/>
    <n v="0"/>
  </r>
  <r>
    <n v="3550"/>
    <s v="FCC"/>
    <s v="TRT 2ª REGIÃO SP"/>
    <s v="2019"/>
    <s v="Considere a planilha abaixo, digitada no Microsoft Excel 2013, em português._x000a__x000a_Na célula B10 deseja-se digitar uma fórmula que localize na coluna A a data contida na célula B9 (04/10/66), e exiba em B10 o índice correspondente a esse valor que se encontra na coluna B (0,001008243). A fórmula que deve ser digitada é:"/>
    <x v="5"/>
    <x v="33"/>
    <s v="Médio"/>
    <s v="ME"/>
    <m/>
    <m/>
    <m/>
    <m/>
    <m/>
    <s v="A"/>
    <n v="0"/>
    <n v="0"/>
  </r>
  <r>
    <n v="3551"/>
    <s v="FCC"/>
    <s v="SEGEP MA"/>
    <s v="2019"/>
    <s v="Considere que os dados dos percentuais foram copiados, com os devidos ajustes, do Microsoft Word 2010 para o Excel 2010, ambos em português, e foi criada uma planilha como mostra a figura abaixo._x000a__x000a_Para que na célula A14 fosse escrita a frase O percentual da área de agricultura é de 17,9% foi utilizada a função"/>
    <x v="5"/>
    <x v="33"/>
    <s v="Médio"/>
    <s v="ME"/>
    <m/>
    <m/>
    <m/>
    <m/>
    <e v="#NAME?"/>
    <s v="B"/>
    <n v="0"/>
    <n v="0"/>
  </r>
  <r>
    <n v="3552"/>
    <s v="FCC"/>
    <s v="SANASA"/>
    <s v="2019"/>
    <s v="Considere a planilha abaixo, elaborada no Microsoft Excel 2016, em Português._x000a__x000a_A célula C4 deve conter a fórmula que trata do percentual de litros consumidos no mês (célula B4) em relação ao total consumido (célula E2) que contém o somatório de B4 até B8, onde o Analista escreveu =B4/E2 e que, ao ser propagada pela alça de preenchimento para as células C5 até C8, apresentou a mensagem de erro #DIV/0!, conforme apresentado na planilha. Para evitar esse erro e calcular corretamente cada linha, a fórmula deve ser:"/>
    <x v="5"/>
    <x v="33"/>
    <s v="Médio"/>
    <s v="ME"/>
    <e v="#VALUE!"/>
    <m/>
    <m/>
    <m/>
    <m/>
    <s v="C"/>
    <n v="0"/>
    <n v="0"/>
  </r>
  <r>
    <n v="3553"/>
    <s v="FCC"/>
    <s v="AFAP"/>
    <s v="2019"/>
    <s v="Lúcio está com dois documentos abertos, um no Microsoft Excel 2013, em português, e um no Microsoft Word 2013, também em português. Não há nenhum outro software ou janela aberta além das que contém os dois documentos. Na planilha do Excel que está editando, selecionou um valor e deseja rapidamente copiá-lo para a posição em que deixou o cursor no documento do Word. Para isso, Lúcio deverá utilizar a sequência de atalhos:"/>
    <x v="5"/>
    <x v="33"/>
    <s v="Médio"/>
    <s v="ME"/>
    <s v="Ctrl + C      Ctrl + Tab      Ctrl + V"/>
    <s v="Ctrl + X      Alt + Tab       Ctrl + V"/>
    <s v="Ctrl + C        Alt + Tab         Ctrl + V"/>
    <s v="Ctrl + X         Ctrl + Tab         Ctrl + Alt + V"/>
    <s v="Ctrl + C       F5        Ctrl + V"/>
    <s v="C"/>
    <n v="0"/>
    <n v="0"/>
  </r>
  <r>
    <n v="3554"/>
    <s v="FCC"/>
    <s v="SABESP"/>
    <s v="2019"/>
    <s v="No Microsoft Excel 2013, em português, um Estagiário está digitando um pequeno texto em uma célula, e deseja quebrar linha no ponto em que está o cursor, de tal forma que as próximas palavras a serem digitadas fiquem na próxima linha dentro da mesma célula. Para isso terá que utilizar a combinação de teclas"/>
    <x v="5"/>
    <x v="33"/>
    <s v="Médio"/>
    <s v="ME"/>
    <s v="Alt + Insert."/>
    <s v="Alt + Enter."/>
    <s v="Ctrl + Insert."/>
    <s v="Ctrl + Enter."/>
    <s v="Shift + Enter."/>
    <s v="B"/>
    <n v="0"/>
    <n v="0"/>
  </r>
  <r>
    <n v="3555"/>
    <s v="FCC"/>
    <s v="SABESP"/>
    <s v="2018"/>
    <s v="Considere o plano de investimento da SABESP, em milhões, abaixo, criado no Microsoft Excel 2013 em português._x000a__x000a_A fórmula contida na célula G5, que gerou o valor 13879 é:"/>
    <x v="5"/>
    <x v="33"/>
    <s v="Médio"/>
    <s v="ME"/>
    <e v="#NAME?"/>
    <m/>
    <e v="#NAME?"/>
    <m/>
    <e v="#NAME?"/>
    <s v="E"/>
    <n v="0"/>
    <n v="0"/>
  </r>
  <r>
    <n v="3556"/>
    <s v="FCC"/>
    <s v="FAPESP"/>
    <s v="2018"/>
    <s v="Uma planilha do MS-Excel 2010, a partir da sua configuração padrão, utilizada por um advogado para controlar os processos trabalhistas, conforme ilustra a figura a seguir, contém na coluna A o número do processo, na coluna B o nome do cliente, na coluna C contra quem o cliente está reclamando, na coluna D o valor da causa, na coluna E o valor de honorários do advogado por processo e na coluna F a indicação se a causa teve sucesso (SIM) ou (NÃO). O advogado só receberá os honorários se o campo Sucesso for SIM._x000a__x000a_A fórmula usada na célula E8, para calcular o total de honorários recebidos quando o campo Sucesso for SIM, é:"/>
    <x v="5"/>
    <x v="33"/>
    <s v="Médio"/>
    <s v="ME"/>
    <m/>
    <m/>
    <m/>
    <m/>
    <m/>
    <s v="C"/>
    <n v="0"/>
    <n v="0"/>
  </r>
  <r>
    <n v="3557"/>
    <s v="FCC"/>
    <s v="FAPESP"/>
    <s v="2018"/>
    <s v="Em uma planilha do MS-Excel 2010, a partir da sua configuração padrão, utilizada por uma Universidade para controlar as solicitações de bolsa para pesquisa, a coluna A contém o número do Projeto, a coluna B contém o nome do Pesquisador, a coluna C contém a titulação do Pesquisador, a coluna D contém o tema da pesquisa e a coluna E contém a indicação se o projeto de pesquisa foi aprovado (SIM) ou (NÃO)._x000a__x000a_A fórmula aplicada na célula E8, para calcular o Total de projetos aprovados (SIM) é:"/>
    <x v="5"/>
    <x v="33"/>
    <s v="Médio"/>
    <s v="ME"/>
    <m/>
    <m/>
    <m/>
    <m/>
    <m/>
    <s v="E"/>
    <n v="0"/>
    <n v="0"/>
  </r>
  <r>
    <n v="3558"/>
    <s v="FCC"/>
    <s v="METRO SP"/>
    <s v="2018"/>
    <s v="Considere a planilha a seguir, criada no Microsoft Excel 2013, em português._x000a__x000a_(Disponível em: https://transparencia.metrosp.com.br/dataset/repasses-e-transfer%C3%AAncias-derecursos)_x000a_Na célula B14 foi utilizada uma fórmula que somou, do intervalo de células de B3 a B13, os valores maiores que 90.000.000,00. A fórmula utilizada foi:"/>
    <x v="5"/>
    <x v="33"/>
    <s v="Médio"/>
    <s v="ME"/>
    <m/>
    <m/>
    <m/>
    <m/>
    <e v="#NAME?"/>
    <s v="D"/>
    <n v="0"/>
    <n v="0"/>
  </r>
  <r>
    <n v="3559"/>
    <s v="FCC"/>
    <s v="SABESP"/>
    <s v="2018"/>
    <s v="Um Estagiário selecionou um trecho de uma planilha criada no Microsoft Excel 2013 em português que, por padrão, excederá uma página quando impresso. Para que o trecho seja completamente impresso em uma única página, ele deverá clicar:"/>
    <x v="5"/>
    <x v="33"/>
    <s v="Médio"/>
    <s v="ME"/>
    <s v="em Arquivo &gt; Imprimir &gt; Configurar Página &gt; Seleção &gt; Ajustar Planilha em Uma Página."/>
    <s v="no ícone da impressora e nas opções Configurar Página &gt; Seleção &gt; Ajustar para Caber."/>
    <s v="em Arquivo &gt; Imprimir &gt; Propriedade da Impressora &gt; Ajustes &gt; Ajustar ao Papel &gt; Imprimir Seleção."/>
    <s v="no ícone da impressora e nas opções Ajustes &gt; Seleção &gt; Ajustar ao Tamanho do Papel."/>
    <s v="em Arquivo &gt; Imprimir. Depois, no grupo de configurações, deverá clicar em Imprimir seleção &gt; Ajustar Planilha em Uma Página."/>
    <s v="E"/>
    <n v="0"/>
    <n v="0"/>
  </r>
  <r>
    <n v="3560"/>
    <s v="FCC"/>
    <s v="SABESP"/>
    <s v="2018"/>
    <s v="No Microsoft Excel 2013 em português, um Estagiário deseja concatenar na célula C1 os valores contidos nas células A1 e B1 com a palavra SABESP. Para realizar esse procedimento ele terá que utilizar, na célula C1, a instrução:"/>
    <x v="5"/>
    <x v="33"/>
    <s v="Médio"/>
    <s v="ME"/>
    <m/>
    <m/>
    <s v="idbancaSABESP"/>
    <m/>
    <m/>
    <s v="C"/>
    <n v="0"/>
    <n v="0"/>
  </r>
  <r>
    <n v="3561"/>
    <s v="FGV"/>
    <s v="TCE"/>
    <s v="2025"/>
    <s v="Um funcionário do TCE-RR, usuário do MS Excel 365 BR, criou uma planilha simples para o cálculo do ICMS, conforme imagem a seguir:_x000a__x000a_Na célula D5, ele inseriu a fórmula =D3/(1-D4). Se ele inserir, na célula D3, o valor de R$ 1.500,00, o valor que aparecerá na célula D5 será"/>
    <x v="5"/>
    <x v="33"/>
    <s v="Médio"/>
    <s v="ME"/>
    <s v="R$ 300,00"/>
    <s v="R$ 1.200,00"/>
    <s v="R$ 1.800,00"/>
    <s v="R$ 1.875,00"/>
    <s v="R$ 7.500,00"/>
    <s v="D"/>
    <n v="0"/>
    <n v="0"/>
  </r>
  <r>
    <n v="3562"/>
    <s v="FGV"/>
    <s v="TCE"/>
    <s v="2025"/>
    <s v="Dez cidadãos com processos na Justiça entraram com o pedido de gratuidade, como mostra o quadro abaixo. A Justiça determinou que as condições para concessão de gratuidade eram: o cidadão ser casado, ter pelo menos um filho e estar desempregado. Foi então pedido a um analista que determinasse quantos cidadãos se enquadravam nas referidas condições._x000a__x000a_O analista resolveu utilizar uma tabela dinâmica no Excel para determinar esse número."/>
    <x v="5"/>
    <x v="33"/>
    <s v="Médio"/>
    <s v="ME"/>
    <s v="Escolher a variável Cidadão e arrastá-la para o campo da soma de valores e escolher as outras três variáveis e arrastálas para o campo linhas."/>
    <s v="Escolher a variável Cidadão e arrastá-la para o campo da soma de valores e escolher as outras três variáveis e arrastá-las para o campo filtros."/>
    <s v="Escolher a variável Cidadão e arrastá-la para o campo da soma de valores e escolher as outras três variáveis e arrastá-las para o campo colunas."/>
    <s v="Escolher a variável Nº de Filhos e arrastá-la para o campo da soma de valores e escolher as outras três variáveis e arrastá-las para o campo filtros."/>
    <s v="Escolher a variável Nº de Filhos e arrastá-la para o campo da soma de valores e escolher as outras três variáveis e arrastá-las para o campo linhas."/>
    <s v="B"/>
    <n v="0"/>
    <n v="0"/>
  </r>
  <r>
    <n v="3563"/>
    <s v="FGV"/>
    <s v="Prefeitura de Macaé"/>
    <s v="2024"/>
    <s v="No Microsoft Word 2019 BR (em Português), o comando que permite aglutinar duas ou mais células em uma única célula dentro de uma tabela, é"/>
    <x v="5"/>
    <x v="33"/>
    <s v="Médio"/>
    <s v="ME"/>
    <s v="“Combinar Células”."/>
    <s v="“Mesclar Células”."/>
    <s v="“Vincular Células”."/>
    <s v="“Unificar Células”."/>
    <s v="“Fundir Células”."/>
    <s v="B"/>
    <n v="0"/>
    <n v="0"/>
  </r>
  <r>
    <n v="3564"/>
    <s v="FGV"/>
    <s v="Prefeitura de Caraguatatuba"/>
    <s v="2024"/>
    <s v="Considere o seguinte trecho de planilha criado em uma versão atual do Microsoft Excel em português:_x000a__x000a_Um usuário desta planilha, com o propósito de copiar o conteúdo da célula B7 para C7, realizou a seguinte sequência de comandos: selecionou a célula B7, executou um CTRL-C, selecionou a célula C7 e teclou ENTER. Após esta operação, a célula C7 passou a apresentar como resultado da função o valor de"/>
    <x v="5"/>
    <x v="33"/>
    <s v="Médio"/>
    <s v="ME"/>
    <s v="25."/>
    <s v="32."/>
    <s v="45."/>
    <s v="48."/>
    <s v="73."/>
    <s v="B"/>
    <n v="0"/>
    <n v="0"/>
  </r>
  <r>
    <n v="3565"/>
    <s v="FGV"/>
    <s v="Prefeitura de Macaé"/>
    <s v="2024"/>
    <s v="Apesar da liderança dos editores de texto em termos de popularidade, para algumas profissões as planilhas eletrônicas são o software fundamental do dia a dia. Nesta área, os campeões de popularidade são o Microsoft Excel e o LibreOffice Calc, sendo o primeiro da categoria dos pagos e o segundo da categoria dos gratuitos._x000a_Sobre as funcionalidades e características dos editores de planilhas Microsoft Excel e LibreOffice Calc, assinale a afirmativa correta"/>
    <x v="5"/>
    <x v="33"/>
    <s v="Médio"/>
    <s v="ME"/>
    <s v="O LibreOffice Calc permite a criação de gráficos, enquanto o Microsoft Excel não possui essa funcionalidade."/>
    <s v="Apenas o Microsoft Excel permite a utilização de funções condicionais, como SE (IF), em fórmulas."/>
    <s v="O LibreOffice Calc não permite trabalhar com várias abas (planilhas) em um único arquivo, enquanto o Microsoft Excel oferece essa funcionalidade."/>
    <s v="Tanto o Microsoft Excel quanto o LibreOffice Calc permitem o uso de tabelas dinâmicas para análise de dados."/>
    <s v="O Microsoft Excel permite a proteção de planilhas com senha, mas o LibreOffice Calc não oferece essa opção de segurança."/>
    <s v="D"/>
    <n v="0"/>
    <n v="0"/>
  </r>
  <r>
    <n v="3566"/>
    <s v="FGV"/>
    <s v="TRF"/>
    <s v="2024"/>
    <s v="César importou para uma planilha um conjunto de dados contendo o número de identificação, nome e endereço dos funcionários do TFR1. No Microsoft Excel, para encontrar os dados do funcionário pelo nome, César deve usar a fórmula:"/>
    <x v="5"/>
    <x v="33"/>
    <s v="Médio"/>
    <s v="ME"/>
    <s v="ÍNDICE"/>
    <s v="PROCV"/>
    <s v="TRANSPOR"/>
    <s v="ENDEREÇO"/>
    <s v="ESCOLHER"/>
    <s v="B"/>
    <n v="0"/>
    <n v="0"/>
  </r>
  <r>
    <n v="3567"/>
    <s v="FGV"/>
    <s v="TRF"/>
    <s v="2024"/>
    <s v="Antônio recebeu o pedido de suporte do usuário Luís, que está elaborando uma planilha e queria tornar os padrões e tendências dos dados mais aparentes visualmente._x000a_No Microsoft Excel, para criar regras que determinam a aparência das células com base em seus valores, Antônio deve orientar Luís a usar o recurso:"/>
    <x v="5"/>
    <x v="33"/>
    <s v="Médio"/>
    <s v="ME"/>
    <s v="temas;"/>
    <s v="pincel de formatação;"/>
    <s v="formatar como tabela;"/>
    <s v="formatação condicional;"/>
    <s v="preenchimento relâmpago."/>
    <s v="D"/>
    <n v="0"/>
    <n v="0"/>
  </r>
  <r>
    <n v="3568"/>
    <s v="FGV"/>
    <s v="SEAP"/>
    <s v="2024"/>
    <s v="Dada a necessidade de reforço das medidas de segurança contra incêndios nos estabelecimentos penitenciários sob a jurisdição da SEAP/BA, seu setor de compras realizou um levantamento referente a preços de extintores de incêndio, além de suas demandas internas em quantidade e custo total por tipo de extintor._x000a_Esse levantamento gerou a planilha de Excel (integrantes da suíte Microsoft 365, versão português), apresentada a seguir:_x000a__x000a_As colunas B e D estão formatadas com o tipo “Moeda”. A coluna A está formatada como “Texto” e a coluna C, como “Geral”. Ao analisar a planilha, é possível afirmar que a aplicação da fórmula"/>
    <x v="5"/>
    <x v="33"/>
    <s v="Médio"/>
    <s v="ME"/>
    <m/>
    <m/>
    <m/>
    <m/>
    <m/>
    <s v="E"/>
    <n v="0"/>
    <n v="0"/>
  </r>
  <r>
    <n v="3569"/>
    <s v="FGV"/>
    <s v="EPE"/>
    <s v="2024"/>
    <s v="O Excel é um programa de desenvolvimento de planilhas digitais criado pela Microsoft na década de 1980._x000a_Devido ao renome da marca, a longa trajetória do software e as suas excelentes funcionalidades, atualmente, o Excel é um dos aplicativos mais utilizados por empresas no mundo._x000a_Assinale a opção que apresenta a funcionalidade do Excel que permite automatizar tarefas repetitivas."/>
    <x v="5"/>
    <x v="33"/>
    <s v="Médio"/>
    <s v="ME"/>
    <s v="Tabela Dinâmica."/>
    <s v="Power Query."/>
    <s v="Colaboração em tempo real."/>
    <s v="Macro."/>
    <s v="Validação de Dados."/>
    <s v="D"/>
    <n v="0"/>
    <n v="0"/>
  </r>
  <r>
    <n v="3570"/>
    <s v="FGV"/>
    <s v="Prefeitura de São José dos Campos"/>
    <s v="2024"/>
    <s v="Um usuário do MS Excel 365 BR digitou as seguintes informações:_x000a__x000a_Ele deseja concatenar os valores de A2 e B2 na célula C2 para que o resultado apresentado seja igual a_x000a_São José dos Campos – SP_x000a_Para isso, o usuário deve, na célula C2, digitar a seguinte fórmula:"/>
    <x v="5"/>
    <x v="33"/>
    <s v="Médio"/>
    <s v="ME"/>
    <m/>
    <m/>
    <m/>
    <m/>
    <m/>
    <s v="D"/>
    <n v="0"/>
    <n v="0"/>
  </r>
  <r>
    <n v="3571"/>
    <s v="FGV"/>
    <s v="Prefeitura de Vitória"/>
    <s v="2024"/>
    <s v="Quando você cria uma tabela no Microsoft 365 Excel, o software automaticamente nomeia a tabela e cada cabeçalho de coluna dentro dela. Quando você adiciona fórmulas a uma tabela do Excel, esses nomes podem aparecer automaticamente à medida que você digita a fórmula e seleciona as referências de célula na tabela em vez de inseri-las manualmente._x000a__x000a_Um exemplo do que o Excel pode fazer:_x000a__x000a_Em vez de usar referências explícitas a células_x000a_=Soma(C2:C7)_x000a_O Excel usa nomes de tabelas e colunas_x000a_=Soma(DeptoVendas[Valor das Vendas])_x000a__x000a_No Microsoft 365 Excel, essa combinação de nomes de tabelas e colunas é chamada"/>
    <x v="5"/>
    <x v="33"/>
    <s v="Médio"/>
    <s v="ME"/>
    <s v="fórmula."/>
    <s v="fórmula de matriz dinâmica."/>
    <s v="referência cruzada."/>
    <s v="referência estruturada."/>
    <s v="documento mestre."/>
    <s v="D"/>
    <n v="0"/>
    <n v="0"/>
  </r>
  <r>
    <n v="3572"/>
    <s v="FGV"/>
    <s v="ADAB"/>
    <s v="2024"/>
    <s v="No Microsoft Excel 365 em português, são categorias válidas de formatação de células"/>
    <x v="5"/>
    <x v="33"/>
    <s v="Médio"/>
    <s v="ME"/>
    <s v="Número, Moeda e Porcentagem."/>
    <s v="Moeda, Porcentagem e Integral."/>
    <s v="Canônico, Moeda e Número."/>
    <s v="Contábil, Canônico e Data."/>
    <s v="Integral, Contábil e Data."/>
    <s v="A"/>
    <n v="0"/>
    <n v="0"/>
  </r>
  <r>
    <n v="3573"/>
    <s v="FGV"/>
    <s v="ADAB"/>
    <s v="2024"/>
    <s v="Considere o trecho de planilha abaixo, gerada no Microsoft Excel 365, em sua versão em português:_x000a__x000a_Ao se copiar o conteúdo da célula A7 para B7, usando a sequência de comandos de selecionar A7, teclar Ctrl-C, selecionar B7 e teclar ENTER, o valor mostrado em B7 será"/>
    <x v="5"/>
    <x v="33"/>
    <s v="Médio"/>
    <s v="ME"/>
    <s v="0"/>
    <s v="15"/>
    <s v="20"/>
    <s v="28"/>
    <s v="35"/>
    <s v="D"/>
    <n v="0"/>
    <n v="0"/>
  </r>
  <r>
    <n v="3574"/>
    <s v="FGV"/>
    <s v="AL-SC"/>
    <s v="2024"/>
    <s v="Em uma planilha do Microsoft Excel, um gestor de RH deseja utilizar a função PROCV para localizar rapidamente o salário de um empregado específico a partir do seu número de identificação único (ID)._x000a_A planilha contém os seguintes dados em colunas sequenciais: ID do Empregado, Nome do Empregado, Cargo, Departamento e Salário. O gestor deseja inserir o ID do empregado em uma célula específica e obter automaticamente o salário correspondente desse empregado em outra célula._x000a_Assumindo que o ID do empregado esteja na célula G2, a tabela de dados esteja no intervalo A1:E100, e o salário na quinta coluna do intervalo de dados, assinale a fórmula que está corretamente configurada para realizar essa tarefa."/>
    <x v="5"/>
    <x v="33"/>
    <s v="Médio"/>
    <s v="ME"/>
    <e v="#NAME?"/>
    <e v="#NAME?"/>
    <e v="#NAME?"/>
    <e v="#NAME?"/>
    <e v="#NAME?"/>
    <s v="C"/>
    <n v="0"/>
    <n v="0"/>
  </r>
  <r>
    <n v="3575"/>
    <s v="FGV"/>
    <s v="AL-TO"/>
    <s v="2024"/>
    <s v="Em uma planilha Microsoft Excel 2019 em português do Brasil, há um conjunto de dados com vendas listadas na coluna B._x000a_Por meio da funcionalidade de Formatação Condicional, a seguinte função pode ser usada para destacar os 10% dos principais valores de vendas com preenchimento verde:"/>
    <x v="5"/>
    <x v="33"/>
    <s v="Médio"/>
    <s v="ME"/>
    <s v="PERCENTIL."/>
    <s v="MAXIMO."/>
    <s v="SOMASES."/>
    <s v="CONT.SE."/>
    <s v="ABS."/>
    <s v="A"/>
    <n v="0"/>
    <n v="0"/>
  </r>
  <r>
    <n v="3576"/>
    <s v="FGV"/>
    <s v="AL-PR"/>
    <s v="2024"/>
    <s v="Em uma planilha de um arquivo .xlsx, produzido no software Microsoft Excel, versão português, integrante da suíte Microsoft 365, uma tabela com dados referentes a produtos de uma papelaria estão dispostos como se segue:_x000a__x000a_e que a formatação “Número” das colunas C e F foi ajustada para a categoria “Moeda”, com duas casas decimais e símbolo R$._x000a_Se digitarmos na célula F6 a fórmula =PROCV(E6;A2:C8;3;VERDADEIRO), o retorno dessa função será:"/>
    <x v="5"/>
    <x v="33"/>
    <s v="Médio"/>
    <s v="ME"/>
    <s v="R$16,90."/>
    <s v="R$5,95."/>
    <s v="R$8,90."/>
    <s v="R$12,35."/>
    <s v="R$210,93."/>
    <s v="B"/>
    <n v="0"/>
    <n v="0"/>
  </r>
  <r>
    <n v="3577"/>
    <s v="FGV"/>
    <s v="AL-PR"/>
    <s v="2024"/>
    <s v="No âmbito do software Microsoft Excel, integrante da suíte Microsoft 365, versão português, se especificarmos em uma célula formatada na categoria Geral, e considerando que o dia 18/01/2024 aconteceu em uma quinta-feira, assinale a opção que indica o resultado da aplicação da fórmula =DIA.DA.SEMANA(&quot;22/01/2024&quot;)."/>
    <x v="5"/>
    <x v="33"/>
    <s v="Médio"/>
    <s v="ME"/>
    <s v="12:00 AM (Hora)"/>
    <s v="2"/>
    <s v="-2"/>
    <s v="2,00E+00"/>
    <s v="segunda-feira"/>
    <s v="B"/>
    <n v="0"/>
    <n v="0"/>
  </r>
  <r>
    <n v="3578"/>
    <s v="FGV"/>
    <s v="AL-PR"/>
    <s v="2024"/>
    <s v="Seja a tabela a seguir, especificada utilizando o software Microsoft Excel, versão português, que integra a suíte Microsoft 365:_x000a__x000a_A soma de todos os valores obtidos pelos vendedores do “SETOR A” é igual a R$ 6.790,00._x000a_Assinale a opção que indica a fórmula que representa tal situação."/>
    <x v="5"/>
    <x v="33"/>
    <s v="Médio"/>
    <s v="ME"/>
    <m/>
    <m/>
    <m/>
    <m/>
    <m/>
    <s v="E"/>
    <n v="0"/>
    <n v="0"/>
  </r>
  <r>
    <s v="3579"/>
    <s v="FGV"/>
    <s v="AL-PR"/>
    <s v="2024"/>
    <s v="Em uma planilha de um arquivo de uma pasta de trabalho do software Microsoft Excel (integrante da suíte Microsoft 365, versão português), identificamos as células A1, A2 e A3 preenchidas, respectivamente, com os valores 4, 5 e 3. A figura a seguir demonstra a situação descrita: A célula B4 mostra o resultado da aplicação de uma fórmula, aplicada utilizando como parâmetro a região A1:A3. Assinale a opção que reflete corretamente a fórmula apresentada e a correta resposta por ela gerada."/>
    <x v="5"/>
    <x v="33"/>
    <s v="Médio"/>
    <s v="ME"/>
    <e v="#NAME?"/>
    <e v="#NAME?"/>
    <e v="#NAME?"/>
    <e v="#NAME?"/>
    <e v="#NAME?"/>
    <s v="B"/>
    <n v="0"/>
    <n v="0"/>
  </r>
  <r>
    <n v="3580"/>
    <s v="CESGRANRIO"/>
    <s v="Banco do Brasil"/>
    <s v="2023"/>
    <s v="Sejam os seguintes dados de uma planilha confeccionada no Excel 365:_x000a__x000a_Na célula C10 dessa planilha, está inserida a seguinte fórmula:_x000a_=CONT.SE(B2:B6;”&lt;=R$ 10,00”)_x000a_Ao executar essa fórmula, o valor que aparecerá na célula C10 é"/>
    <x v="5"/>
    <x v="33"/>
    <s v="Médio"/>
    <s v="ME"/>
    <s v="2"/>
    <s v="3"/>
    <s v="4"/>
    <s v="5"/>
    <s v="6"/>
    <s v="B"/>
    <n v="0"/>
    <n v="0"/>
  </r>
  <r>
    <n v="3581"/>
    <s v="CESGRANRIO"/>
    <s v="BANRISUL"/>
    <s v="2023"/>
    <s v="Uma planilha está sendo editada no Excel do Microsoft Office 365 por vários coautores simultaneamente. Um dos coautores deseja fazer uma classificação e uma filtragem nos dados da planilha sem afetar o trabalho dos demais coautores e sem ter que fazer uma cópia da planilha. Para isso, esse coautor deve selecionar o menu"/>
    <x v="5"/>
    <x v="33"/>
    <s v="Médio"/>
    <s v="ME"/>
    <s v="Dados e pressionar o botão Novo para criar um espelhamento dos dados da planilha."/>
    <s v="Revisão e pressionar o botão Novo para criar um espelhamento dos dados da planilha."/>
    <s v="Exibir e pressionar o botão Novo para criar um novo modo de exibição de planilha."/>
    <s v="Inserir e pressionar o botão Novo para criar um novo modo de exibição de planilha."/>
    <s v="Inserir e pressionar o botão Novo para criar uma nova imagem dos dados da planilha"/>
    <s v="C"/>
    <n v="0"/>
    <n v="0"/>
  </r>
  <r>
    <n v="3582"/>
    <s v="CESGRANRIO"/>
    <s v="Banco do Brasil"/>
    <s v="2023"/>
    <s v="Considere uma empresa que oferece serviços na área de turismo. Os gestores dessa empresa querem acompanhar dados de desempenho (aumento e diminuição), mês a mês, nos últimos 24 meses, relativos à quantidade de pessoas que compraram pacotes de viagem para Bonito (MS). O tipo de gráfico adequado para visualizar esses dados é o seguinte:"/>
    <x v="5"/>
    <x v="33"/>
    <s v="Médio"/>
    <s v="ME"/>
    <s v="em rede"/>
    <s v="mapa de árvore"/>
    <s v="linha"/>
    <s v="mapa de calor"/>
    <s v="pizza (ou torta)"/>
    <s v="C"/>
    <n v="0"/>
    <n v="0"/>
  </r>
  <r>
    <n v="3583"/>
    <s v="CESGRANRIO"/>
    <s v="Banco do Brasil"/>
    <s v="2023"/>
    <s v="Um agente comercial utilizando uma planilha Microsoft Excel 365, versão em português, em determinada operação de acompanhamento de despesas, lança na célula K2 a seguinte fórmula:_x000a_=F$2+G1-$H2_x000a_Em seguida, ele copia essa célula (K2) para a célula K6._x000a_A fórmula resultante na célula K6 será:"/>
    <x v="5"/>
    <x v="33"/>
    <s v="Médio"/>
    <s v="ME"/>
    <e v="#VALUE!"/>
    <e v="#VALUE!"/>
    <e v="#VALUE!"/>
    <e v="#VALUE!"/>
    <e v="#VALUE!"/>
    <s v="B"/>
    <n v="0"/>
    <n v="0"/>
  </r>
  <r>
    <n v="3584"/>
    <s v="CESGRANRIO"/>
    <s v="AgeRIO"/>
    <s v="2023"/>
    <s v="Os programas de edição de planilhas, como o Excel da Microsoft, são muito utilizados para a realização de cálculos. Considere que em uma planilha há 1000 linhas, cada uma delas representando uma compra realizada por uma empresa. Considere ainda que há quatro colunas com informações: o nome do produto comprado (coluna"/>
    <x v="5"/>
    <x v="33"/>
    <s v="Médio"/>
    <s v="ME"/>
    <s v="consulta a uma fonte externa de dados"/>
    <s v="filtro aplicado à coluna D, que seleciona a soma"/>
    <s v="formatação condicional aplicada à coluna D, para que apresente a soma desejada"/>
    <s v="fórmula com a soma das células C1 e D1"/>
    <s v="função que calcule a soma de todos os valores das células da coluna D"/>
    <s v="E"/>
    <n v="0"/>
    <n v="0"/>
  </r>
  <r>
    <n v="3585"/>
    <s v="CESGRANRIO"/>
    <s v="ELETRONUCLEAR"/>
    <s v="2022"/>
    <s v="Imagine que uma pessoa está trabalhando em uma planilha do Excel e precisa que uma coluna fique visível na tela, enquanto rola a planilha vertical ou horizontalmente. Qual ferramenta permite que se execute tal ação?"/>
    <x v="5"/>
    <x v="33"/>
    <s v="Médio"/>
    <s v="ME"/>
    <s v="Tabela dinâmica"/>
    <s v="Redefinir posição"/>
    <s v="Fixar coluna"/>
    <s v="Exibição lado a lado"/>
    <s v="Congelar painéis"/>
    <s v="E"/>
    <n v="0"/>
    <n v="0"/>
  </r>
  <r>
    <n v="3586"/>
    <s v="CESGRANRIO"/>
    <s v="ELETRONUCLEAR"/>
    <s v="2022"/>
    <s v="A função SE no Excel é usada para retornar um resultado, se uma determinada condição for atendida (verdadeiro) ou outro resultado, se a condição não for atendida (falso). A Tabela a seguir apresenta uma classificação, atribuindo letras aos números que são referenciados pela condição “Idade”._x000a__x000a_De acordo com a Tabela, a função aninhada SE é:"/>
    <x v="5"/>
    <x v="33"/>
    <s v="Médio"/>
    <s v="ME"/>
    <s v="SE (Idade&gt;69;“F“;SE(Idade&gt;79;“S“;SE(Idade&gt;79; “N“; “O“)))"/>
    <s v="SE (Idade&gt;70;“F“;SE(Idade&gt;79;“N“;SE(Idade&gt;89; “S“;“O“)))"/>
    <s v="SE (Idade&gt;79;“O“;SE(Idade&gt;69;“F“;SE(Idade&gt;89; “N“;“S“)))"/>
    <s v="SE (Idade&gt;80;“S“;SE(Idade&gt;69;“F“;SE(Idade&gt;89; “O“;“F“)))"/>
    <s v="SE (Idade&gt;89;“S“;SE(Idade&gt;79;“N“;SE(Idade&gt;69; “O“;”F&quot;)))"/>
    <s v="E"/>
    <n v="0"/>
    <n v="0"/>
  </r>
  <r>
    <n v="3587"/>
    <s v="CESGRANRIO"/>
    <s v="Banco do Brasil"/>
    <s v="2021"/>
    <s v="O agente comercial de uma empresa elaborou uma planilha no software Microsoft Excel para lançar os débitos de seus clientes. Ele a configurou para controlar automaticamente as seguintes regras:_x000a_a) admitir, apenas, débitos entre R$ 40.000,00 e R$ 110.000,00; e_x000a_b) destacar, em cor diferente, os débitos entre R$ 90.000,00 e R$ 110.000,00._x000a_Quais são os recursos do Microsoft Excel que o agente comercial deverá utilizar, respectivamente, para obter esse controle?"/>
    <x v="5"/>
    <x v="33"/>
    <s v="Médio"/>
    <s v="ME"/>
    <s v="Validação de dados; Formatação condicional"/>
    <s v="Formatação condicional; Gerenciador de cenários"/>
    <s v="Verificação de erros; Teste de hipóteses"/>
    <s v="Função de consolidação; Formatação condicional"/>
    <s v="Classificar e Filtrar; Validação de dados"/>
    <s v="A"/>
    <n v="0"/>
    <n v="0"/>
  </r>
  <r>
    <n v="3588"/>
    <s v="CESGRANRIO"/>
    <s v="LIQUIGÁS"/>
    <s v="2018"/>
    <s v="Três juízes lançaram notas numa planilha EXCEL 2010 em português, cujo trecho correspondente está copiado abaixo._x000a__x000a_Um técnico em computação calculou as médias, de forma a eliminar quem não alcançasse a média 5 nas três notas, a passar para a fase seguinte quem atingisse a média sete ou superior e a colocar em repescagem os outros casos. Para isso, foi necessário usar a seguinte fórmula:"/>
    <x v="5"/>
    <x v="33"/>
    <s v="Médio"/>
    <s v="ME"/>
    <m/>
    <m/>
    <m/>
    <m/>
    <m/>
    <s v="B"/>
    <n v="0"/>
    <n v="0"/>
  </r>
  <r>
    <n v="3589"/>
    <s v="CESGRANRIO"/>
    <s v="LIQUIGÁS"/>
    <s v="2018"/>
    <s v="O organizador de uma gincana desejava colocar a posição das equipes que ficaram entre as três com mais pontos na coluna PÓDIO da planilha abaixo._x000a__x000a_Então, um especialista em EXCEL 2010 criou, corretamente, a seguinte fórmula:"/>
    <x v="5"/>
    <x v="33"/>
    <s v="Médio"/>
    <s v="ME"/>
    <m/>
    <m/>
    <m/>
    <m/>
    <m/>
    <s v="A"/>
    <n v="0"/>
    <n v="0"/>
  </r>
  <r>
    <n v="3590"/>
    <s v="CESGRANRIO"/>
    <s v="PETROBRAS"/>
    <s v="2018"/>
    <s v="A Figura 1 mostra um pedaço de uma planilha Excel, contendo duas tabelas._x000a_&lt;ul&gt;_x000a_&lt;li&gt;a primeira (A1:C5) mostra uma Tabela de custos e preços para 4 tipos de produtos diferentes (A, B, C e D).&lt;/li&gt;_x000a_&lt;li&gt;a segunda (A8:F13) mostra uma lista de vendas desses produtos e as características dessas vendas.&lt;/li&gt;_x000a_&lt;/ul&gt;_x000a_Em relação à Figura 1, que fórmula pode ser usada na célula E18 para mostrar a data de hoje no formato apresentado?"/>
    <x v="5"/>
    <x v="33"/>
    <s v="Médio"/>
    <s v="ME"/>
    <e v="#NAME?"/>
    <e v="#NAME?"/>
    <e v="#NAME?"/>
    <e v="#NAME?"/>
    <e v="#NAME?"/>
    <s v="B"/>
    <n v="0"/>
    <n v="0"/>
  </r>
  <r>
    <n v="3591"/>
    <s v="CESGRANRIO"/>
    <s v="LIQUIGÁS"/>
    <s v="2018"/>
    <s v="Observe a Figura a seguir extraída do MS Excel._x000a_O resultado da célula N1 será:"/>
    <x v="5"/>
    <x v="33"/>
    <s v="Médio"/>
    <s v="ME"/>
    <s v="4"/>
    <s v="32"/>
    <s v="t"/>
    <s v="texto"/>
    <s v="#VALOR!"/>
    <s v="B"/>
    <n v="0"/>
    <n v="0"/>
  </r>
  <r>
    <n v="3592"/>
    <s v="CESGRANRIO"/>
    <s v="PETROBRAS"/>
    <s v="2018"/>
    <s v="A Figura 1 mostra um pedaço de uma planilha Excel, contendo duas tabelas._x000a_&lt;ul&gt;_x000a_&lt;li&gt;a primeira (A1:C5) mostra uma Tabela de custos e preços para 4 tipos de produtos diferentes (A, B, C e D).&lt;/li&gt;_x000a_&lt;li&gt;a segunda (A8:F13) mostra uma lista de vendas desses produtos e as características dessas&lt;/li&gt;_x000a_&lt;li&gt;vendas.&lt;/li&gt;_x000a_&lt;/ul&gt;_x000a_Considerando-se a Figura 1, que fórmula pode ser usada na célula E16 para calcular, de forma correta, o preço total de todas as vendas?"/>
    <x v="5"/>
    <x v="33"/>
    <s v="Médio"/>
    <s v="ME"/>
    <m/>
    <e v="#NAME?"/>
    <e v="#NAME?"/>
    <m/>
    <m/>
    <s v="E"/>
    <n v="0"/>
    <n v="0"/>
  </r>
  <r>
    <n v="3593"/>
    <s v="CESGRANRIO"/>
    <s v="LIQUIGÁS"/>
    <s v="2018"/>
    <s v="Considere a Figura a seguir extraída do MS Excel 2016 em português._x000a__x000a_De acordo com a Figura, o valor da célula J10 será:"/>
    <x v="5"/>
    <x v="33"/>
    <s v="Médio"/>
    <s v="ME"/>
    <s v="1"/>
    <s v="2"/>
    <s v="3"/>
    <s v="4"/>
    <s v="5"/>
    <s v="B"/>
    <n v="0"/>
    <n v="0"/>
  </r>
  <r>
    <n v="3594"/>
    <s v="CESGRANRIO"/>
    <s v="LIQUIGÁS"/>
    <s v="2018"/>
    <s v="A Figura a seguir exibe parte de uma planilha MS Excel 2010 que contém algumas células preenchidas com valores numéricos. Admita que as demais células não possuem valor algum nem formatação alguma._x000a__x000a_Suponha que uma fórmula foi inserida na célula C4 e, depois, copiada para a célula J11, que, logo após a cópia, passou a exibir o número inteiro 58. Qual das fórmulas a seguir pode ter sido inserida na célula C4?"/>
    <x v="5"/>
    <x v="33"/>
    <s v="Médio"/>
    <s v="ME"/>
    <e v="#VALUE!"/>
    <e v="#VALUE!"/>
    <e v="#VALUE!"/>
    <e v="#VALUE!"/>
    <e v="#VALUE!"/>
    <s v="E"/>
    <n v="0"/>
    <n v="0"/>
  </r>
  <r>
    <n v="3595"/>
    <s v="CESGRANRIO"/>
    <s v="LIQUIGÁS"/>
    <s v="2018"/>
    <s v="Observe a Figura a seguir extraída do MS Excel._x000a__x000a_Se a célula K1 for copiada para J2, qual será o valor em J2?"/>
    <x v="5"/>
    <x v="33"/>
    <s v="Médio"/>
    <s v="ME"/>
    <s v="6"/>
    <s v="7"/>
    <s v="14"/>
    <s v="15"/>
    <e v="#REF!"/>
    <s v="A"/>
    <n v="0"/>
    <n v="0"/>
  </r>
  <r>
    <s v="3596"/>
    <s v="CESGRANRIO"/>
    <s v="LIQUIGÁS"/>
    <s v="2018"/>
    <s v="O arquivo CSV, exibido na Figura 1, contém dados sobre os níveis de alguns mananciais do estado de São Paulo._x000a__x000a_Após a abertura desse arquivo com o MS Excel 2010, as colunas de A a G foram selecionadas, o diálogo Classificar foi acionado, e a classificação foi personalizada, como mostra a Figura 2._x000a__x000a_Concluída a classificação, as larguras das colunas foram ajustadas de modo a exibir todos os dados._x000a_Qual planilha é compatível com o resultado das operações descritas acima?"/>
    <x v="5"/>
    <x v="33"/>
    <s v="Médio"/>
    <s v="ME"/>
    <s v="Figura a)"/>
    <s v="Figura b)"/>
    <s v="Figura c)"/>
    <s v="Figura d)"/>
    <s v="Figura e)"/>
    <s v="B"/>
    <n v="0"/>
    <n v="0"/>
  </r>
  <r>
    <n v="3597"/>
    <s v="CESGRANRIO"/>
    <s v="PETROBRAS"/>
    <s v="2018"/>
    <s v="A Figura a seguir reproduz, de forma ampliada, um botão representativo de um recurso do Excel 2016._x000a__x000a_Qual é o recurso do botão representado na Figura?"/>
    <x v="5"/>
    <x v="33"/>
    <s v="Médio"/>
    <s v="ME"/>
    <s v="Alinhar à esquerda"/>
    <s v="Separador de milhares"/>
    <s v="Aumentar casas decimais"/>
    <s v="Diminuir casas decimais"/>
    <s v="Formato de contabilização"/>
    <s v="C"/>
    <n v="0"/>
    <n v="0"/>
  </r>
  <r>
    <n v="3598"/>
    <s v="CESGRANRIO"/>
    <s v="PETROBRAS"/>
    <s v="2018"/>
    <s v="A Figura 1 mostra um pedaço de uma planilha Excel, contendo duas tabelas._x000a_&lt;ul&gt;_x000a_&lt;li&gt;A primeira (A1:C5) mostra uma Tabela de custos e preços para 4 tipos de produtos diferentes (A, B, C e D).&lt;/li&gt;_x000a_&lt;li&gt;A segunda (A8:F13) mostra uma lista de vendas desses produtos e as características dessas vendas.&lt;/li&gt;_x000a_&lt;/ul&gt;_x000a__x000a_Com base na Figura 1, que fórmula pode ser usada na célula E17 para calcular, de forma correta, a quantidade de produtos vendidos de um determinado tipo de produto colocado na célula D17?"/>
    <x v="5"/>
    <x v="33"/>
    <s v="Médio"/>
    <s v="ME"/>
    <m/>
    <m/>
    <m/>
    <m/>
    <m/>
    <s v="B"/>
    <n v="0"/>
    <n v="0"/>
  </r>
  <r>
    <s v="3599"/>
    <s v="VUNESP"/>
    <s v="CAMPREV"/>
    <s v="2023"/>
    <s v="Um usuário inseriu a fórmula =SE(MAIOR(A1:C2;3)&gt;10; ”OK”;”NOK”) na célula A5, e o resultado foi OK. Assinale a alternativa que apresenta a planilha que produz esse resultado."/>
    <x v="5"/>
    <x v="33"/>
    <s v="Médio"/>
    <s v="ME"/>
    <s v="Figura a)"/>
    <s v="Figura b)"/>
    <s v="Figura c)"/>
    <s v="Figura d)"/>
    <s v="Figura e)"/>
    <s v="D"/>
    <n v="0"/>
    <n v="0"/>
  </r>
  <r>
    <n v="3600"/>
    <s v="VUNESP"/>
    <s v="TJ-SP"/>
    <s v="2023"/>
    <s v="Considere a seguinte planilha editada no MS-Excel, presente no Microsoft-365 (tendo como referência a versão 2016)._x000a__x000a_Caso na célula A5 seja inserida a fórmula_x000a_=SE(E((A1&gt;A2);(B1&gt;B2));C1+C2;C3+C4)_x000a_o resultado produzido nessa célula será:"/>
    <x v="5"/>
    <x v="33"/>
    <s v="Médio"/>
    <s v="ME"/>
    <s v="15"/>
    <s v="8"/>
    <s v="7"/>
    <s v="10"/>
    <s v="12"/>
    <s v="B"/>
    <n v="0"/>
    <n v="0"/>
  </r>
  <r>
    <n v="3601"/>
    <s v="VUNESP"/>
    <s v="TJ-SP"/>
    <s v="2023"/>
    <s v="No MS-Excel, presente no Microsoft-365 (tendo como referência a versão 2016), por meio da guia Layout da Página, tem-se o botão Área de Impressão, que permite, diretamente por meio dele, duas ações:"/>
    <x v="5"/>
    <x v="33"/>
    <s v="Médio"/>
    <s v="ME"/>
    <s v="Definir área de impressão; Limpar área de impressão."/>
    <s v="Impressão para arquivo; Impressão em rede."/>
    <s v="Preencher área de impressão; Completar área de impressão."/>
    <s v="Impressão completa; Impressão personalizada."/>
    <s v="Impressão colorida; Impressão em preto e branco."/>
    <s v="A"/>
    <n v="0"/>
    <n v="0"/>
  </r>
  <r>
    <n v="3602"/>
    <s v="VUNESP"/>
    <s v="TJ"/>
    <s v="2023"/>
    <s v="Tem-se a seguinte planilha, criada no Microsoft Excel 365, em sua configuração padrão, onde a célula A7 contém a função =SOMA(A1:B5), exibindo assim o valor 62:_x000a__x000a_Um usuário selecionou a coluna B por completo, clicou com o botão secundário do mouse sobre a letra B e clicou na opção Inserir, inserindo assim uma coluna em branco, conforme imagem a seguir, onde o conteúdo da célula A7 foi propositalmente oculto._x000a__x000a_Nessa coluna em branco, o usuário inseriu o valor 1 em todas as células de B1 até B5, conforme imagem a seguir_x000a__x000a_Assinale a alternativa com o conteúdo da célula A7 após as operações descritas no enunciado."/>
    <x v="5"/>
    <x v="33"/>
    <s v="Médio"/>
    <s v="ME"/>
    <s v="29"/>
    <s v="62"/>
    <s v="67"/>
    <s v="5"/>
    <s v="34"/>
    <s v="C"/>
    <n v="0"/>
    <n v="0"/>
  </r>
  <r>
    <n v="3603"/>
    <s v="VUNESP"/>
    <s v="TJ-SP"/>
    <s v="2023"/>
    <s v="Considere a seguinte planilha, criada no Microsoft Excel 365, em sua configuração original, com as células A1 e B1 formatadas como data._x000a__x000a_Ao inserir na célula A2 a fórmula =DIA(B1)-DIA(A1), o resultado será:"/>
    <x v="5"/>
    <x v="33"/>
    <s v="Médio"/>
    <s v="ME"/>
    <s v="4"/>
    <s v="1"/>
    <s v="20"/>
    <s v="0"/>
    <s v="31"/>
    <s v="D"/>
    <n v="0"/>
    <n v="0"/>
  </r>
  <r>
    <n v="3604"/>
    <s v="VUNESP"/>
    <s v="TJ-SP"/>
    <s v="2023"/>
    <s v="Tem-se a seguinte planilha, criada no Microsoft Excel 365, em sua configuração padrão:_x000a__x000a_Assinale a alternativa com o resultado correto da função =CONT.SE(A1:C3;MAIOR(A1:C3;1)) ao ser inserida na célula A4."/>
    <x v="5"/>
    <x v="33"/>
    <s v="Médio"/>
    <s v="ME"/>
    <s v="2"/>
    <s v="11"/>
    <s v="9"/>
    <s v="12"/>
    <s v="1"/>
    <s v="E"/>
    <n v="0"/>
    <n v="0"/>
  </r>
  <r>
    <n v="3605"/>
    <s v="VUNESP"/>
    <s v="SAME-SP"/>
    <s v="2023"/>
    <s v="A célula A3 de uma planilha que está sendo elaborada com o programa MS-Excel 2016, em sua configuração padrão, possui a expressão matemática =$A$1+A2 como conteúdo. Caso a célula A3 seja selecionada por meio de um clique com o botão principal do mouse e, então, recortada e colada na célula B3, o conteúdo da célula B3 será:"/>
    <x v="5"/>
    <x v="33"/>
    <s v="Médio"/>
    <s v="ME"/>
    <e v="#VALUE!"/>
    <e v="#VALUE!"/>
    <e v="#VALUE!"/>
    <e v="#VALUE!"/>
    <e v="#VALUE!"/>
    <s v="E"/>
    <n v="0"/>
    <n v="0"/>
  </r>
  <r>
    <n v="3606"/>
    <s v="VUNESP"/>
    <s v="SAME"/>
    <s v="2023"/>
    <s v="Tem-se a seguinte planilha, criada no Microsoft Excel 2016, em sua configuração padrão:_x000a__x000a_Ao digitar, na célula A4, a função =CONT.NÚM(MENOR(A1:C3;3)), o resultado será:"/>
    <x v="5"/>
    <x v="33"/>
    <s v="Médio"/>
    <s v="ME"/>
    <s v="1"/>
    <s v="3"/>
    <s v="4"/>
    <s v="5"/>
    <s v="6"/>
    <s v="A"/>
    <n v="0"/>
    <n v="0"/>
  </r>
  <r>
    <n v="3607"/>
    <s v="VUNESP"/>
    <s v="Prefeitura de Piracicaba"/>
    <s v="2023"/>
    <s v="Observe a planilha a seguir, elaborada por meio do MS-Excel 2016, em sua configuração padrão._x000a__x000a_Após selecionar as células do intervalo A1:A4, o usuário clicou no ícone . Ao fazer isso, na célula A2 aparece o valor:"/>
    <x v="5"/>
    <x v="33"/>
    <s v="Médio"/>
    <s v="ME"/>
    <s v="20"/>
    <s v="27"/>
    <s v="32"/>
    <s v="11"/>
    <m/>
    <s v="A"/>
    <n v="0"/>
    <n v="0"/>
  </r>
  <r>
    <n v="3608"/>
    <s v="VUNESP"/>
    <s v="Prefeitura de Piracicaba"/>
    <s v="2023"/>
    <s v="A imagem a seguir mostra uma planilha elaborada por meio do MS-Excel 2016, em sua configuração padrão. Foram digitados valores nas células das linhas de 1 a 4. Na célula B5 foi adicionada uma fórmula._x000a__x000a_Assinale a alternativa que apresenta a fórmula adicionada em B5, que está de acordo com os valores da imagem."/>
    <x v="5"/>
    <x v="33"/>
    <s v="Médio"/>
    <s v="ME"/>
    <m/>
    <m/>
    <m/>
    <m/>
    <m/>
    <s v="B"/>
    <n v="0"/>
    <n v="0"/>
  </r>
  <r>
    <n v="3609"/>
    <s v="VUNESP"/>
    <s v="Prefeitura de Piracicaba"/>
    <s v="2023"/>
    <s v="A planilha a seguir foi elaborada por meio do MSExcel 2016, em sua configuração padrão._x000a__x000a_Assinale a alternativa que apresenta o valor exibido na célula A3, após esta ser preenchida com a fórmula =MAIOR(A1:D2;3)."/>
    <x v="5"/>
    <x v="33"/>
    <s v="Médio"/>
    <s v="ME"/>
    <s v="8"/>
    <s v="6"/>
    <s v="5"/>
    <s v="3"/>
    <m/>
    <s v="B"/>
    <n v="0"/>
    <n v="0"/>
  </r>
  <r>
    <n v="3610"/>
    <s v="VUNESP"/>
    <s v="Prefeitura de Jaguariúna"/>
    <s v="2023"/>
    <s v="Um Auditor Fiscal deseja imprimir uma planilha que está sendo elaborada com o programa MS-Excel 2016, em sua configuração padrão._x000a_Sabendo que a impressão vai ocupar 5 folhas de papel e que essas folhas vão conter todas as 8 colunas dessa planilha, o Auditor decide configurar a impressão para que as informações de suas 2 primeiras linhas, contendo os rótulos das colunas, sejam repetidas em cada página impressa. Para tanto, ele clica no ícone Imprimir Títulos da guia Layout de Página para abrir a caixa de diálogo reproduzida parcialmente a seguir:_x000a__x000a_A referência às duas linhas, que contêm os rótulos das colunas, a ser inserida na caixa Linhas a repetir na parte superior, indicada pela seta, deve ser:"/>
    <x v="5"/>
    <x v="33"/>
    <s v="Médio"/>
    <s v="ME"/>
    <s v="L1:C8."/>
    <s v="L2:P5."/>
    <s v="@2:@5."/>
    <s v="$1:$1."/>
    <s v="$1:$2."/>
    <s v="E"/>
    <n v="0"/>
    <n v="0"/>
  </r>
  <r>
    <n v="3611"/>
    <s v="VUNESP"/>
    <s v="DPE-SP"/>
    <s v="2023"/>
    <s v="Tem-se a seguinte planilha, criada no Microsoft Excel 2016, em sua configuração padrão._x000a__x000a_Na célula C2 existe uma função que foi copiada por meio da alça de preenchimento até a célula C6. É a função_x000a_=SE ____________________( ;&quot;Concluído com sucesso&quot;; &quot;Concluído com ressalvas&quot;)_x000a_Assinale a alternativa que preenche corretamente a lacuna da função."/>
    <x v="5"/>
    <x v="33"/>
    <s v="Médio"/>
    <s v="ME"/>
    <s v="OU(A2&gt;10;B2&gt;12)"/>
    <s v="E(A2&gt;5;B2&gt;10)"/>
    <s v="OU(A2&lt;10;B2&lt;15)"/>
    <s v="E(A2&lt;10;B2&lt;15)"/>
    <s v="E(A2&lt;10;B2&lt;12)"/>
    <s v="E"/>
    <n v="0"/>
    <n v="0"/>
  </r>
  <r>
    <n v="3612"/>
    <s v="VUNESP"/>
    <s v="EPC"/>
    <s v="2023"/>
    <s v="Considere a seguinte planilha, criada no Microsoft Excel 2016, em sua configuração original._x000a__x000a_Assinale a alternativa com a fórmula a se adicionar na célula B1, para somar 2 dias ao conteúdo da célula A1 e mostrar, assim, 20/02/2023."/>
    <x v="5"/>
    <x v="33"/>
    <s v="Médio"/>
    <s v="ME"/>
    <e v="#VALUE!"/>
    <e v="#NAME?"/>
    <e v="#VALUE!"/>
    <e v="#VALUE!"/>
    <e v="#VALUE!"/>
    <s v="E"/>
    <n v="0"/>
    <n v="0"/>
  </r>
  <r>
    <n v="3613"/>
    <s v="VUNESP"/>
    <s v="EPC"/>
    <s v="2023"/>
    <s v="A seguinte planilha foi criada no Microsoft Excel 2016, em sua configuração original._x000a__x000a_Ao inserir a função =MAIOR(A1:B3;1) na célula A4, o resultado é 10._x000a_Assinale a alternativa que apresenta a função que deveria estar na célula A4 para exibir 9 como resultado."/>
    <x v="5"/>
    <x v="33"/>
    <s v="Médio"/>
    <s v="ME"/>
    <m/>
    <m/>
    <m/>
    <m/>
    <m/>
    <s v="E"/>
    <n v="0"/>
    <n v="0"/>
  </r>
  <r>
    <n v="3614"/>
    <s v="VUNESP"/>
    <s v="EPC"/>
    <s v="2023"/>
    <s v="Considere a seguinte planilha, criada no Microsoft Excel 2016, em sua configuração original._x000a__x000a_Ao digitar, na célula A6, a função =CONT.SE(A1:A5;&quot;aa&quot;), o resultado será:"/>
    <x v="5"/>
    <x v="33"/>
    <s v="Médio"/>
    <s v="ME"/>
    <s v="1."/>
    <s v="2."/>
    <s v="3."/>
    <s v="4."/>
    <s v="5."/>
    <s v="A"/>
    <n v="0"/>
    <n v="0"/>
  </r>
  <r>
    <n v="3615"/>
    <s v="VUNESP"/>
    <s v="Câmara de Bady Bassitt"/>
    <s v="2023"/>
    <s v="Considere a seguinte planilha, criada no Microsoft Excel 2016, em sua configuração padrão._x000a__x000a_A coluna A contém números, a coluna B contém texto e a coluna C contém datas. Ao inserir nas células A6, B6 e C6, respectivamente, as funções =CONT.NÚM(A1:A5), =CONT.NÚM(B1:B5) e =CONT.NÚM(C1:C5), os resultados, também respectivamente, serão:"/>
    <x v="5"/>
    <x v="33"/>
    <s v="Médio"/>
    <s v="ME"/>
    <s v="0, 0, 5"/>
    <s v="0, 5, 0"/>
    <s v="5, 0, 0"/>
    <s v="5, 0, 5"/>
    <s v="5, 5, 5."/>
    <s v="D"/>
    <n v="0"/>
    <n v="0"/>
  </r>
  <r>
    <n v="3616"/>
    <s v="VUNESP"/>
    <s v="Câmara de Bady Bassitt"/>
    <s v="2023"/>
    <s v="Tem-se a seguinte planilha, criada no Microsoft Excel 2016, em sua configuração padrão._x000a__x000a_A célula D2 contém a função =SE(E(B2&gt;60;C2&gt;60);&quot;Aprovado&quot;;&quot;Rejeitado&quot;), e o usuário clicou na alça de preenchimento dessa célula com o botão principal do mouse e arrastou até a célula D6._x000a_Caso o usuário altere a função na célula D2 para_x000a_=SE(OU(B2&gt;60;C2&gt;60);&quot;Aprovado&quot;;&quot;Rejeitado&quot;),_x000a_em seguida clique na alça de preenchimento dessa célula e, com o botão principal do mouse clicado, arraste até a célula D6, a quantidade de itens aprovados entre as células D2 e D6 será:"/>
    <x v="5"/>
    <x v="33"/>
    <s v="Médio"/>
    <s v="ME"/>
    <s v="1"/>
    <s v="2"/>
    <s v="3"/>
    <s v="4"/>
    <s v="5"/>
    <s v="D"/>
    <n v="0"/>
    <n v="0"/>
  </r>
  <r>
    <n v="3617"/>
    <s v="VUNESP"/>
    <s v="Câmara de Bady Bassitt"/>
    <s v="2023"/>
    <s v="Em uma planilha do Microsoft Excel 2016, em sua configuração original, um usuário adicionou valores na coluna C. Na célula D1, esse usuário precisa adicionar uma função para somar todos os valores da coluna C, de todas as linhas. Isso significa que se for inserido um valor na linha 2.546, ele será considerado no cálculo da soma._x000a_Considerando que a coluna C conterá apenas valores, a função correta para fazer essa soma para isso é"/>
    <x v="5"/>
    <x v="33"/>
    <s v="Médio"/>
    <s v="ME"/>
    <m/>
    <m/>
    <m/>
    <e v="#NAME?"/>
    <m/>
    <s v="E"/>
    <n v="0"/>
    <n v="0"/>
  </r>
  <r>
    <s v="3618"/>
    <s v="VUNESP"/>
    <s v="Câmara de Bady Bassitt"/>
    <s v="2023"/>
    <s v="Considere o seguinte gráfico, criado no Microsoft Excel 2016, em sua configuração original._x000a__x000a_Caso o usuário clique com o botão principal do mouse sobre a primeira coluna de Maio e pressione a tecla DEL, obterá o seguinte resultado:"/>
    <x v="5"/>
    <x v="33"/>
    <s v="Médio"/>
    <s v="ME"/>
    <s v="Figura a)"/>
    <s v="Figura b)"/>
    <s v="Figura c)"/>
    <s v="Figura d)"/>
    <s v="Figura e)"/>
    <s v="B"/>
    <n v="0"/>
    <n v="0"/>
  </r>
  <r>
    <n v="3619"/>
    <s v="FCC"/>
    <s v="TJ MA"/>
    <s v="2019"/>
    <s v="Uma Analista estava editando um texto no Microsoft Word 2010, em português, e precisou traduzir a expressão Processo Judicial para o inglês. Para isso ela escolheu a opção Tradução, selecionando na caixa Para, a opção Inglês (EUA). Em condições ideais, este recurso é acessado através da guia:"/>
    <x v="5"/>
    <x v="34"/>
    <s v="Médio"/>
    <s v="ME"/>
    <s v="Referências &gt; Tradução para outras línguas."/>
    <s v="Página Inicial &gt; Dicionário Internacional."/>
    <s v="Revisão &gt; Dicionário Internacional."/>
    <s v="Referências &gt; Referências Internacionais."/>
    <s v="Revisão &gt; Dicionário de Sinônimos (ou Pesquisar)."/>
    <s v="E"/>
    <n v="0"/>
    <n v="0"/>
  </r>
  <r>
    <n v="3620"/>
    <s v="FCC"/>
    <s v="TJ MA"/>
    <s v="2019"/>
    <s v="Um usuário estava utilizando o Microsoft Word 2010, em português, e decidiu inserir uma marca d’água com o nome TJMA nas páginas do documento. Ele clicou em Marca D’água &gt; Personalizar Marca D’água, selecionou Marca d’água de texto e escreveu TJMA, finalizando corretamente. Este recurso pode ser acessado a partir da guia:"/>
    <x v="5"/>
    <x v="34"/>
    <s v="Médio"/>
    <s v="ME"/>
    <s v="Layout da Página"/>
    <s v="Inserir"/>
    <s v="Exibição"/>
    <s v="Design"/>
    <s v="Iniciar"/>
    <s v="A"/>
    <n v="0"/>
    <n v="0"/>
  </r>
  <r>
    <n v="3621"/>
    <s v="FCC"/>
    <s v="Prefeitura SJRP SP"/>
    <s v="2019"/>
    <s v="Em um texto padrão digitado no Microsoft Word 2010, em português, um usuário selecionou a ferramenta mostrar/ocultar (¶), presente no grupo Parágrafo da guia Página Inicial. Isso fez com que:"/>
    <x v="5"/>
    <x v="34"/>
    <s v="Médio"/>
    <s v="ME"/>
    <s v="todos os parágrafos recebessem uma tabulação de início de 1,25 centímetros."/>
    <s v="as marcas de formatação (parágrafo, tabulação etc.) aparecessem no texto."/>
    <s v="aparecesse uma área para a digitação ou construção de funções matemáticas."/>
    <s v="os títulos fossem automaticamente classificados nos níveis Título 1, Título 2 etc."/>
    <s v="uma área para a criação de diagramas fosse aberta no texto, na posição do cursor."/>
    <s v="B"/>
    <n v="0"/>
    <n v="0"/>
  </r>
  <r>
    <n v="3622"/>
    <s v="FCC"/>
    <s v="DETRAN-MA"/>
    <s v="2019"/>
    <s v="Durante a edição de um texto no Word 2010, o usuário clicou sobre o ícone presente na guia Página Inicial. Como resultado o usuário observou que o texto em edição apresentava, entre outros símbolos, o símbolo de uma seta para a direita entre Noções e de conforme fragmento de texto abaixo:_x000a__x000a_No contexto das marcas de parágrafos e símbolos de formatação ocultos, o símbolo da seta para a direita indica:"/>
    <x v="5"/>
    <x v="34"/>
    <s v="Médio"/>
    <s v="ME"/>
    <s v="hifenização incondicional"/>
    <s v="caractere de tabulação"/>
    <s v="mudança de coluna em tabela"/>
    <s v="espaço incondicional"/>
    <s v="hifenização opcional"/>
    <s v="B"/>
    <n v="0"/>
    <n v="0"/>
  </r>
  <r>
    <n v="3623"/>
    <s v="FCC"/>
    <s v="TRT 6"/>
    <s v="2019"/>
    <s v="Durante a edição de uma monografia no MS-Word 2010, o usuário do aplicativo clicou sobre o ícone para mostrar as marcas de parágrafos e outros símbolos de formatação e obteve a apresentação do seguinte trecho de texto:_x000a__x000a_A linha pontilhada abaixo do texto indica:"/>
    <x v="5"/>
    <x v="34"/>
    <s v="Médio"/>
    <s v="ME"/>
    <s v="Citação"/>
    <s v="Citação Interna"/>
    <s v="Índice Remissivo"/>
    <s v="Referência Cruzada"/>
    <s v="Texto oculto"/>
    <s v="E"/>
    <n v="0"/>
    <n v="0"/>
  </r>
  <r>
    <n v="3624"/>
    <s v="FCC"/>
    <s v="AGED MA"/>
    <s v="2019"/>
    <s v="Um Fiscal Agropecuário irá desenvolver o organograma do departamento onde trabalha, de forma a deixar claros os níveis hierárquicos, utilizando o Microsoft Word 2010 em português. Ele terá que utilizar no documento do Word um elemento gráfico"/>
    <x v="5"/>
    <x v="34"/>
    <s v="Médio"/>
    <s v="ME"/>
    <s v="ClipArt, disponível no grupo Design da guia Ilustrações."/>
    <s v="Fluxograma, disponível no grupo Design da guia Página Inicial."/>
    <s v="criado em outro software, pois o Word não dá suporte para a criação de organogramas."/>
    <s v="SmartArt, disponível a partir do grupo Ilustrações da guia Inserir."/>
    <s v="WordArt, disponível a partir do grupo Design da guia Inserir."/>
    <s v="D"/>
    <n v="0"/>
    <n v="0"/>
  </r>
  <r>
    <n v="3625"/>
    <s v="FCC"/>
    <s v="Prefeitura de Recife"/>
    <s v="2019"/>
    <s v="No Microsoft Word 2013, em português, uma das maneiras de aumentar o espaçamento entre as linhas do texto de um documento, com objetivo de facilitar a leitura, é a partir:"/>
    <x v="5"/>
    <x v="34"/>
    <s v="Médio"/>
    <s v="ME"/>
    <s v="da janela de configuração de parágrafo, acessada na guia Página Inicial."/>
    <s v="da opção Espaçamento entre linhas, disponível na guia Inserir."/>
    <s v="do grupo Parágrafo da guia Ferramentas."/>
    <s v="da janela de configuração de fonte, acessada na guia Página Inicial."/>
    <s v="do grupo Formatar da guia Exibição."/>
    <s v="A"/>
    <n v="0"/>
    <n v="0"/>
  </r>
  <r>
    <n v="3626"/>
    <s v="FCC"/>
    <s v="TJ MA"/>
    <s v="2019"/>
    <s v="Um Técnico escreveu um grande texto usando o Microsoft Word 2013, em português, mas equivocadamente escreveu tudo em letras maiúsculas. Mantendo o texto selecionado, ele deseja corrigir isso e colocar somente a primeira letra de cada sentença em maiúscula. Nesse caso,"/>
    <x v="5"/>
    <x v="34"/>
    <s v="Médio"/>
    <s v="ME"/>
    <s v="ele deve redigitar todo o texto porque não há uma opção para isso no Word."/>
    <s v="ele pode usar o botão Maiúsculas e Minúsculas na aba Página Inicial e selecionar a opção desejada."/>
    <s v="ele pode usar o botão Inverter letras da Sentença na aba Layout da Página e selecionar a opção desejada."/>
    <s v="a opção Inverter Palavras da Sentença na aba Página Inicial poderia ter funcionado com sucesso, se ele ainda não tivesse salvo o documento."/>
    <s v="o botão Maiúsculas e Minúsculas na aba Layout da Página teria sido uma solução positiva, se ele não tivesse salvo o documento."/>
    <s v="B"/>
    <n v="0"/>
    <n v="0"/>
  </r>
  <r>
    <n v="3627"/>
    <s v="FCC"/>
    <s v="SANASA"/>
    <s v="2019"/>
    <s v="Trabalhando no Word 2016 e desejando que o tamanho da fonte do texto seja aumentado em 1 ponto, por meio de teclas de atalho, deve-se utilizar"/>
    <x v="5"/>
    <x v="34"/>
    <s v="Médio"/>
    <s v="ME"/>
    <s v="Shift+Q"/>
    <s v="Alt+U"/>
    <s v="Ctrl+]"/>
    <s v="Ctrl+Alt+I"/>
    <s v="Alt+["/>
    <s v="C"/>
    <n v="0"/>
    <n v="0"/>
  </r>
  <r>
    <n v="3628"/>
    <s v="FCC"/>
    <s v="AFAP"/>
    <s v="2019"/>
    <s v="Uma das formas de se inserir Índices e Notas de Rodapé no Microsoft Word 2013, em português, é por intermédio da guia:"/>
    <x v="5"/>
    <x v="34"/>
    <s v="Médio"/>
    <s v="ME"/>
    <s v="Design."/>
    <s v="Layout da Página."/>
    <s v="Referências."/>
    <s v="Correspondência."/>
    <s v="Inserir."/>
    <s v="C"/>
    <n v="0"/>
    <n v="0"/>
  </r>
  <r>
    <n v="3629"/>
    <s v="FCC"/>
    <s v="AFAP"/>
    <s v="2019"/>
    <s v="Carlos apagou acidentalmente um trecho de um texto que está escrevendo no Microsoft Word 2013, em português, e para desfazer a exclusão, pressionou a combinação de teclas:"/>
    <x v="5"/>
    <x v="34"/>
    <s v="Médio"/>
    <s v="ME"/>
    <s v="Ctrl + X."/>
    <s v="Shift + C."/>
    <s v="Alt + Z."/>
    <s v="Shift + X."/>
    <s v="Ctrl + Z"/>
    <s v="E"/>
    <n v="0"/>
    <n v="0"/>
  </r>
  <r>
    <n v="3630"/>
    <s v="FCC"/>
    <s v="SANASA"/>
    <s v="2019"/>
    <s v="Considere, por hipótese, que um advogado foi encarregado de redigir uma petição no Microsoft Word 2013, em português, cujo trecho é exposto abaixo._x000a__x000a_Douto Juiz da 9ª Vara da Fazenda Pública_x000a_João Martins, brasileiro, engenheiro, casado, portador da Cédula de Identidade RG no 26789109-1 e inscrito no CPF no 167234182-12, residente e domiciliado na Rua das Flores, 65, Vila Nova, Campinas, com endereço eletrônico joao@gmail.com, por intermédio do advogado que esta subscreve, vem respeitosamente, à presença de Vossa Excelência, expor e requerer o que segue [...]_x000a__x000a_Após concluir o texto, o advogado teve que selecionar o nome e os números do RG e CPF do requerente e sublinhá-los. Para selecionar esses três grupos de dados, que estão dispersos no texto, o advogado primeiro selecionou com o mouse o nome do requerente (João Martins), pressionou uma tecla e a manteve pressionada até selecionar com o mouse o número do RG (26789109-1) e do CPF (167234182-12). Em seguida, clicou na ferramenta Sublinhado do grupo Fonte da guia Página Inicial para sublinhar os dados selecionados. A tecla mantida pressionada pelo Advogado para selecionar o RG e o CPF foi:"/>
    <x v="5"/>
    <x v="34"/>
    <s v="Médio"/>
    <s v="ME"/>
    <s v="F2"/>
    <s v="INSERT"/>
    <s v="ALT"/>
    <s v="CTRL"/>
    <s v="SHIFT"/>
    <s v="D"/>
    <n v="0"/>
    <n v="0"/>
  </r>
  <r>
    <n v="3631"/>
    <s v="FCC"/>
    <s v="AFAP"/>
    <s v="2019"/>
    <s v="Para copiar a formatação existente em um trecho de texto selecionado no Microsoft Word 2013, em português, e aplicá-la rapidamente em outro trecho de texto utilizase:"/>
    <x v="5"/>
    <x v="34"/>
    <s v="Médio"/>
    <s v="ME"/>
    <s v="a opção Corrigir Formato na guia Revisão"/>
    <s v="o Pincel de Formatação na guia Página Inicial."/>
    <s v="a opção Definir como Estilo na guia Formatar."/>
    <s v="o Pincel de Estilo na guia Layout da Página."/>
    <s v="a Caneta de Estilo na guia Página Inicial"/>
    <s v="B"/>
    <n v="0"/>
    <n v="0"/>
  </r>
  <r>
    <n v="3632"/>
    <s v="FCC"/>
    <s v="Assistente Técnico Fazendário MANAUS"/>
    <s v="2019"/>
    <s v="O chefe solicitou a um assistente a elaboração de um relatório sobre os problemas do seu departamento para encaminhar para a diretoria da empresa. Esse assistente utilizará o Microsoft Word 2013, em sua configuração padrão para a língua portuguesa, para a elaboração desse relatório. Um recurso que esse editor possui para auxiliar na escrita de um texto com maior riqueza de vocabulário é o fornecimento de sinônimos para as palavras. Para obter sinônimos de uma palavra, esse assistente deve, supondo o mouse do computador em sua configuração padrão,"/>
    <x v="5"/>
    <x v="34"/>
    <s v="Médio"/>
    <s v="ME"/>
    <s v="clicar com o botão direito do mouse na palavra para a qual deseja obter sinônimos, selecionar o item Sinônimo na janela que surge na tela e escolher um dos sinônimos sugeridos, provocando a substituição."/>
    <s v="clicar com o botão direito do mouse na palavra para a qual deseja obter sinônimos, selecionar o item Dicionário na janela que surge na tela e escolher um dos sinônimos sugeridos, provocando a substituição."/>
    <s v="selecionar a aba Inserir, grupo Sinônimo, digitar a palavra para a qual sinônimos deverão ser sugeridos e escolher o sinônimo desejado."/>
    <s v="selecionar a aba Revisão, grupo Revisão de Texto, e selecionar Sinônimo, digitar a palavra para a qual sinônimos deverão ser sugeridos."/>
    <s v="selecionar a palavra para a qual deseja obter sinônimos, selecionar a aba Revisão, grupo Alterações, selecionar Sinônimo, digitar a palavra para a qual sinônimos deverão ser sugeridos."/>
    <s v="A"/>
    <n v="0"/>
    <n v="0"/>
  </r>
  <r>
    <n v="3633"/>
    <s v="FCC"/>
    <s v="SEDU ES"/>
    <s v="2018"/>
    <s v="Um Professor de Matemática precisa fazer uma prova utilizando o Microsoft Word 2010, em português. Nessa prova, precisará incluir equações matemáticas que envolvem frações, raiz quadrada e diversos símbolos característicos da matemática. Este Professor"/>
    <x v="5"/>
    <x v="34"/>
    <s v="Médio"/>
    <s v="ME"/>
    <s v="terá que utilizar outro editor de textos, pois o Word não suporta o uso de equações matemáticas."/>
    <s v="terá que usar o aplicativo Microsoft Equation Express para criar a equação e depois exportá-la para o texto do Word."/>
    <s v="poderá incluir equações no texto a partir da opção Equação, que está no grupo Símbolos da guia Inserir."/>
    <s v="terá que escrever a equação em um aplicativo de imagem como o Paint do Windows, salvá-la e depois inseri-la no texto como figura."/>
    <s v="poderá incluir equações no texto a partir da opção Equação, que está no grupo Matemática da guia Página Inicial."/>
    <s v="C"/>
    <n v="0"/>
    <n v="0"/>
  </r>
  <r>
    <n v="3634"/>
    <s v="FCC"/>
    <s v="METRO SP"/>
    <s v="2018"/>
    <s v="No Microsoft Word 2013, em português, para copiar a formatação de um trecho de texto e aplicar em outro, deve-se selecionar o trecho com a formatação desejada:"/>
    <x v="5"/>
    <x v="34"/>
    <s v="Médio"/>
    <s v="ME"/>
    <s v="pressionar a combinação de teclas Ctrl + Alt + C, selecionar o trecho onde se deseja aplicar a formatação e pressionar Ctrl + Alt + V."/>
    <s v="clicar em Realce de texto na guia Página Inicial, selecionar o trecho onde se deseja aplicar a formatação e clicar em Aplicar Formatação."/>
    <s v="pressionar as teclas de atalho Ctrl + Shift + C, selecionar o trecho onde se deseja aplicar a formatação e pressionar Ctrl + Shift + V."/>
    <s v="clicar em Copiar Formatação na guia Página Inicial, selecionar o trecho onde se deseja aplicar a formatação e clicar em Aplicar Formatação."/>
    <s v="clicar em Pincel de Formatação na guia Página Inicial e selecionar o trecho onde se deseja aplicar automaticamente a formatação."/>
    <s v="E"/>
    <n v="0"/>
    <n v="0"/>
  </r>
  <r>
    <n v="3635"/>
    <s v="FCC"/>
    <s v="SABESP"/>
    <s v="2018"/>
    <s v="Nas configurações de parágrafo da guia Página Inicial do Microsoft Word 2013 em português é possível"/>
    <x v="5"/>
    <x v="34"/>
    <s v="Médio"/>
    <s v="ME"/>
    <s v="formatar a cor de fundo e de fonte para o parágrafo."/>
    <s v="definir efeitos de negrito e itálico para partes do texto do parágrafo."/>
    <s v="definir se o parágrafo será exibido com orientação vertical ou horizontal."/>
    <s v="definir o recuo do texto para a primeira linha do parágrafo."/>
    <s v="definir as margens para o parágrafo e para a página."/>
    <s v="D"/>
    <n v="0"/>
    <n v="0"/>
  </r>
  <r>
    <n v="3636"/>
    <s v="FCC"/>
    <s v="SABESP"/>
    <s v="2018"/>
    <s v="Um Estagiário deseja fazer um cartaz no Microsoft Word 2013 em português e, para isso, deseja definir a folha mais larga na horizontal, já que naturalmente a folha é apresentada na posição vertical. Para isso terá que clicar em:"/>
    <x v="5"/>
    <x v="34"/>
    <s v="Médio"/>
    <s v="ME"/>
    <s v="Exibir &gt; Disposição do Papel &gt; Horizontal."/>
    <s v="Layout da página &gt; Orientação &gt; Paisagem."/>
    <s v="Exibir &gt; Página &gt; Horizontal."/>
    <s v="Layout da Página &gt; Disposição Horizontal."/>
    <s v="Página Inicial &gt; Orientação &gt; Paisagem."/>
    <s v="B"/>
    <n v="0"/>
    <n v="0"/>
  </r>
  <r>
    <n v="3637"/>
    <s v="FCC"/>
    <s v="SABESP"/>
    <s v="2018"/>
    <s v="Considere o trecho de texto a seguir._x000a__x000a_Para as categorias de consumo existem tabelas com os valores estabelecidos para o consumo de até 10 m3, de 11 a 20 m3, de 21 a 50 m3 e acima de 50 m3, exceto para as tarifas residencial social e residencial favelas que possuem 5 faixas de consumo, isto é, até 10 m3, de 11 a 20 m3, de 21 a 30 m3, 31 a 50 m3 e acima de 50 m&lt;sup&gt;3&lt;/sup&gt;._x000a_(Disponível em: http://site.sabesp.com.br/site/interna/Default.aspx?secaoId=183)_x000a__x000a_No Microsoft Word 2010, em português, o número 3 presente em m3, após ser selecionado, pode ser colocado em sobrescrito a partir da janela de formatação de fonte que aparecerá pressionandose"/>
    <x v="5"/>
    <x v="34"/>
    <s v="Médio"/>
    <s v="ME"/>
    <s v="Ctrl + D."/>
    <s v="Ctrl + F."/>
    <s v="Ctrl + P."/>
    <s v="Ctrl + L."/>
    <s v="Ctrl + U."/>
    <s v="A"/>
    <n v="0"/>
    <n v="0"/>
  </r>
  <r>
    <n v="3638"/>
    <s v="FCC"/>
    <s v="SABESP"/>
    <s v="2018"/>
    <s v="Um Estagiário precisa trocar todas as palavras SABESP de um texto de 20 páginas aberto no Microsoft Word 2013 em português pela mesma palavra formatada com negrito e itálico. Ele poderá conseguir isso a partir da opção"/>
    <x v="5"/>
    <x v="34"/>
    <s v="Médio"/>
    <s v="ME"/>
    <s v="Formatar Especial da guia Inserir."/>
    <s v="Localizar e Substituir da guia Página Inicial."/>
    <s v="Substituir da guia Página Inicial."/>
    <s v="Formatar Especial da guia Página Inicial."/>
    <s v="Substituir e Formatar da guia Inserir."/>
    <s v="C"/>
    <n v="0"/>
    <n v="0"/>
  </r>
  <r>
    <n v="3639"/>
    <s v="FGV"/>
    <s v="Câmara dos Deputados"/>
    <s v="2023"/>
    <s v="Luiza recebeu um arquivo Word contendo uma tabela de duas colunas, na qual a primeira coluna está preenchida com nomes de filmes, como segue:_x000a__x000a_A tarefa de Luiza é preencher o conteúdo da segunda coluna com observações sobre cada filme._x000a__x000a_Há dezenas de filmes na tabela, mas apenas oito diferentes combinações de preenchimento. Luiza conhece todos os filmes, e pode preencher a coluna sem ter que consultar outros documentos. Para completar sua tarefa do modo mais eficiente Luiza deve:"/>
    <x v="5"/>
    <x v="34"/>
    <s v="Médio"/>
    <s v="ME"/>
    <s v="acionar repetidamente o recurso Pincel de Formatação, disponível na guia Página Inicial, com um duplo clique do mouse em cada uma das oito combinações e, separadamente, aplicar esse mesmo recurso em cada filme."/>
    <s v="colar as oito combinações possíveis num arquivo do tipo .txt, uma em cada linha e separadas por vírgulas, e carregar os dados diretamente na tabela por meio do recurso Importar Dados, disponível na guia Inserir."/>
    <s v="criar uma lista suspensa por meio do recurso Validação de Dados, na guia Inserir, em cada célula da segunda coluna, e escolher na lista a observação correta para cada filme."/>
    <s v="empregar o recurso Área de Transferência na guia Página Inicial, copiar separadamente cada uma das oito combinações, e usar o mesmo recurso para colar a combinação adequada em cada filme."/>
    <s v="utilizar o recurso da Mala Direta, na guia Correspondências, criando uma lista de filmes mesclada com as respectivas combinações."/>
    <s v="D"/>
    <n v="0"/>
    <n v="0"/>
  </r>
  <r>
    <n v="3640"/>
    <s v="FGV"/>
    <s v="Câmara dos Deputados"/>
    <s v="2023"/>
    <s v="A função Comparar, disponível na guia Revisão do MS Word, permite a comparação de documentos para identificar diferenças e/ou combinar revisões. Nesse contexto, considere as afirmativas a seguir._x000a_I. A comparação é restrita a arquivos Word. Outros tipos de arquivos devem ser previamente convertidos e gravados num arquivo padrão do Word (doc ou docx)._x000a_II. A comparação entre arquivos identifica o documento “original” e o documento “revisado”, mas pode mostrar as alterações a partir de qualquer dos dois._x000a_III. As alterações não podem ser mostradas num novo documento._x000a_Está correto o que se afirma em:"/>
    <x v="5"/>
    <x v="34"/>
    <s v="Médio"/>
    <s v="ME"/>
    <s v="II e III, apenas."/>
    <s v="I e III, apenas."/>
    <s v="I e II, apenas."/>
    <s v="II, apenas."/>
    <s v="I, apenas."/>
    <s v="D"/>
    <n v="0"/>
    <n v="0"/>
  </r>
  <r>
    <n v="3641"/>
    <s v="FGV"/>
    <s v="AGENERSA"/>
    <s v="2023"/>
    <s v="A respeito dos diversos tipos de quebras que podem fazer parte de um documento Word, analise as afirmativas a seguir._x000a_I. Uma quebra de seção não necessariamente provoca uma quebra de página._x000a_II. Uma quebra de coluna não necessariamente provoca uma quebra de seção._x000a_III. A tecla Enter (também identificada pelo símbolo ↵ ) provoca uma quebra de parágrafo._x000a_Está correto o que se afirma em:"/>
    <x v="5"/>
    <x v="34"/>
    <s v="Médio"/>
    <s v="ME"/>
    <s v="I, somente."/>
    <s v="I e II, somente."/>
    <s v="I e III, somente."/>
    <s v="II e III, somente."/>
    <s v="I, II e III."/>
    <s v="E"/>
    <n v="0"/>
    <n v="0"/>
  </r>
  <r>
    <n v="3642"/>
    <s v="FGV"/>
    <s v="MPE"/>
    <s v="2023"/>
    <s v="No Windows 10, o Gerenciador de Tarefas exibe, na aba Serviços, uma lista de itens, alguns ativos e outros não. Assinale a definição adequada para o conceito de serviço no Windows."/>
    <x v="5"/>
    <x v="34"/>
    <s v="Médio"/>
    <s v="ME"/>
    <s v="Um aplicativo iniciado pelo usuário do computador, como o Word ou o Excel."/>
    <s v="Um conjunto de aplicativos que são acionados coordenadamente sempre que ocorrem erros no sistema operacional."/>
    <s v="Um processo que executa tarefas específicas em segundo plano (background), enquanto o sistema funciona."/>
    <s v="Uma ferramenta especializada que coleta estatísticas a respeito da utilização do computador, periodicamente enviadas para o suporte do fabricante."/>
    <s v="Uma ferramenta que abastece os logs (histórico) do sistema."/>
    <s v="C"/>
    <n v="0"/>
    <n v="0"/>
  </r>
  <r>
    <n v="3643"/>
    <s v="FGV"/>
    <s v="MPE"/>
    <s v="2023"/>
    <s v="No MS Word, é possível usar caracteres especiais, ditos “curinga”, para o refinamento das buscas textuais avançadas. Nesse contexto, considere um texto que contém apenas a linha a seguir._x000a_Casas e casarões foram demolidos._x000a_Assinale o texto de busca que não localizaria trecho algum dessa linha:"/>
    <x v="5"/>
    <x v="34"/>
    <s v="Médio"/>
    <s v="ME"/>
    <s v="*,?"/>
    <s v="*."/>
    <s v="?."/>
    <s v="&gt;."/>
    <s v="asa."/>
    <s v="A"/>
    <n v="0"/>
    <n v="0"/>
  </r>
  <r>
    <n v="3644"/>
    <s v="FGV"/>
    <s v="PGM"/>
    <s v="2023"/>
    <s v="Luiza está editando um documento no Microsoft Word com vários capítulos, seções e subseções além de figuras e tabelas que devem ter diferentes formatações de texto. Para aplicar rapidamente um conjunto de opções de formatação consistentemente em todo o documento, Luiza deve usar:"/>
    <x v="5"/>
    <x v="34"/>
    <s v="Médio"/>
    <s v="ME"/>
    <s v="Estilo;"/>
    <s v="Layout;"/>
    <s v="Marca d’água;"/>
    <s v="Copiar formatação;"/>
    <s v="Formatação condicional."/>
    <s v="A"/>
    <n v="0"/>
    <n v="0"/>
  </r>
  <r>
    <n v="3645"/>
    <s v="FGV"/>
    <s v="Banestes"/>
    <s v="2023"/>
    <s v="No contexto de um documento MS Word 2016, considere a imagem de um trecho exibido a seguir._x000a__x000a_Considere ainda as seguintes operações executadas em sequência:_x000a_&lt;ul&gt;_x000a_&lt;li&gt;Selecionar o parágrafo das linhas 3 e 4.&lt;/li&gt;_x000a_&lt;li&gt;Copiar o trecho selecionado.&lt;/li&gt;_x000a_&lt;li&gt;Clicar no recurso Pincel de Formatação.&lt;/li&gt;_x000a_&lt;li&gt;Aplicar a formatação ao parágrafo das linhas 6 e 7.&lt;/li&gt;_x000a_&lt;/ul&gt;_x000a_As únicas mudanças causadas por essas operações no parágrafo das linhas 6 e 7 são:"/>
    <x v="5"/>
    <x v="34"/>
    <s v="Médio"/>
    <s v="ME"/>
    <s v="espaçamento inicial e final do parágrafo e recuo na linha inicial."/>
    <s v="espaçamento inicial e final do parágrafo, letras em negrito e recuo na linha inicial."/>
    <s v="letras em negrito e espaçamento inicial e final do parágrafo."/>
    <s v="letras em negrito e recuo na linha inicial."/>
    <s v="letras em negrito."/>
    <s v="B"/>
    <n v="0"/>
    <n v="0"/>
  </r>
  <r>
    <n v="3646"/>
    <s v="FGV"/>
    <s v="Banestes"/>
    <s v="2023"/>
    <s v="Considere as seguintes afirmativas sobre o uso de colunas num documento MS Word 2016._x000a_I. Na guia Layout de Página, é permitido usar o recurso Colunas para inserir numa forma retangular (caixa) um texto explicativo dividido em duas ou mais colunas._x000a_II. Nove é o número máximo de colunas permitido num trecho._x000a_III. É possível estabelecer larguras diferentes para cada coluna._x000a_Está correto o que se afirma somente em:"/>
    <x v="5"/>
    <x v="34"/>
    <s v="Médio"/>
    <s v="ME"/>
    <s v="I."/>
    <s v="II."/>
    <s v="III."/>
    <s v="I e II."/>
    <s v="II e III."/>
    <s v="C"/>
    <n v="0"/>
    <n v="0"/>
  </r>
  <r>
    <n v="3647"/>
    <s v="FGV"/>
    <s v="AGENERSA"/>
    <s v="2023"/>
    <s v="O MS Word oferece um painel de Navegação, no qual as páginas podem ser exibidas em miniatura, permitindo uma visão geral do documento. Assinale a opção que apresenta o atalho de teclado que permite abrir esse painel."/>
    <x v="5"/>
    <x v="34"/>
    <s v="Médio"/>
    <s v="ME"/>
    <s v="Alt + P"/>
    <s v="Alt + V"/>
    <s v="Ctrl + F"/>
    <s v="Ctrl + L"/>
    <s v="Ctrl + U"/>
    <s v="D"/>
    <n v="0"/>
    <n v="0"/>
  </r>
  <r>
    <n v="3648"/>
    <s v="FGV"/>
    <s v="Câmara de Taubaté"/>
    <s v="2022"/>
    <s v="No MS Word, e também no MS Excel, é possível utilizar macros, tanto para automatizar tarefas repetitivas como para executar procedimentos complexos que seriam impraticáveis de modo normal._x000a_Assinale o atalho de teclado que permite o acesso ao código das macros embutidas numa planilha Excel ou num documento Word."/>
    <x v="5"/>
    <x v="34"/>
    <s v="Médio"/>
    <s v="ME"/>
    <s v="Alt+M"/>
    <s v="Alt+F11"/>
    <s v="Ctrl+Alt+F1"/>
    <s v="Ctrl+M"/>
    <s v="F12"/>
    <s v="B"/>
    <n v="0"/>
    <n v="0"/>
  </r>
  <r>
    <n v="3649"/>
    <s v="FGV"/>
    <s v="Câmara de Taubaté"/>
    <s v="2022"/>
    <s v="Nos comandos de Localização Avançada do MS Word, com a opção por caracteres curinga ativada, o alvo de uma busca com a chave ^a são:"/>
    <x v="5"/>
    <x v="34"/>
    <s v="Médio"/>
    <s v="ME"/>
    <s v="Formas do tipo Caixa de Texto contendo a letra “a” no texto interno."/>
    <s v="Linhas iniciadas com uma palavra iniciada com a letra “a”."/>
    <s v="Palavras iniciadas pela letra “a”."/>
    <s v="Parágrafos iniciados com uma palavra iniciada com a letra “a”."/>
    <s v="Parágrafos localizados em listas de marcadores com a marcação “a)”, ou equivalente."/>
    <s v="C"/>
    <n v="0"/>
    <n v="0"/>
  </r>
  <r>
    <n v="3650"/>
    <s v="FGV"/>
    <s v="PM"/>
    <s v="2022"/>
    <s v="Sobre a função “Classificar”, disponível na guia Página Inicial do MS Word 2010 por meio de um ícone com as letras A e Z ao lado de uma seta vertical, considere as afirmativas a seguir._x000a_I. Permite ordenar, em ordem crescente ou decrescente, números contidos em diferentes linhas de uma coluna de tabela._x000a_II. Permite ordenar parágrafos em ordem alfabética, contidos em uma tabela ou não._x000a_III. Permite ordenar em ordem alfabética as palavras de um parágrafo contido em uma tabela ou não._x000a_Está correto somente o que se afirma em"/>
    <x v="5"/>
    <x v="34"/>
    <s v="Médio"/>
    <s v="ME"/>
    <s v="I."/>
    <s v="II."/>
    <s v="III."/>
    <s v="I e II."/>
    <s v="II e III."/>
    <s v="D"/>
    <n v="0"/>
    <n v="0"/>
  </r>
  <r>
    <n v="3651"/>
    <s v="FGV"/>
    <s v="PM"/>
    <s v="2022"/>
    <s v="Na edição de um documento por meio do Word 2010, as Quebras de Seção têm um papel importante quando é preciso:"/>
    <x v="5"/>
    <x v="34"/>
    <s v="Médio"/>
    <s v="ME"/>
    <s v="estabelecer o espaçamento “antes” e “depois” de cada parágrafo."/>
    <s v="inserir caixas de texto."/>
    <s v="inserir legendas em imagens."/>
    <s v="mesclar células numa tabela."/>
    <s v="utilizar cabeçalhos e/ou rodapés diferentes em certos trechos do documento."/>
    <s v="E"/>
    <n v="0"/>
    <n v="0"/>
  </r>
  <r>
    <n v="3652"/>
    <s v="FGV"/>
    <s v="TRT"/>
    <s v="2022"/>
    <s v="João está preparando um documento Word com texto corrido em duas colunas, mas precisa, num certo trecho, usar texto em três colunas, como no esquema abaixo._x000a__x000a_Assinale o recurso que pode ser usado para delimitar esses trechos e obter o efeito desejado."/>
    <x v="5"/>
    <x v="34"/>
    <s v="Médio"/>
    <s v="ME"/>
    <s v="Quebra de coluna contínua."/>
    <s v="Quebra de coluna."/>
    <s v="Quebra de parágrafo."/>
    <s v="Quebra de seção contínua"/>
    <s v="Quebra de seção página corrente."/>
    <s v="D"/>
    <n v="0"/>
    <n v="0"/>
  </r>
  <r>
    <s v="3653"/>
    <s v="FGV"/>
    <s v="Senado Federal"/>
    <s v="2022"/>
    <s v="No contexto do MS Word 2010, acerca do Controle de Alterações, analise as afirmativas a seguir._x000a_I. Quando as alterações feitas num documento são exibidas embutidas no próprio texto, os trechos incluídos aparecem com as letras tachadas (riscadas)._x000a_II. Observações na forma de"/>
    <x v="5"/>
    <x v="34"/>
    <s v="Médio"/>
    <s v="ME"/>
    <s v="Figura a)"/>
    <s v="Figura b)"/>
    <s v="Figura c)"/>
    <s v="Figura d)"/>
    <s v="Figura e)"/>
    <s v="B"/>
    <n v="0"/>
    <n v="0"/>
  </r>
  <r>
    <n v="3654"/>
    <s v="FGV"/>
    <s v="SEFAZ"/>
    <s v="2022"/>
    <s v="“Inserir trechos de conteúdo reutilizável, incluindo campos, propriedades de documento como título e autor ou quaisquer fragmentos de texto préformatado criados por você.”_x000a_No MS Word 2010, esse é o texto de apresentação do recurso localizado na guia Inserir intitulado:"/>
    <x v="5"/>
    <x v="34"/>
    <s v="Médio"/>
    <s v="ME"/>
    <s v="caixa de texto."/>
    <s v="indicador."/>
    <s v="partes rápidas."/>
    <s v="referência cruzada."/>
    <s v="word art."/>
    <s v="C"/>
    <n v="0"/>
    <n v="0"/>
  </r>
  <r>
    <n v="3655"/>
    <s v="FGV"/>
    <s v="PC"/>
    <s v="2022"/>
    <s v="Júlia e Mariana pretendem produzir um relatório em conjunto. Como estão trabalhando em locais distintos, afastados entre si, será preciso enviar o arquivo de uma para outra diversas vezes durante sua confecção. Nesse processo, é importante que cada uma das autoras possa saber precisamente as alterações introduzidas no texto em cada etapa._x000a_O mecanismo do MS Word que pode ajudá-las decisivamente nessa empreitada é o:"/>
    <x v="5"/>
    <x v="34"/>
    <s v="Médio"/>
    <s v="ME"/>
    <s v="controle de alterações, disponível na guia Revisão;"/>
    <s v="menu Selecionar Destinatários, disponível na guia Correspondências;"/>
    <s v="modo Estrutura de Tópicos, disponível na guia Exibição;"/>
    <s v="modo Rascunho, disponível na guia Exibição;"/>
    <s v="recurso SmartArt, disponível na guia Inserir."/>
    <s v="A"/>
    <n v="0"/>
    <n v="0"/>
  </r>
  <r>
    <n v="3656"/>
    <s v="FGV"/>
    <s v="PC"/>
    <s v="2022"/>
    <s v="“Copiar a formatação de um local e aplicá-la a outro”._x000a_Na interface do MS Word, essa é a descrição resumida do recurso/função:"/>
    <x v="5"/>
    <x v="34"/>
    <s v="Médio"/>
    <s v="ME"/>
    <s v="Alterar Estilos;"/>
    <s v="Marcar Entrada;"/>
    <s v="Painel de Seleção;"/>
    <s v="Pincel de Formatação;"/>
    <s v="Temas."/>
    <s v="D"/>
    <n v="0"/>
    <n v="0"/>
  </r>
  <r>
    <n v="3657"/>
    <s v="FGV"/>
    <s v="PC"/>
    <s v="2022"/>
    <s v="Ao preparar uma prova de múltipla escolha, Joana percebeu que toda vez que digita “(C)” o MS Word substitui o trecho pelo símbolo “©” (copyright). Há muitas questões na prova, e Joana quer anular esse efeito. Para tanto, ela deve acessar:"/>
    <x v="5"/>
    <x v="34"/>
    <s v="Médio"/>
    <s v="ME"/>
    <s v="Adicionar Texto na guia Referências."/>
    <s v="Dicionário de Sinônimos na guia Revisão."/>
    <s v="Opções/Revisão de Texto no menu (guia) Arquivo."/>
    <s v="Ortografia e Gramática/Adicionar ao Dicionário na guia Revisão."/>
    <s v="Partes Rápidas na guia Inserir."/>
    <s v="C"/>
    <n v="0"/>
    <n v="0"/>
  </r>
  <r>
    <n v="3658"/>
    <s v="CESGRANRIO"/>
    <s v="Banco do Brasil"/>
    <s v="2023"/>
    <s v="O MS Word do Office 365 em português possui, para textos, o seguinte recurso:"/>
    <x v="5"/>
    <x v="34"/>
    <s v="Médio"/>
    <s v="ME"/>
    <s v="“Localizador de Texto”, que permite localizar e pesquisar textos formatados como ocultos."/>
    <s v="“Contagem de Caracteres”, na guia “Exibir”, em que é encontrada a informação sobre a quantidade de caracteres de um determinado texto."/>
    <s v="“Rascunho”, que é modo de exibição útil para criar títulos e mover parágrafos em um documento."/>
    <s v="“Ler em Voz Alta”, que faz uma leitura do texto em voz alta, destacando a palavra que está sendo lida."/>
    <s v="Seleção de todo o texto de um documento que está sendo editado, pressionando, simultaneamente, as teclas Ctrl+N."/>
    <s v="D"/>
    <n v="0"/>
    <n v="0"/>
  </r>
  <r>
    <n v="3659"/>
    <s v="CESGRANRIO"/>
    <s v="AgeRIO"/>
    <s v="2023"/>
    <s v="Um recurso bastante comum em editores de texto, como o Word da Microsoft, é poder associar um estilo a um trecho de texto. Dois estilos muito comuns são denominados “Normal” e “Título”. Uma característica desses estilos em um documento Word é que eles:"/>
    <x v="5"/>
    <x v="34"/>
    <s v="Médio"/>
    <s v="ME"/>
    <s v="afetam a orientação da página (retrato ou paisagem)."/>
    <s v="definem o tamanho das margens do documento."/>
    <s v="determinam aspectos de formatação de texto, como, por exemplo, qual a fonte e o seu tamanho."/>
    <s v="funcionam apenas em parágrafos inteiros do documento."/>
    <s v="podem ser usados apenas uma vez em um documento."/>
    <s v="C"/>
    <n v="0"/>
    <n v="0"/>
  </r>
  <r>
    <n v="3660"/>
    <s v="CESGRANRIO"/>
    <s v="ELETRONUCLEAR"/>
    <s v="2022"/>
    <s v="Suponha que você precise preparar um relatório no Microsoft Word no formato horizontal. Ao configurar o layout do documento, que estilo de página você deve utilizar?"/>
    <x v="5"/>
    <x v="34"/>
    <s v="Médio"/>
    <s v="ME"/>
    <s v="Padrão"/>
    <s v="Paisagem"/>
    <s v="Galeria"/>
    <s v="HTML"/>
    <s v="Index"/>
    <s v="B"/>
    <n v="0"/>
    <n v="0"/>
  </r>
  <r>
    <n v="3661"/>
    <s v="CESGRANRIO"/>
    <s v="Banco do Brasil"/>
    <s v="2023"/>
    <s v="Um usuário está com seu documento aberto no Word do Microsoft 365 para Web e precisa gerar uma versão desse documento em formato PDF em sua máquina local. Para executar essa ação, o usuário deve abrir o menu Arquivo, selecionar a opção:"/>
    <x v="5"/>
    <x v="34"/>
    <s v="Médio"/>
    <s v="ME"/>
    <s v="Exportar e, em seguida, selecionar a opção Baixar como PDF"/>
    <s v="Exportar e, em seguida, selecionar a opção Gerar arquivo PDF"/>
    <s v="Compartilhar e, em seguida, selecionar a opção Baixar como PDF"/>
    <s v="Compartilhar e, em seguida, selecionar a opção Enviar arquivo PDF"/>
    <s v="Salvar como e, em seguida, selecionar a opção Baixar como PDF"/>
    <s v="E"/>
    <n v="0"/>
    <n v="0"/>
  </r>
  <r>
    <n v="3662"/>
    <s v="CESGRANRIO"/>
    <s v="Banco do Brasil"/>
    <s v="2023"/>
    <s v="Um colaborador de uma empresa precisa restaurar uma versão específica de um documento que está sendo editado no aplicativo Word do Microsoft Office 365. Para verificar as versões do documento que estão disponíveis para a restauração, o colaborador deve selecionar o menu:"/>
    <x v="5"/>
    <x v="34"/>
    <s v="Médio"/>
    <s v="ME"/>
    <s v="Arquivo, escolher a opção Histórico e selecionar a opção Controle de Versões."/>
    <s v="Arquivo, escolher a opção Sobre e selecionar a opção Controle de Versões."/>
    <s v="Arquivo, escolher a opção Informações e selecionar a opção Histórico de Versões."/>
    <s v="Revisão, selecionar a opção Controlar Alterações e selecionar a opção De todas as Pessoas."/>
    <s v="Revisão, selecionar a opção Controlar Alterações e selecionar a opção Somente as Minhas."/>
    <s v="C"/>
    <n v="0"/>
    <n v="0"/>
  </r>
  <r>
    <n v="3663"/>
    <s v="CESGRANRIO"/>
    <s v="CEF"/>
    <s v="2021"/>
    <s v="Um supervisor de equipe precisa redigir um memorando para envio à chefia imediata. Ele precisa da colaboração dos seus subordinados na edição desse texto._x000a_Todavia, o supervisor quer ter acesso ao histórico de alterações (quem alterou o quê), a fim de que possa julgar quais sugestões ele aceita ou não. Qual recurso do MS Word 365, versão português, oferece essa possibilidade?"/>
    <x v="5"/>
    <x v="34"/>
    <s v="Médio"/>
    <s v="ME"/>
    <s v="Correspondências."/>
    <s v="Layout."/>
    <s v="Pesquisar."/>
    <s v="Revisão."/>
    <s v="Suplementos."/>
    <s v="D"/>
    <n v="0"/>
    <n v="0"/>
  </r>
  <r>
    <n v="3664"/>
    <s v="CESGRANRIO"/>
    <s v="Banco do Brasil"/>
    <s v="2021"/>
    <s v="Dois funcionários de um determinado banco estão editando, simultaneamente, o mesmo arquivo de texto (documento tipo docx) utilizando o Microsoft Office 365 online. Considerando esse cenário, o arquivo final conterá:"/>
    <x v="5"/>
    <x v="34"/>
    <s v="Médio"/>
    <s v="ME"/>
    <s v="somente as modificações realizadas pelo funcionário de nível hierárquico mais alto."/>
    <s v="somente as modificações realizadas pelo funcionário que fechar o arquivo por último."/>
    <s v="somente as modificações realizadas pelo funcionário que fechar o arquivo primeiro."/>
    <s v="somente as modificações realizadas pelo funcionário que tiver aberto o arquivo primeiro."/>
    <s v="todas as modificações realizadas por ambos os funcionários."/>
    <s v="E"/>
    <n v="0"/>
    <n v="0"/>
  </r>
  <r>
    <n v="3665"/>
    <s v="CESGRANRIO"/>
    <s v="Banco do Brasil"/>
    <s v="2021"/>
    <s v="O trabalho em coautoria no Microsoft Office 365 permite que vários colaboradores atuem em conjunto. Ao longo do tempo de colaboração dos coautores, várias versões do documento serão produzidas e armazenadas automaticamente pelas ferramentas do Word e do Excel do Microsoft Office 365. Para ter acesso a todas as versões de um documento ou de uma planilha, um dos coautores pode selecionar os seguintes itens: o menu"/>
    <x v="5"/>
    <x v="34"/>
    <s v="Médio"/>
    <s v="ME"/>
    <s v="Arquivo, a opção Compartilhamento e a opção Histórico de Versões."/>
    <s v="Arquivo, a opção Informações e a opção Histórico de Versões."/>
    <s v="Arquivo, a opção Recuperação e a opção Mostrar Versões."/>
    <s v="Revisão, a opção Compartilhamento e a opção Histórico de Versões."/>
    <s v="Revisão, a opção Recuperação e a opção Mostrar Versões."/>
    <s v="E"/>
    <n v="0"/>
    <n v="0"/>
  </r>
  <r>
    <n v="3666"/>
    <s v="CESGRANRIO"/>
    <s v="Banco do Brasil"/>
    <s v="2021"/>
    <s v="Um colaborador da empresa utilizou o Word do Microsoft Office 365 para produzir um documento. Depois que o documento foi salvo, o usuário pressionou o botão Compartilhar para acessar a janela Enviar link. Nessa janela, selecionou a opção Especificar pessoas, marcou a opção Permitir edição, desativou a opção Abrir somente em modo de revisão e pressionou o botão Aplicar. De volta à janela Enviar link, forneceu os endereços de e-mail das pessoas que deveriam receber o link de compartilhamento do documento e pressionou o botão Enviar. Em seguida, uma janela com a mensagem de confirmação de envio foi apresentada._x000a_Depois de abrir o documento novamente no Word do Microsoft Office 365, o usuário poderá saber quem fez alterações recentes no seu documento se clicar em:"/>
    <x v="5"/>
    <x v="34"/>
    <s v="Médio"/>
    <s v="ME"/>
    <s v="Acompanhar revisões."/>
    <s v="Ficar em dia."/>
    <s v="Acompanhar edição."/>
    <s v="Novidades."/>
    <s v="Acompanhar alterações."/>
    <s v="B"/>
    <n v="0"/>
    <n v="0"/>
  </r>
  <r>
    <n v="3667"/>
    <s v="CESGRANRIO"/>
    <s v="LIQUIGAS"/>
    <s v="2018"/>
    <s v="Um arquivo docx, criado com o MS Word 2010, foi aberto com sucesso mediante digitação da senha de abertura correta e da senha de gravação correta._x000a_Em seguida, esse arquivo foi salvo no formato Rich Text (.rtf). Nessas condições, o novo arquivo (.rtf):"/>
    <x v="5"/>
    <x v="34"/>
    <s v="Médio"/>
    <s v="ME"/>
    <s v="será protegido, tanto para abertura como para gravação, por uma senha padrão, correspondente ao nome do usuário do MS Word usado para criar o arquivo original."/>
    <s v="será protegido, tanto para abertura como para gravação, pelas mesmas senhas de abertura e de gravação do arquivo original."/>
    <s v="não será protegido por senha de abertura nem de gravação."/>
    <s v="será protegido de abertura pela mesma senha de abertura do arquivo original, mas não será protegido por senha de gravação."/>
    <s v="será protegido de gravação pela mesma senha de gravação do arquivo original, mas não será protegido por senha de abertura."/>
    <s v="E"/>
    <n v="0"/>
    <n v="0"/>
  </r>
  <r>
    <n v="3668"/>
    <s v="CESGRANRIO"/>
    <s v="TRANSPETRO"/>
    <s v="2018"/>
    <s v="A Figura abaixo reproduz, de forma ampliada, um botão representativo de um recurso do MS Word 2016, em português._x000a__x000a_Qual é o papel do recurso representado?"/>
    <x v="5"/>
    <x v="34"/>
    <s v="Médio"/>
    <s v="ME"/>
    <s v="Cria um hiperlink para uma área do próprio documento."/>
    <s v="Abre o navegador Edge para acesso à internet."/>
    <s v="Encontra e insere imagens de várias fontes on-line no documento."/>
    <s v="Localiza e insere vídeos de fontes on-line no documento."/>
    <s v="Insere imagens arquivadas no computador."/>
    <s v="C"/>
    <n v="0"/>
    <n v="0"/>
  </r>
  <r>
    <n v="3669"/>
    <s v="CESGRANRIO"/>
    <s v="BASA"/>
    <s v="2018"/>
    <s v="Considere a Figura a seguir extraída do MS Word 2016 em português:_x000a__x000a_O número ao lado da palavra Arial significa a(o):"/>
    <x v="5"/>
    <x v="34"/>
    <s v="Médio"/>
    <s v="ME"/>
    <s v="quantidade de letras"/>
    <s v="quantidade de linhas"/>
    <s v="versão do texto"/>
    <s v="número de páginas"/>
    <s v="tamanho da letra"/>
    <s v="E"/>
    <n v="0"/>
    <n v="0"/>
  </r>
  <r>
    <s v="3670"/>
    <s v="CESGRANRIO"/>
    <s v="TRANSPETRO"/>
    <s v="2018"/>
    <s v="O texto abaixo é um trecho adaptado da fábula A Cigarra e a Formiga, que estava sendo digitado para uma apresentação com crianças._x000a__x000a_&lt;i&gt;Era uma vez uma cigarra que vivia saltitando e cantando pelo bosque, sem se preocupar com o futuro._x000a_Esbarrando numa formiguinha, que carregava uma folha pesada, perguntou:&lt;/i&gt;_x000a__x000a_&lt;i&gt;- Ei, formiguinha, para que todo esse trabalho? O verão é para gente aproveitar! O verão é para gente se divertir!&lt;/i&gt;_x000a__x000a_&lt;i&gt;- Não, não, não! Nós, formigas, não temos tempo para diversão. É preciso trabalhar agora para guardar comida para o inverno.&lt;/i&gt;_x000a__x000a_Durante o verão, a cigarra continuou se divertindo e passeando por todo o bosque. Quando tinha fome, era só pegar uma folha e comer._x000a__x000a_O digitador estava sem seus óculos para perto e resolveu valer-se do recurso de leitura em voz alta proporcionado pelo Word 2016, em português, que estava utilizando. Para isso, selecionou o texto que desejava escutar e clicou no seguinte ícone:"/>
    <x v="5"/>
    <x v="34"/>
    <s v="Médio"/>
    <s v="ME"/>
    <s v="Figura a)"/>
    <s v="Figura b)"/>
    <s v="Figura c)"/>
    <s v="Figura d)"/>
    <s v="Figura e)"/>
    <s v="C"/>
    <n v="0"/>
    <n v="0"/>
  </r>
  <r>
    <s v="3671"/>
    <s v="CESGRANRIO"/>
    <s v="PETROBRAS"/>
    <s v="2018"/>
    <s v="Quando um usuário do MS Word 2016 em português quer empilhar todas as janelas abertas, de modo que possa vê-las todas de uma só vez, ele clica no ícone:"/>
    <x v="5"/>
    <x v="34"/>
    <s v="Médio"/>
    <s v="ME"/>
    <s v="Figura a)"/>
    <s v="Figura b)"/>
    <s v="Figura c)"/>
    <s v="Figura d)"/>
    <s v="Figura e)"/>
    <s v="D"/>
    <n v="0"/>
    <n v="0"/>
  </r>
  <r>
    <n v="3672"/>
    <s v="CESGRANRIO"/>
    <s v="PETROBRAS"/>
    <s v="2018"/>
    <s v="A Figura a seguir reproduz, de forma ampliada, um botão representativo de um recurso do MSWord 2016._x000a__x000a_Qual é o recurso representado?"/>
    <x v="5"/>
    <x v="34"/>
    <s v="Médio"/>
    <s v="ME"/>
    <s v="Quebra de página"/>
    <s v="Mesclar e centralizar"/>
    <s v="Quebrar texto automaticamente"/>
    <s v="Reduzir uma página"/>
    <s v="Ajustar texto pela margem superior."/>
    <s v="D"/>
    <n v="0"/>
    <n v="0"/>
  </r>
  <r>
    <n v="3673"/>
    <s v="CESGRANRIO"/>
    <s v="PETROBRAS"/>
    <s v="2018"/>
    <s v="Durante a digitação do terceiro parágrafo da página 5 de um documento, no Word 2016 em português, um assistente administrativo pressionou a combinação de teclas Ctrl+Home. Tal combinação de teclas fez com que o cursor se deslocasse para o:"/>
    <x v="5"/>
    <x v="34"/>
    <s v="Médio"/>
    <s v="ME"/>
    <s v="início da página anterior"/>
    <s v="início do parágrafo anterior"/>
    <s v="início da linha em que estava"/>
    <s v="início do documento"/>
    <s v="final da linha em que estava"/>
    <s v="D"/>
    <n v="0"/>
    <n v="0"/>
  </r>
  <r>
    <n v="3674"/>
    <s v="VUNESP"/>
    <s v="TJ"/>
    <s v="2023"/>
    <s v="No MS-Word presente no Microsoft-365 (tendo como referência a versão 2016), considere o seguinte parágrafo, existente em um documento em edição._x000a_A Ilha de Marajó é a maior ilha costeira do Brasil, sendo banhada, ao mesmo tempo, por águas fluviais e por águas oceânicas._x000a_Suponha que o usuário do aplicativo posicionou o cursor de edição (por meio do ponteiro do mouse ou do teclado) exatamente no meio da palavra &quot;Brasil&quot;, entre as letras 'a' e 's'. A seguir, selecionou o estilo de fonte itálico. Como consequência, a palavra &quot;Brasil&quot; será apresentada da seguinte forma:"/>
    <x v="5"/>
    <x v="34"/>
    <s v="Médio"/>
    <s v="ME"/>
    <s v="Brasil"/>
    <s v="Brasil"/>
    <s v="Brasil"/>
    <s v="Brasil"/>
    <s v="Brasil"/>
    <s v="C"/>
    <n v="0"/>
    <n v="0"/>
  </r>
  <r>
    <n v="3675"/>
    <s v="VUNESP"/>
    <s v="TJ"/>
    <s v="2023"/>
    <s v="Tem-se o seguinte documento, editado no Microsoft Word 365, em sua configuração original:_x000a_1 Palavra1 →     Palavra2¶_x000a_2 Palavra1·Palavra2¶_x000a_3 Palavra1·····Palavra2¶_x000a_4 Palavra1 →     →     Palavra2¶_x000a_5 Palavra1 →     →     →     Palavra2¶_x000a__x000a_Considerando que as marcas de parágrafo estão ativadas e que os números de 1 a 5 são apenas uma referência às linhas, assinale a alternativa que indica a linha que contém a maior quantidade de espaços em branco entre as palavras Palavra1 e Palavra2."/>
    <x v="5"/>
    <x v="34"/>
    <s v="Médio"/>
    <s v="ME"/>
    <s v="Linha 3."/>
    <s v="Linha 4."/>
    <s v="Linha 2."/>
    <s v="Linha 1."/>
    <s v="Linha 5."/>
    <s v="A"/>
    <n v="0"/>
    <n v="0"/>
  </r>
  <r>
    <n v="3676"/>
    <s v="VUNESP"/>
    <s v="SAME"/>
    <s v="2023"/>
    <s v="Um usuário do programa MS-Word 2016, em sua configuração padrão, deseja proteger com senha o documento que ele está elaborando porque nele existem informações sigilosas. Para tanto, ele informou a senha escolhida na caixa de diálogo que se abre ao selecionar a opção “Criptografar com Senha” depois de clicar sobre o botão “Proteger Documentos”, o qual é disponibilizado a partir do menu Arquivo, quando selecionada a opção"/>
    <x v="5"/>
    <x v="34"/>
    <s v="Médio"/>
    <s v="ME"/>
    <s v="Alternativas."/>
    <s v="Elementos."/>
    <s v="Indicações."/>
    <s v="Informações."/>
    <s v="Opções."/>
    <s v="D"/>
    <n v="0"/>
    <n v="0"/>
  </r>
  <r>
    <n v="3677"/>
    <s v="VUNESP"/>
    <s v="SAME"/>
    <s v="2023"/>
    <s v="Tem-se o seguinte texto, editado no Microsoft Word 2016, em sua configuração original, com as marcas de parágrafo ativadas, conforme imagem a seguir:_x000a__x000a_Assinale a alternativa correta, sobre o espaço entre as linhas com o conteúdo Linha 3 e Linha 4."/>
    <x v="5"/>
    <x v="34"/>
    <s v="Médio"/>
    <s v="ME"/>
    <s v="Existe 1 linha em branco."/>
    <s v="Existem 2 linhas em branco."/>
    <s v="Após a linha com o conteúdo Linha 3, o usuário pressionou CTRL+ENTER."/>
    <s v="Após a linha com o conteúdo Linha 3, o usuário pressionou SHIFT+ENTER."/>
    <s v="O espaçamento entre linhas é maior do que o espaçamento entre as linhas com o conteúdo Linha 1 e Linha 2."/>
    <s v="E"/>
    <n v="0"/>
    <n v="0"/>
  </r>
  <r>
    <n v="3678"/>
    <s v="VUNESP"/>
    <s v="TJ-SP"/>
    <s v="2023"/>
    <s v="Um usuário criou uma tabela no Microsoft Word 365, em sua configuração original, com 1 linha e 2 colunas. Com o cursor do mouse na primeira célula da tabela, esse usuário digitou A e pressionou __________. Depois digitou B e pressionou ___________ . Após, digitou C e pressionou ____________ . Finalmente, digitou D e pressionou ___________ . Ao final, a tabela continha 3 linhas e 2 colunas._x000a_Assinale a alternativa que preenche, correta e respectivamente, as lacunas do texto."/>
    <x v="5"/>
    <x v="34"/>
    <s v="Médio"/>
    <s v="ME"/>
    <s v="ENTER … ENTER … ENTER … ENTER"/>
    <s v="TAB … ENTER … ENTER … ENTER"/>
    <s v="TAB … TAB … TAB … TAB"/>
    <s v="ENTER … TAB … ENTER … TAB"/>
    <s v="ENTER … ENTER … ENTER … TAB"/>
    <s v="C"/>
    <n v="0"/>
    <n v="0"/>
  </r>
  <r>
    <n v="3679"/>
    <s v="VUNESP"/>
    <s v="TJ-SP"/>
    <s v="2023"/>
    <s v="Tem-se a seguinte imagem, do Microsoft Word 365, em sua configuração original, exibida parcialmente, com um texto editado:_x000a_O cursor do mouse está posicionado ao final do texto. Se o usuário clicar nos ícones Negrito e Itálico, e digitar uma palavra, essa palavra estará formatada da seguinte maneira:"/>
    <x v="5"/>
    <x v="34"/>
    <s v="Médio"/>
    <s v="ME"/>
    <s v="itálico, apenas."/>
    <s v="negrito e itálico, apenas."/>
    <s v="sublinhado, apenas."/>
    <s v="negrito, apenas."/>
    <s v="sem nenhuma formatação."/>
    <s v="C"/>
    <n v="0"/>
    <n v="0"/>
  </r>
  <r>
    <s v="3680"/>
    <s v="VUNESP"/>
    <s v="Prefeitura de Piracicaba"/>
    <s v="2023"/>
    <s v="A imagem a seguir mostra uma tabela criada por meio do MS-Word 2016, em sua configuração padrão._x000a__x000a_O usuário clicou com o botão secundário do mouse dentro da célula que contém a letra D e, no menu de contexto que se abriu, escolheu a opção “Inserir” e depois a opção “Inserir linhas abaixo”._x000a_Assinale a alternativa que apresenta a tabela resultante das ações descritas no enunciado."/>
    <x v="5"/>
    <x v="34"/>
    <s v="Médio"/>
    <s v="ME"/>
    <s v="Figura a)"/>
    <s v="Figura b)"/>
    <s v="Figura c)"/>
    <s v="Figura d)"/>
    <s v="Figura e)"/>
    <s v="A"/>
    <n v="0"/>
    <n v="0"/>
  </r>
  <r>
    <n v="3681"/>
    <s v="VUNESP"/>
    <s v="Prefeitura de Piracicaba"/>
    <s v="2023"/>
    <s v="Usando o MS-Word 2016, em sua configuração padrão, um usuário formatou o parágrafo visto a seguir._x000a_&lt;i&gt;Nível &lt;/i&gt;&lt;b&gt;Médio &lt;/b&gt;- &lt;s&gt;Noções&lt;/s&gt; &lt;u&gt;de&lt;/u&gt; &lt;i&gt;Informática&lt;/i&gt;_x000a_Em seguida, selecionou todo o parágrafo e clicou com o botão principal do mouse em negrito e depois em sublinhado. Assinale a alternativa com o parágrafo formatado resultante das ações descritas no enunciado."/>
    <x v="5"/>
    <x v="34"/>
    <s v="Médio"/>
    <s v="ME"/>
    <s v="&lt;b&gt;Nível Médio - &lt;s&gt;Noções&lt;/s&gt; de &lt;i&gt;Informática&lt;/i&gt;&lt;/b&gt;"/>
    <s v="&lt;u&gt;&lt;b&gt;Nível Médio - &lt;s&gt;Noções&lt;/s&gt; de &lt;i&gt;Informática&lt;/i&gt;&lt;/b&gt;&lt;/u&gt;"/>
    <s v="Nível Médio - &lt;s&gt;Noções&lt;/s&gt; de &lt;i&gt;Informática&lt;/i&gt;"/>
    <s v="&lt;u&gt;Nível Médio - &lt;s&gt;Noções&lt;/s&gt; de &lt;i&gt;Informática&lt;/i&gt;&lt;/u&gt;"/>
    <m/>
    <s v="A"/>
    <n v="0"/>
    <n v="0"/>
  </r>
  <r>
    <n v="3682"/>
    <s v="VUNESP"/>
    <s v="Prefeitura de Piracicaba"/>
    <s v="2023"/>
    <s v="Tem-se a seguinte tabela, criada no Microsoft Word 2016, em sua configuração padrão:_x000a__x000a_Ao posicionar o cursor do mouse na última célula e pressionar TAB,"/>
    <x v="5"/>
    <x v="34"/>
    <s v="Médio"/>
    <s v="ME"/>
    <s v="uma nova linha será criada com 1 coluna."/>
    <s v="uma nova linha será criada com 2 colunas."/>
    <s v="uma nova linha será criada com 3 colunas."/>
    <s v="duas novas linhas serão criadas, sendo a primeira com 1 coluna e a segunda com 3 colunas."/>
    <s v="duas novas linhas serão criadas, sendo a primeira com 2 colunas e a segunda com 1 coluna."/>
    <s v="B"/>
    <n v="0"/>
    <n v="0"/>
  </r>
  <r>
    <n v="3683"/>
    <s v="VUNESP"/>
    <s v="Prefeitura de Jaguariúna"/>
    <s v="2023"/>
    <s v="Um usuário do MS-Word 2016, em sua configuração padrão, deseja agrupar vários documentos no formato .docx em um único arquivo._x000a_Como os arquivos originais são muito extensos, ele decide realizar a operação a partir de um documento em branco, utilizando os recursos do próprio programa. Tais recursos podem ser ativados por intemédio da seleção da opção Texto do Arquivo, que é apresentada a partir de um clique de mouse nas opções do ícone Objeto do grupo Texto. Grupo esse que pertence à guia:"/>
    <x v="5"/>
    <x v="34"/>
    <s v="Médio"/>
    <s v="ME"/>
    <s v="Arquivo."/>
    <s v="Página Inicial."/>
    <s v="Inserir."/>
    <s v="Revisão."/>
    <s v="Exibição."/>
    <s v="C"/>
    <n v="0"/>
    <n v="0"/>
  </r>
  <r>
    <n v="3684"/>
    <s v="VUNESP"/>
    <s v="DPE"/>
    <s v="2023"/>
    <s v="No Microsoft Word 2016, em sua configuração padrão, um usuário criou uma tabela com 1 linha e 2 colunas. Na primeira célula, digitou 1 e depois pressionou TAB._x000a_Em seguida, digitou 2 e pressionou TAB. Digitou 3 e pressionou ENTER. Digitou 4 e pressionou TAB. Digitou 5 e pressionou ENTER._x000a_Assinale a alternativa que indica com quantas linhas e colunas, respectivamente, a tabela ficou."/>
    <x v="5"/>
    <x v="34"/>
    <s v="Médio"/>
    <s v="ME"/>
    <s v="2 linhas e 2 colunas."/>
    <s v="2 linhas e 3 colunas."/>
    <s v="2 linhas 4 colunas."/>
    <s v="2 linhas e 5 colunas."/>
    <s v="3 linhas e 2 colunas."/>
    <s v="A"/>
    <n v="0"/>
    <n v="0"/>
  </r>
  <r>
    <s v="3685"/>
    <s v="VUNESP"/>
    <s v="EPC"/>
    <s v="2023"/>
    <s v="Em um novo documento em branco, criado no Microsoft Word 2016, em sua configuração original, um usuário clicou no ícone sublinhado e digitou a palavra Empresa. Depois clicou novamente no ícone sublinhado, pressionou a barra de espaços, digitou a palavra Paraibana e pressionou a barra de espaços novamente. Finalmente clicou mais uma vez no ícone sublinhado e digitou a palavra Comunicação._x000a__x000a_Assinale a alternativa que apresenta corretamente a aparência do texto digitado após as ações."/>
    <x v="5"/>
    <x v="34"/>
    <s v="Médio"/>
    <s v="ME"/>
    <s v="Figura a)"/>
    <s v="Figura b)"/>
    <s v="Figura c)"/>
    <s v="Figura d)"/>
    <s v="Figura e)"/>
    <s v="B"/>
    <n v="0"/>
    <n v="0"/>
  </r>
  <r>
    <n v="3686"/>
    <s v="VUNESP"/>
    <s v="EPC"/>
    <s v="2023"/>
    <s v="Considere o seguinte documento, editado no Microsoft Word 2016, em sua configuração original, com uma linha de texto, estando apenas a última palavra em itálico, sublinhado e negrito._x000a__x000a_Conforme imagem anterior, ao se selecionar toda a linha, clicar no ícone Limpar Toda a Formatação e posicionar o cursor do mouse no final da linha, a próxima palavra a ser digitada estará:"/>
    <x v="5"/>
    <x v="34"/>
    <s v="Médio"/>
    <s v="ME"/>
    <s v="sem nenhuma formatação."/>
    <s v="formatada em itálico, sublinhado e negrito."/>
    <s v="formatada em itálico e sublinhado, apenas."/>
    <s v="formatada em negrito, apenas."/>
    <s v="formatada em itálico, apenas."/>
    <s v="A"/>
    <n v="0"/>
    <n v="0"/>
  </r>
  <r>
    <s v="3687"/>
    <s v="VUNESP"/>
    <s v="Prefeitura São Bernardo do Campo"/>
    <s v="2023"/>
    <s v="Considere uma tabela de 3 linhas e 3 colunas, criada no Microsoft Word 2010, em sua configuração padrão, conforme imagem a seguir._x000a__x000a_Ao posicionar o cursor na primeira célula, um usuário digitou o texto Prefeitura Municipal de São Bernardo do Campo. Assinale a alternativa que apresenta o resultado correto."/>
    <x v="5"/>
    <x v="34"/>
    <s v="Médio"/>
    <s v="ME"/>
    <s v="Figura a)"/>
    <s v="Figura b)"/>
    <s v="Figura c)"/>
    <s v="Figura d)"/>
    <s v="Figura e)"/>
    <s v="A"/>
    <n v="0"/>
    <n v="0"/>
  </r>
  <r>
    <n v="3688"/>
    <s v="VUNESP"/>
    <s v="CAMPREV"/>
    <s v="2023"/>
    <s v="Em um documento, criado no Microsoft Word 2016, em sua configuração padrão, um usuário clicou nos ícones com negrito, itálico e sublinhado, e digitou uma palavra. Em seguida, com o cursor do mouse no final dessa palavra, o usuário clicou no ícone negrito e depois no ícone sublinhado. A próxima palavra a ser digitada estará formatada como:"/>
    <x v="5"/>
    <x v="34"/>
    <s v="Médio"/>
    <s v="ME"/>
    <s v="Negrito, apenas."/>
    <s v="Sublinhado, apenas."/>
    <s v="Negrito e sublinhado, apenas."/>
    <s v="Negrito, itálico e sublinhado."/>
    <s v="Itálico, apenas."/>
    <s v="E"/>
    <n v="0"/>
    <n v="0"/>
  </r>
  <r>
    <n v="3689"/>
    <s v="VUNESP"/>
    <s v="Câmara de Bady Bassitt"/>
    <s v="2023"/>
    <s v="Em um documento em branco, criado no Microsoft Word 2016, sem qualquer formatação, um usuário digitou a palavra Prefeitura e pressionou um espaço em branco. Em seguida, clicou no ícone Sublinhado e digitou a palavra Municipal. Logo depois, clicou no ícone Sublinhado, pressionou um espaço em branco e digitou a palavra Bady._x000a_Finalmente, pressionou um espaço em branco, clicou no ícone Sublinhado e digitou a palavra Bassitt. Assinale a alternativa que apresenta o resultado correto."/>
    <x v="5"/>
    <x v="34"/>
    <s v="Médio"/>
    <s v="ME"/>
    <s v="Prefeitura Municipal Bady Bassitt"/>
    <s v="Prefeitura Municipal Bady Bassitt"/>
    <s v="Prefeitura Municipal Bady Bassitt"/>
    <s v="Prefeitura Municipal Bady Bassitt"/>
    <s v="Prefeitura Municipal Bady Bassitt."/>
    <s v="E"/>
    <n v="0"/>
    <n v="0"/>
  </r>
  <r>
    <s v="3690"/>
    <s v="VUNESP"/>
    <s v="Câmara de Bady Bassitt"/>
    <s v="2023"/>
    <s v="Em um documento em branco, criado no Microsoft Word 2016, um usuário executou os seguintes passos._x000a_I. Criou uma tabela de 2 linhas e 2 colunas;_x000a_II. Com o cursor na primeira célula, digitou a letra A;_x000a_III. Pressionou a tecla TAB;_x000a_IV. Digitou a letra B;_x000a_V. Pressionou a tecla TAB;_x000a_VI. Digitou a letra C;_x000a_VII. Pressionou a tecla TAB;_x000a_VIII. Digitou a letra D;_x000a_IX. Pressionou a tecla TAB;_x000a_X. Digitou a letra E;_x000a_XI. Pressionou a tecla TAB;_x000a_XII. Digitou a letra F._x000a_O resultado final é"/>
    <x v="5"/>
    <x v="34"/>
    <s v="Médio"/>
    <s v="ME"/>
    <s v="Figura a)"/>
    <s v="Figura b)"/>
    <s v="Figura c)"/>
    <s v="Figura d)"/>
    <s v="Figura e)"/>
    <s v="C"/>
    <n v="0"/>
    <n v="0"/>
  </r>
  <r>
    <s v="3691"/>
    <s v="VUNESP"/>
    <s v="Câmara de Bady Bassitt"/>
    <s v="2023"/>
    <s v="Tem-se o seguinte documento, criado no Microsoft Word 2016, em sua configuração padrão._x000a__x000a_Ao abrir a janela Localizar e Substituir e, sem utilizar nenhuma opção de pesquisa do botão Mais &gt;&gt;, preencher o conteúdo a seguir e pressionar Substituir Tudo, o resultado final das palavras é:"/>
    <x v="5"/>
    <x v="34"/>
    <s v="Médio"/>
    <s v="ME"/>
    <s v="Figura a)"/>
    <s v="Figura b)"/>
    <s v="Figura c)"/>
    <s v="Figura d)"/>
    <s v="Figura e)"/>
    <s v="A"/>
    <n v="0"/>
    <n v="0"/>
  </r>
  <r>
    <n v="3692"/>
    <s v="VUNESP"/>
    <s v="Câmara de Marília"/>
    <s v="2023"/>
    <s v="Um usuário do MS-Word 2019, em configuração padrão, formatou um parágrafo conforme visto na imagem a seguir._x000a_&lt;b&gt;Prefeitura&lt;/b&gt; &lt;s&gt;Municipal&lt;/s&gt; &lt;u&gt;de&lt;/u&gt; Campinas_x000a_Em seguida, selecionou todo o parágrafo e clicou nos ícones negrito, itálico e sublinhado, nessa ordem._x000a_Assinale a alternativa que apresenta o parágrafo resultante dessas formatações."/>
    <x v="5"/>
    <x v="34"/>
    <s v="Médio"/>
    <s v="ME"/>
    <s v="Prefeitura &lt;s&gt;Municipal&lt;/s&gt; de Campinas"/>
    <s v="&lt;i&gt;&lt;b&gt;&lt;u&gt;Prefeitura Municipal de Campinas&lt;/u&gt;&lt;/b&gt;&lt;/i&gt;"/>
    <s v="&lt;i&gt;&lt;b&gt;&lt;s&gt;Prefeitura Municipal &lt;u&gt;de&lt;/u&gt; Campinas&lt;/s&gt;&lt;/b&gt;&lt;/i&gt;"/>
    <s v="&lt;i&gt;&lt;b&gt;Prefeitura &lt;s&gt;Municipal&lt;/s&gt; de Campinas&lt;/b&gt;&lt;/i&gt;"/>
    <s v="&lt;i&gt;&lt;u&gt;Prefeitura &lt;s&gt;Municipal&lt;/s&gt; de Campinas.&lt;/u&gt;&lt;/i&gt;"/>
    <s v="E"/>
    <n v="0"/>
    <n v="0"/>
  </r>
  <r>
    <n v="3693"/>
    <s v="FCC"/>
    <s v="SABESP"/>
    <s v="2014"/>
    <s v="No Microsoft PowerPoint 2010, em português, no modo de visualização Normal é mostrado um painel à esquerda onde são exibidos os slides em miniatura, enquanto no centro da janela, aparece o slide atual em edição. As opções para inserir novo slide, duplicar slide ou excluir slide estão disponíveis clicando-se:"/>
    <x v="5"/>
    <x v="35"/>
    <s v="Médio"/>
    <s v="ME"/>
    <s v="com o botão direito do mouse sobre um dos slides em miniatura no painel da esquerda."/>
    <s v="no grupo &lt;b&gt;Opções&lt;/b&gt; da guia &lt;b&gt;Slides&lt;/b&gt;."/>
    <s v="no grupo &lt;b&gt;Gerenciador de Slides&lt;/b&gt; da guia &lt;b&gt;Ferramentas&lt;/b&gt;."/>
    <s v="com o botão direito do mouse sobre o slide em edição no centro da tela."/>
    <s v="na guia &lt;b&gt;Página Inicial.&lt;/b&gt;"/>
    <s v="A"/>
    <n v="0"/>
    <n v="0"/>
  </r>
  <r>
    <n v="3694"/>
    <s v="FCC"/>
    <s v="SERGAS"/>
    <s v="2013"/>
    <s v="Em um slide em branco de uma apresentação criada utilizando-se o Microsoft PowerPoint 2010 (em português), uma das maneiras de acessar alguns dos comandos mais importantes é clicando-se com o botão direito do mouse sobre a área vazia do slide. Dentre as opções presentes nesse menu, estão as que permitem:"/>
    <x v="5"/>
    <x v="35"/>
    <s v="Médio"/>
    <s v="ME"/>
    <s v="copiar o slide e salvar o slide."/>
    <s v="salvar a apresentação e inserir um novo slide."/>
    <s v="salvar a apresentação e abrir uma apresentação já existente."/>
    <s v="apresentar o slide em tela cheia e animar objetos presentes no slide."/>
    <s v="mudar o layout do slide e a formatação do plano de fundo do slide."/>
    <s v="E"/>
    <n v="0"/>
    <n v="0"/>
  </r>
  <r>
    <n v="3695"/>
    <s v="FCC"/>
    <s v="PGE"/>
    <s v="2013"/>
    <s v="O conhecimento referido no item III possibilita a inserção de elementos nos slides como, por exemplo, fotos contidas em um álbum. Nativamente o PowerPoint (2010) abriga essa facilidade no &quot;Álbum de Fotografias&quot; localizado na Guia:"/>
    <x v="5"/>
    <x v="35"/>
    <s v="Médio"/>
    <s v="ME"/>
    <s v="Animações."/>
    <s v="Arquivo."/>
    <s v="Página inicial."/>
    <s v="Design."/>
    <s v="Inserir."/>
    <s v="E"/>
    <n v="0"/>
    <n v="0"/>
  </r>
  <r>
    <n v="3696"/>
    <s v="FCC"/>
    <s v="TER AC"/>
    <s v="2010"/>
    <s v="Uma apresentação elaborada no MS PowerPoint 2003 pode ser impressa na forma de folhetos para consultas. Espaços em linhas para que se façam anotações sobre as apresentações são reservados no folheto de:"/>
    <x v="5"/>
    <x v="35"/>
    <s v="Médio"/>
    <s v="ME"/>
    <s v="um slide por página"/>
    <s v="dois slides por página"/>
    <s v="três slides por página"/>
    <s v="quatro slides por página"/>
    <s v="seis slides por página"/>
    <s v="C"/>
    <n v="0"/>
    <n v="0"/>
  </r>
  <r>
    <n v="3697"/>
    <s v="FCC"/>
    <s v="TRE AC"/>
    <s v="2010"/>
    <s v="No MS PowerPoint 2003, os mestres que contêm e refletem os elementos de estilo, usados na apresentação toda, podem ser aplicados em:"/>
    <x v="5"/>
    <x v="35"/>
    <s v="Médio"/>
    <s v="ME"/>
    <s v="slides, anotações e folhetos"/>
    <s v="slides e anotações, apenas"/>
    <s v="slides e folhetos, apenas"/>
    <s v="slides, apenas"/>
    <s v="folhetos, apenas"/>
    <s v="A"/>
    <n v="0"/>
    <n v="0"/>
  </r>
  <r>
    <n v="3698"/>
    <s v="FCC"/>
    <s v="SEPLA DR SP"/>
    <s v="2009"/>
    <s v="Somente os títulos dos slides de uma apresentação em PowerPoint podem ser impressos escolhendo-se em imprimir a forma:"/>
    <x v="5"/>
    <x v="35"/>
    <s v="Médio"/>
    <s v="ME"/>
    <s v="Slides"/>
    <s v="Anotações, apenas"/>
    <s v="Folhetos, apenas"/>
    <s v="Anotações ou Folhetos"/>
    <s v="Estrutura de Tópicos"/>
    <s v="E"/>
    <n v="0"/>
    <n v="0"/>
  </r>
  <r>
    <n v="3698"/>
    <s v="FCC"/>
    <s v="SEPLA DR SP"/>
    <s v="2009"/>
    <s v="Somente os títulos dos slides de uma apresentação em PowerPoint podem ser impressos escolhendo-se em imprimir a forma:"/>
    <x v="5"/>
    <x v="35"/>
    <s v="Médio"/>
    <s v="ME"/>
    <s v="Slides"/>
    <s v="Anotações, apenas"/>
    <s v="Folhetos, apenas"/>
    <s v="Anotações ou Folhetos"/>
    <s v="Estrutura de Tópicos"/>
    <s v="E"/>
    <n v="0"/>
    <n v="0"/>
  </r>
  <r>
    <n v="3699"/>
    <s v="FCC"/>
    <s v="MPE RS"/>
    <s v="2018"/>
    <s v="As anotações sobre um slide do PowerPoint podem ser digitadas por meio do painel de anotações no modo de exibição:"/>
    <x v="5"/>
    <x v="35"/>
    <s v="Médio"/>
    <s v="ME"/>
    <s v="de apresentação de slides"/>
    <s v="de classificação de slides"/>
    <s v="de anotações"/>
    <s v="mestre"/>
    <s v="normal"/>
    <s v="E"/>
    <n v="0"/>
    <n v="0"/>
  </r>
  <r>
    <n v="3700"/>
    <s v="FCC"/>
    <s v="TRT 2ª Região"/>
    <s v="2018"/>
    <s v="Considere hipoteticamente que um Analista possui uma apresentação gerada pelo Microsoft PowerPoint 2010, em português, denominada TRTSP.pptx._x000a_Ele deseja que esta apresentação seja salva em um formato de autoapresentação. Nesse formato basta dar um duplo clique no nome do arquivo para que o conteúdo seja exibido automaticamente e a transição dos slides possa ser configurada com cliques no mouse ou através da barra de espaço. O formato que permite essa apresentação de slides é:"/>
    <x v="5"/>
    <x v="35"/>
    <s v="Médio"/>
    <s v="ME"/>
    <s v=".ppsm"/>
    <s v=".pptm"/>
    <s v=".potx"/>
    <s v=".ppsx"/>
    <s v=".ppxs"/>
    <s v="D"/>
    <n v="0"/>
    <n v="0"/>
  </r>
  <r>
    <n v="3701"/>
    <s v="FCC"/>
    <s v="PGE BA"/>
    <s v="2013"/>
    <s v="Quando há a necessidade de se fazer a impressão de uma apresentação elaborada com o Microsoft Power Point, há diferentes opções no que se refere ao Intervalo de Impressão. Uma dessas opções é:"/>
    <x v="5"/>
    <x v="35"/>
    <s v="Médio"/>
    <s v="ME"/>
    <s v="Último slide"/>
    <s v="Slide Atual"/>
    <s v="Primeira Metade"/>
    <s v="Primeiro slide"/>
    <s v="4 Primeiros Slides"/>
    <s v="B"/>
    <n v="0"/>
    <n v="0"/>
  </r>
  <r>
    <n v="3702"/>
    <s v="FCC"/>
    <s v="Técnico Fazendário MA"/>
    <s v="2019"/>
    <s v="Um técnico está elaborando uma apresentação no Microsoft Powerpoint 2013, em português, mas ainda não sabe qual logotipo e estilo que cada slide deverá ter. Para que posteriormente esse técnico possa fazer as alterações com facilidade, ele deve editar um slide especial, que quando alterado, todos os slides baseados nele conterão essas alterações. Esse slide é denominado:"/>
    <x v="5"/>
    <x v="35"/>
    <s v="Médio"/>
    <s v="ME"/>
    <s v="Slide Mestre"/>
    <s v="Folha de Estilo"/>
    <s v="Folheto Mestre"/>
    <s v="Slide de Estilo"/>
    <s v="Anotações Mestras"/>
    <s v="A"/>
    <n v="0"/>
    <n v="0"/>
  </r>
  <r>
    <n v="3703"/>
    <s v="FCC"/>
    <s v="DPE RS"/>
    <s v="2017"/>
    <s v="No Power Point, a opção exibir em “Slide Mestre” contribui para:"/>
    <x v="5"/>
    <x v="35"/>
    <s v="Médio"/>
    <s v="ME"/>
    <s v="o efeito de transição entre dois slides sucessivos."/>
    <s v="o controle do tempo de exibição de um slide entre os modos “avançar ao clique do mouse"/>
    <s v="controle da aparência na apresentação inteira e pode inserir uma forma ou logomarca para que ela seja mostrada em todos os slides."/>
    <s v="a geração de um índice dos slides da apresentação e, dessa forma, permitir que se vá diretamente para um determinado slide durante uma apresentação."/>
    <s v="a inserção de um slide no início da apresentação e executa um clip ou um programa"/>
    <s v="C"/>
    <n v="0"/>
    <n v="0"/>
  </r>
  <r>
    <n v="3704"/>
    <s v="FCC"/>
    <s v="SANASA"/>
    <s v="2019"/>
    <s v="Um Analista de TI pretende capturar um pedaço de uma foto que está na tela do seu computador para colocá-lo em um slide do Microsoft PowerPoint 2016, em Português, de uma apresentação que está elaborando. Para isso, ele deve escolher Recorte de Tela, que se encontra:"/>
    <x v="5"/>
    <x v="35"/>
    <s v="Médio"/>
    <s v="ME"/>
    <s v="na Barra de Ferramentas de Acesso Rápido, guia Imagens, no grupo Inserir Instantâneo."/>
    <s v="no Menu Ferramentas, guia Imagens Online."/>
    <s v="na Faixa de Opções , guia Inserir, Instantâneo."/>
    <s v="no Menu Inserir, guia Imagens."/>
    <s v="na Faixa de Opções, guia Imagens, Instantâneo."/>
    <s v="C"/>
    <n v="0"/>
    <n v="0"/>
  </r>
  <r>
    <n v="3705"/>
    <s v="FCC"/>
    <s v="SPPREV"/>
    <s v="2019"/>
    <s v="Atenção: Para responder à questão, considere as configurações dos aplicativos e sistemas sempre originais, no modo clássico, em português e sem as adaptações passíveis de serem feitas pelo usuário, salvo se especificado diferentemente na questão._x000a_No PowerPoint 2007, a inserção de um novo"/>
    <x v="5"/>
    <x v="35"/>
    <s v="Médio"/>
    <s v="CE"/>
    <m/>
    <m/>
    <m/>
    <m/>
    <m/>
    <s v="E"/>
    <n v="0"/>
    <n v="0"/>
  </r>
  <r>
    <n v="3706"/>
    <s v="FCC"/>
    <s v="MPE RS"/>
    <s v="2008"/>
    <s v="A exibição de tela inteira do computador para mostrar da mesma maneira que o público verá a aparência, os elementos e os efeitos nos slides é utilizada pelo PowerPoint no modo de exibição:"/>
    <x v="5"/>
    <x v="35"/>
    <s v="Médio"/>
    <s v="ME"/>
    <s v="normal."/>
    <s v="de estrutura de tópicos."/>
    <s v="de guia de slides."/>
    <s v="de classificação de slides."/>
    <s v="de apresentação de slides."/>
    <s v="E"/>
    <n v="0"/>
    <n v="0"/>
  </r>
  <r>
    <n v="3707"/>
    <s v="FCC"/>
    <s v="MPE RS"/>
    <s v="2008"/>
    <s v="Uma apresentação em PowerPoint pode conter efeitos nas exibições dos slides, entre outros, do tipo esquema de transição:"/>
    <x v="5"/>
    <x v="35"/>
    <s v="Médio"/>
    <s v="ME"/>
    <s v="mostrar em ordem inversa."/>
    <s v="aplicar zoom gradativamente."/>
    <s v="máquina de escrever colorida."/>
    <s v="persiana horizontal."/>
    <s v="lâmpada de flash."/>
    <s v="D"/>
    <n v="0"/>
    <n v="0"/>
  </r>
  <r>
    <n v="3708"/>
    <s v="FCC"/>
    <s v="MPE RS"/>
    <s v="2008"/>
    <s v="No PowerPoint XP, após selecionar um objeto cujo estilo deseja-se que seja usado como modelo e aplicado a um outro objeto, utiliza-se o:"/>
    <x v="5"/>
    <x v="35"/>
    <s v="Médio"/>
    <s v="ME"/>
    <s v="Copiar e colar"/>
    <s v="Formatar objeto"/>
    <s v="Pincel"/>
    <s v="Inserir objeto"/>
    <s v="Auto texto"/>
    <s v="C"/>
    <n v="0"/>
    <n v="0"/>
  </r>
  <r>
    <n v="3709"/>
    <s v="FCC"/>
    <s v="MPE RS"/>
    <s v="2008"/>
    <s v="As informações sobre o modelo de estrutura aplicado numa apresentação PowerPoint são armazenadas"/>
    <x v="5"/>
    <x v="35"/>
    <s v="Médio"/>
    <s v="ME"/>
    <s v="no painel de tarefas."/>
    <s v="no slide mestre."/>
    <s v="no layout de conteúdo."/>
    <s v="na estrutura de slide."/>
    <s v="na galeria de modelos."/>
    <s v="B"/>
    <n v="0"/>
    <n v="0"/>
  </r>
  <r>
    <n v="3710"/>
    <s v="FCC"/>
    <s v="PGE BA"/>
    <s v="2013"/>
    <s v="Em uma repartição pública os funcionários necessitam conhecer as ferramentas disponíveis para realizar tarefas e ajustes em seus computadores pessoais. Dentre estes trabalhos, tarefas e ajustes estão:_x000a_I. Utilizar ferramentas de colaboração on-line para melhoria do clima interno da repartição e disseminação do conhecimento._x000a_II. Aplicar os conceitos de organização e de gerenciamento de informações, arquivos, pastas e programas a fim de possibilitar a rápida e precisa obtenção das informações, quando necessário._x000a_III. Conhecer e realizar operações de inserção de elementos nos slides do PowerPoint, dentre outras._x000a_IV. Conhecer as formas utilizadas pelo Excel para realizar cálculos e também operações de arrastar valores de uma célula para a outra._x000a_V. Realizar pesquisas na Internet usando os sites de busca mais conhecidos._x000a_O conhecimento referido no item III possibilita a inserção de elementos nos slides como, por exemplo, fotos contidas em um álbum. Nativamente o PowerPoint (2010) abriga essa facilidade no &quot;Álbum de Fotografias&quot; localizado na Guia:"/>
    <x v="5"/>
    <x v="35"/>
    <s v="Médio"/>
    <s v="ME"/>
    <s v="Animações."/>
    <s v="Arquivo."/>
    <s v="Página inicial."/>
    <s v="Design."/>
    <s v="Inserir."/>
    <s v="E"/>
    <n v="0"/>
    <n v="0"/>
  </r>
  <r>
    <n v="3711"/>
    <s v="FCC"/>
    <s v="TJ RJ"/>
    <s v="2012"/>
    <s v="No Microsoft Office PowerPoint, é o slide principal em uma hierarquia de slides que armazena todas as informações sobre o tema e os layouts de slide de uma apresentação, inclusive o plano de fundo, a cor, as fontes, os efeitos, os tamanhos de espaços reservados e o posicionamento. Cada apresentação contém pelo menos um slide desse tipo. Ao usar esse tipo de slide, economiza-se bastante tempo, já que não é necessário digitar as mesmas informações em mais de um slide da apresentação:"/>
    <x v="5"/>
    <x v="35"/>
    <s v="Médio"/>
    <s v="ME"/>
    <s v="Raiz."/>
    <s v="Main."/>
    <s v="Mestre."/>
    <s v="Body."/>
    <s v="Layer."/>
    <s v="C"/>
    <n v="0"/>
    <n v="0"/>
  </r>
  <r>
    <n v="3712"/>
    <s v="FCC"/>
    <s v="METRO SP"/>
    <s v="2014"/>
    <s v="As apresentações feitas em PowerPoint ou programa equivalente utilizam:"/>
    <x v="5"/>
    <x v="35"/>
    <s v="Médio"/>
    <s v="ME"/>
    <s v="projetor multimídia"/>
    <s v="flipchart."/>
    <s v="retroprojetor."/>
    <s v="televisão."/>
    <s v="diapositivos."/>
    <s v="A"/>
    <n v="0"/>
    <n v="0"/>
  </r>
  <r>
    <n v="3713"/>
    <s v="FGV"/>
    <s v="Câmara dos Deputados"/>
    <s v="2023"/>
    <s v="Maria vai apresentar sua defesa de tese e quer se certificar de que, durante a sessão, terá acesso às anotações sobre importantes detalhes que podem ser abordados, e de que manterá controle sobre o andamento da sua apresentação._x000a_Maria vai usar o PowerPoint instalado no seu notebook, que estará conectado a um projetor. Por meio da opção Anotações, na guia Exibir, Maria terá, na tela de seu notebook, durante a apresentação, acesso simplificado a vários itens que não serão exibidos na tela do projetor._x000a_Nesse contexto, considere, a seguir, uma lista hipotética de itens que poderiam ser disponibilizados._x000a_I. O tempo decorrido desde o início da apresentação._x000a_II. A imagem do próximo slide separadamente dos demais._x000a_III. A imagem do slide anterior separadamente dos demais._x000a_IV. Uma visão panorâmica de todos os slides._x000a_V. O tipo de transição do próximo slide._x000a_VI. A numeração do slide corrente._x000a_VII. Dicas de ajuda sobre o funcionamento do PowerPoint._x000a_VIII. Ferramentas de caneta para realçar detalhes na projeção._x000a_IX. Anotações associadas ao slide corrente._x000a_Assinale o conjunto completo de itens dessa lista que não fazem parte do conjunto de itens oferecidos pelo PowerPoint."/>
    <x v="5"/>
    <x v="35"/>
    <s v="Médio"/>
    <s v="ME"/>
    <s v="I e VI."/>
    <s v="II e III."/>
    <s v="III e V."/>
    <s v="VII."/>
    <s v="VIII."/>
    <s v="C"/>
    <n v="0"/>
    <n v="0"/>
  </r>
  <r>
    <n v="3714"/>
    <s v="FGV"/>
    <s v="Banestes"/>
    <s v="2023"/>
    <s v="Os termos Animação e Transição são usados frequentemente em aplicativos dedicados à apresentação de slides. Assinale a afirmativa correta a respeito das funções associadas a esses termos em alguns desses aplicativos."/>
    <x v="5"/>
    <x v="35"/>
    <s v="Médio"/>
    <s v="ME"/>
    <s v="Quando utilizados no PowerPoint e no Impress, são termos sinônimos, pois não há diferenças significativas entre as funções a eles associadas."/>
    <s v="O PowerPoint não usa o termo Transição em sua interface."/>
    <s v="O Impress não usa o termo Transição em sua interface."/>
    <s v="A Transição estabelece a ordem dos slides durante uma apresentação."/>
    <s v="A Animação aplica-se a elementos específicos de um slide."/>
    <s v="E"/>
    <n v="0"/>
    <n v="0"/>
  </r>
  <r>
    <n v="3715"/>
    <s v="FGV"/>
    <s v="MPE"/>
    <s v="2022"/>
    <s v="Considere as seguintes afirmativas sobre a inserção de gráficos no PowerPoint 2010 (PP)._x000a_I. A edição dos dados utilizados pelo gráfico pode ser feita por meio de uma planilha Excel, que é aberta automaticamente pelo PP._x000a_II. A planilha contendo os dados é gravada como um arquivo separado e deve acompanhar o arquivo da apresentação PP._x000a_III. No caso da ausência da planilha Excel utilizada para a edição dos dados do gráfico, o PP utiliza a última versão dos mesmos, mas não permite novas edições._x000a_Está correto o que se afirma em:"/>
    <x v="5"/>
    <x v="35"/>
    <s v="Médio"/>
    <s v="ME"/>
    <s v="I, somente."/>
    <s v="II, somente."/>
    <s v="I e II, somente."/>
    <s v="II e III, somente."/>
    <s v="I, II e III."/>
    <s v="A"/>
    <n v="0"/>
    <n v="0"/>
  </r>
  <r>
    <n v="3716"/>
    <s v="FGV"/>
    <s v="COMPESA"/>
    <s v="2014"/>
    <s v="No Powerpoint 2010 BR, o acionamento da tecla de função F5 tem por objetivo:"/>
    <x v="5"/>
    <x v="35"/>
    <s v="Médio"/>
    <s v="ME"/>
    <s v="formatar um gráfico visando a comparar dados."/>
    <s v="inserir uma tabela em um slide da apresentação."/>
    <s v="realizar a apresentação a partir do primeiro slide."/>
    <s v="configurar as transições para exibição entre os slides."/>
    <s v="escolher um design predefinido para a apresentação de slides."/>
    <s v="C"/>
    <n v="0"/>
    <n v="0"/>
  </r>
  <r>
    <n v="3717"/>
    <s v="FGV"/>
    <s v="COMPESA"/>
    <s v="2014"/>
    <s v="Em um microcomputador com sistema operacional Windows 8 BR, para imprimir uma apresentação de slides, o Powerpoint 2010 BR oferece as possibilidades descritas a seguir:_x000a_&lt;ul&gt;_x000a_&lt;li&gt;por meio de um clique no ícone &lt;i&gt;Figura 1)&lt;/i&gt; de impressão rápida;&lt;/li&gt;_x000a_&lt;li&gt;por meio da opção &lt;i&gt;Figura 2)&lt;/i&gt;, existente em &lt;i&gt;Figura 3)&lt;/i&gt; na barra de menus na Faixa de Opções;&lt;/li&gt;_x000a_&lt;li&gt;por meio da execução de um atalho de teclado.&lt;/li&gt;_x000a_&lt;/ul&gt;_x000a_O atalho de teclado é:"/>
    <x v="5"/>
    <x v="35"/>
    <s v="Médio"/>
    <s v="ME"/>
    <s v="Ctrl + P"/>
    <s v="Ctrl + I"/>
    <s v="Ctrl + F3"/>
    <s v="Alt + I"/>
    <s v="Alt + P"/>
    <s v="A"/>
    <n v="0"/>
    <n v="0"/>
  </r>
  <r>
    <n v="3718"/>
    <s v="FGV"/>
    <s v="COMPENSA"/>
    <s v="2014"/>
    <s v="A figura a seguir ilustra uma janela que é exibida na tela, quando se aciona uma das guias da barra de menus, na Faixa de Opções do Powerpoint 2010 BR."/>
    <x v="5"/>
    <x v="35"/>
    <s v="Médio"/>
    <s v="ME"/>
    <s v="animações."/>
    <s v="transições."/>
    <s v="design."/>
    <s v="ClipArt."/>
    <s v="SmartArt."/>
    <s v="B"/>
    <n v="0"/>
    <n v="0"/>
  </r>
  <r>
    <n v="3719"/>
    <s v="FGV"/>
    <s v="TJ AM"/>
    <s v="2013"/>
    <s v="No Powerpoint 2010 BR, instalado em um microcomputador com sistema operacional Windows Vista, a execução do atalho de teclado Shift + F5 tem por significado:"/>
    <x v="5"/>
    <x v="35"/>
    <s v="Médio"/>
    <s v="ME"/>
    <s v="iniciar a apresentação de slides a partir do primeiro slide."/>
    <s v="iniciar a apresentação de slides a partir do slide atual."/>
    <s v="inserir número do slide."/>
    <s v="alterar o layout do slide selecionado."/>
    <s v="alterar a orientação do slide entre retrato paisagem."/>
    <s v="B"/>
    <n v="0"/>
    <n v="0"/>
  </r>
  <r>
    <n v="3720"/>
    <s v="FGV"/>
    <s v="TJ AM"/>
    <s v="2013"/>
    <s v="Observe a figura a seguir, criada por meio de um recurso existente no Powerpoint 2010 BR, em um microcomputador com sistema operacional Windows Vista instalado._x000a__x000a_Esse recurso é conhecido por:"/>
    <x v="5"/>
    <x v="35"/>
    <s v="Médio"/>
    <s v="ME"/>
    <s v="SmartArt"/>
    <s v="ClipArt"/>
    <s v="WordArt"/>
    <s v="DrawArt"/>
    <s v="PowerArt"/>
    <s v="C"/>
    <n v="0"/>
    <n v="0"/>
  </r>
  <r>
    <s v="3721"/>
    <s v="FGV"/>
    <s v="SUDENE"/>
    <s v="2013"/>
    <s v="Quanto à orientação dos slides, no Powerpoint 2010 BR for Windows um usuário pode configurar o layout de uma apresentação definindo-o por meio da escolha de um entre dois modos, que são"/>
    <x v="5"/>
    <x v="35"/>
    <s v="Médio"/>
    <s v="ME"/>
    <s v="Figura a)"/>
    <s v="Figura b)"/>
    <s v="Figura c)"/>
    <s v="Figura d)"/>
    <s v="Figura e)"/>
    <s v="C"/>
    <n v="0"/>
    <n v="0"/>
  </r>
  <r>
    <n v="3722"/>
    <s v="FGV"/>
    <s v="CONDER"/>
    <s v="2013"/>
    <s v="O software Powerpoint 2010 BR tem por finalidade permitir a criação de:"/>
    <x v="5"/>
    <x v="35"/>
    <s v="Médio"/>
    <s v="ME"/>
    <s v="apresentações de slides em formato PPTX."/>
    <s v="imagens animadas para a Web em formato FLV."/>
    <s v="filmes ilustrados para o youtube em formato FLV."/>
    <s v="arquivos compactados em formato WAR."/>
    <s v="logomarcas vetoriais em formato INDD."/>
    <s v="A"/>
    <n v="0"/>
    <n v="0"/>
  </r>
  <r>
    <n v="3723"/>
    <s v="FGV"/>
    <s v="AL MT"/>
    <s v="2013"/>
    <s v="Observe as figuras I que mostra diversas opções para fundo de slides, e a figura II que exibe a barra de menus na Faixa de Opções, quando se utiliza o Powerpoint 2010 BR instalado em um computador com sistema operacional Windows Vista._x000a__x000a_As opções mostradas na figura I aparecem na Faixa de Opções do software, quando se aciona a seguinte guia na barra de menus da figura II:"/>
    <x v="5"/>
    <x v="35"/>
    <s v="Médio"/>
    <s v="ME"/>
    <s v="Design"/>
    <s v="Transições"/>
    <s v="Revisão"/>
    <s v="Animações"/>
    <s v="Exibição"/>
    <s v="A"/>
    <n v="0"/>
    <n v="0"/>
  </r>
  <r>
    <n v="3724"/>
    <s v="FGV"/>
    <s v="TRE PA"/>
    <s v="2011"/>
    <s v="A respeito do Microsoft PowerPoint, analise as afirmativas a seguir:_x000a_I. É possível salvar a apresentação como Apresentação de Slides._x000a_II. Para iniciar a apresentação, basta pressionar a qualquer momento a tecla F5._x000a_III. É possível imprimir mais de um slide por página._x000a_Assinale:"/>
    <x v="5"/>
    <x v="35"/>
    <s v="Médio"/>
    <s v="ME"/>
    <s v="se nenhuma afirmativa estiver correta."/>
    <s v="se apenas as afirmativas II e III estiverem corretas."/>
    <s v="se apenas as afirmativas I e II estiverem corretas."/>
    <s v="se apenas as afirmativas I e III estiverem corretas."/>
    <s v="se todas as afirmativas estiverem corretas."/>
    <s v="D"/>
    <n v="0"/>
    <n v="0"/>
  </r>
  <r>
    <n v="3725"/>
    <s v="FGV"/>
    <s v="CM RECIFE"/>
    <s v="2014"/>
    <s v="Durante um evento comemorativo, algumas fotos serão projetadas em slides contando a história da instituição promotora. Para que o logotipo da instituição apareça, em todos os slides, basta inseri-lo no:"/>
    <x v="5"/>
    <x v="35"/>
    <s v="Médio"/>
    <s v="ME"/>
    <s v="slide mestre;"/>
    <s v="rodapé;"/>
    <s v="álbum de fotografias;"/>
    <s v="folheto mestre;"/>
    <s v="anotações mestre."/>
    <s v="A"/>
    <n v="0"/>
    <n v="0"/>
  </r>
  <r>
    <n v="3726"/>
    <s v="FGV"/>
    <s v="TJ RS"/>
    <s v="2020"/>
    <s v="No contexto do MS PowerPoint, o Slide Mestre refere-se a um slide que:"/>
    <x v="5"/>
    <x v="35"/>
    <s v="Médio"/>
    <s v="ME"/>
    <s v="contém a estrutura de tópicos abordados numa apresentação;"/>
    <s v="estabelece a ordem de apresentação para os demais slides;"/>
    <s v="contém um índice gerado automaticamente que auxilia na navegação de um slide para outro durante uma apresentação;"/>
    <s v="estabelece a trilha sonora da apresentação;"/>
    <s v="estabelece alguns padrões de formatação que se aplicam a todos os demais slides."/>
    <s v="E"/>
    <n v="0"/>
    <n v="0"/>
  </r>
  <r>
    <n v="3727"/>
    <s v="FGV"/>
    <s v="DPE RO"/>
    <s v="2015"/>
    <s v="João preparou uma apresentação por meio do MS Power Point 2010, na qual fez uso de alguns efeitos visuais oferecidos pelo software. João pretende distribuir uma cópia de seus slides para a audiência, e, nesse caso, o formato de arquivo mais indicado para exibir os slides e distribuir o conteúdo da palestra é:"/>
    <x v="5"/>
    <x v="35"/>
    <s v="Médio"/>
    <s v="ME"/>
    <s v=".pdf."/>
    <s v=".pptx."/>
    <s v=".xps"/>
    <s v=".ppsx"/>
    <s v=".potx"/>
    <s v="D"/>
    <n v="0"/>
    <n v="0"/>
  </r>
  <r>
    <n v="3728"/>
    <s v="FGV"/>
    <s v="SEDUC AM"/>
    <s v="2014"/>
    <s v="Com relação aos recursos que podem ser utilizados no Powerpoint 2010 BR, assinale V para a afirmativa verdadeira e F para a falsa._x000a_( ) O procedimento para salvar uma apresentação de slides no Powerpoint 2010 BR resulta na geração de um arquivo no formato padrão PPTX._x000a_( ) O acionamento da tecla de função F2 resulta na apresentação de slides desde o começo, ou seja, a partir do primeiro slide._x000a_( ) O acionamento da tecla de função F1 tem por objetivo realizar a verificação e a correção ortográfica da apresentação de slides._x000a_As afirmativas são, respectivamente,"/>
    <x v="5"/>
    <x v="35"/>
    <s v="Médio"/>
    <s v="ME"/>
    <s v="F, V e F."/>
    <s v="F, V e V."/>
    <s v="V, F e F."/>
    <s v="V, V e F."/>
    <s v="F, F e V."/>
    <s v="C"/>
    <n v="0"/>
    <n v="0"/>
  </r>
  <r>
    <s v="3729"/>
    <s v="FGV"/>
    <s v="FUNDAÇÃO PRÓ"/>
    <s v="2013"/>
    <s v="Na elaboração de uma apresentação no Powerpoint 2010 BR, o texto mostrado em (1) foi inserido em um slide. Posteriormente, esse texto foi configurado para uma modalidade de exibição que possibilita dividir o texto em duas colunas, mostrado em (2), por meio do acionamento de um ícone existente no software._x000a__x000a_Assinale a alternativa que indica esse ícone:"/>
    <x v="5"/>
    <x v="35"/>
    <s v="Médio"/>
    <s v="ME"/>
    <s v="Figura a)"/>
    <s v="Figura b)"/>
    <s v="Figura c)"/>
    <s v="Figura d)"/>
    <s v="Figura e)"/>
    <s v="A"/>
    <n v="0"/>
    <n v="0"/>
  </r>
  <r>
    <n v="3730"/>
    <s v="FGV"/>
    <s v="CODEBA"/>
    <s v="2010"/>
    <s v="Para iniciar uma apresentação de slides desde o começo, no Microsoft PowerPoint, deve-se pressionar a tecla:"/>
    <x v="5"/>
    <x v="35"/>
    <s v="Médio"/>
    <s v="ME"/>
    <s v="F2"/>
    <s v="F3"/>
    <s v="F6"/>
    <s v="F5"/>
    <s v="F9"/>
    <s v="D"/>
    <n v="0"/>
    <n v="0"/>
  </r>
  <r>
    <n v="3731"/>
    <s v="FGV"/>
    <s v="FBN"/>
    <s v="2013"/>
    <s v="Um funcionário da Biblioteca Nacional criou uma apresentação no Power Point 2007 BR, com 23 slides e, no momento, o slide exibido em modo de edição é o de número 7. Nessas condições, para iniciar essa apresentação a partir do slide atual (7), ele deve executar o seguinte atalho de teclado:"/>
    <x v="5"/>
    <x v="35"/>
    <s v="Médio"/>
    <s v="ME"/>
    <s v="Ctrl + F7"/>
    <s v="Ctrl + F5"/>
    <s v="Shift + F5"/>
    <s v="Shift + F7"/>
    <m/>
    <s v="C"/>
    <n v="0"/>
    <n v="0"/>
  </r>
  <r>
    <s v="3732"/>
    <s v="FGV"/>
    <s v="DETRAN MA"/>
    <s v="2013"/>
    <s v="Para criar apresentações de slides no Powerpoint BR, o software permite a inclusão de símbolos básicos e pré-definidos, como os indicados na figura a seguir._x000a__x000a_Esses símbolos são disponibilizados em uma janela, que se abre ao se pressionar &quot;Inserir&quot; na barra de menus e, em seguida, no seguinte ícone na Faixa de Opções:"/>
    <x v="5"/>
    <x v="35"/>
    <s v="Médio"/>
    <s v="ME"/>
    <s v="Figura a)"/>
    <s v="Figura b)"/>
    <s v="Figura c)"/>
    <s v="Figura d)"/>
    <s v="Figura e)"/>
    <s v="B"/>
    <n v="0"/>
    <n v="0"/>
  </r>
  <r>
    <n v="3733"/>
    <s v="CESGRANRIO"/>
    <s v="AgeRIO"/>
    <s v="2023"/>
    <s v="A criação de apresentações com editores especializados, como o PowerPoint da Microsoft, faz parte da rotina da grande maioria das organizações. Essas apresentações são usadas para, por exemplo, mostrar resultados ou vender uma ideia. Uma apresentação é organizada em slides, que podem ser considerados as páginas da apresentação._x000a_Cada slide pode ter um layout diferente, adequado ao seu conteúdo. É comum que um slide com layout:"/>
    <x v="5"/>
    <x v="35"/>
    <s v="Médio"/>
    <s v="ME"/>
    <s v="“Título e Conteúdo” seja utilizado para apresentar itens relevantes de um tema."/>
    <s v="“Somente Título” seja utilizado para configurar o título de todos os slides."/>
    <s v="“Em branco”, sem conteúdo, seja utilizado como primeiro slide."/>
    <s v="“Comparação” seja utilizado para apresentar uma imagem."/>
    <s v="“Cabeçalho da Seção” seja utilizado para configurar como a apresentação deve ser impressa."/>
    <s v="A"/>
    <n v="0"/>
    <n v="0"/>
  </r>
  <r>
    <n v="3734"/>
    <s v="CESGRANRIO"/>
    <s v="ELETRONUCLEAR"/>
    <s v="2022"/>
    <s v="Uma equipe está preparando a apresentação de uma campanha institucional no Microsoft PowerPoint. Uma pessoa foi designada para criar um fundo de tela e inserir a imagem que ela criou em um ou mais slides da apresentação. Para inserir uma imagem de fundo em um slide do PowerPoint, é preciso:"/>
    <x v="5"/>
    <x v="35"/>
    <s v="Médio"/>
    <s v="ME"/>
    <s v="selecionar “Preenchimento sólido” no painel “Formatar Tela de Fundo”."/>
    <s v="selecionar “Redefinir plano de fundo” na guia “Design”."/>
    <s v="selecionar “Preenchimento com imagem ou textura” no painel “Formatar Plano de Fundo”."/>
    <s v="escolher “Inserir um Elemento SmartArt”, no lado esquerdo do slide."/>
    <s v="clicar no lado direito do slide em “Formatar Tela de Fundo”."/>
    <s v="C"/>
    <n v="0"/>
    <n v="0"/>
  </r>
  <r>
    <n v="3735"/>
    <s v="CESGRANRIO"/>
    <s v="LIQUIGÁS"/>
    <s v="2018"/>
    <s v="Considere a versão do Power Point 2010. Durante a confecção de um slide, o usuário apaga a primeira letra de uma palavra e, em seguida, resolve apagar a seguinte também. Uma das formas de executar essa ação é clicar a(s) tecla(s):"/>
    <x v="5"/>
    <x v="35"/>
    <s v="Médio"/>
    <s v="ME"/>
    <s v="Shift+F3"/>
    <s v="Shift+F4"/>
    <s v="Ctrl + F4"/>
    <s v="F3"/>
    <s v="F4"/>
    <s v="E"/>
    <n v="0"/>
    <n v="0"/>
  </r>
  <r>
    <n v="3736"/>
    <s v="CESGRANRIO"/>
    <s v="PETROBRAS"/>
    <s v="2018"/>
    <s v="No MS PowerPoint 2016 em português existe uma função que permite optar por apresentar um slide em preto e branco. Para utilizar tal função, deve-se acessar a guia:"/>
    <x v="5"/>
    <x v="35"/>
    <s v="Médio"/>
    <s v="ME"/>
    <s v="Animações"/>
    <s v="Exibir"/>
    <s v="Página Inicial"/>
    <s v="Revisão"/>
    <s v="Transições"/>
    <s v="B"/>
    <n v="0"/>
    <n v="0"/>
  </r>
  <r>
    <n v="3737"/>
    <s v="CESGRANRIO"/>
    <s v="PETROBRAS"/>
    <s v="2018"/>
    <s v="Um usuário do MS PowerPoint 2016 em português deseja inserir um objeto que corresponda a um elemento gráfico, como, por exemplo, um tipo de diagrama estruturado, ou um organograma, ou um modelo de processo contínuo. Para inserir tal objeto, o usuário pode utilizar um recurso denominado:"/>
    <x v="5"/>
    <x v="35"/>
    <s v="Médio"/>
    <s v="ME"/>
    <s v="Ação"/>
    <s v="Tabelas"/>
    <s v="WordArt"/>
    <s v="SmartArt"/>
    <s v="Painel de Animação"/>
    <s v="D"/>
    <n v="0"/>
    <n v="0"/>
  </r>
  <r>
    <n v="3738"/>
    <s v="CESGRANRIO"/>
    <s v="PETROBRAS"/>
    <s v="2018"/>
    <s v="Um usuário do MS PowerPoint 2016 em português, ao criar um slide para uma apresentação, clicou no ícone &lt;i&gt;Ver figura&lt;/i&gt;. Esse ícone tem por função:"/>
    <x v="5"/>
    <x v="35"/>
    <s v="Médio"/>
    <s v="ME"/>
    <s v="adicionar uma anotação associada ao slide."/>
    <s v="adicionar um"/>
    <m/>
    <m/>
    <m/>
    <s v="A"/>
    <n v="0"/>
    <n v="0"/>
  </r>
  <r>
    <n v="3739"/>
    <s v="CESGRANRIO"/>
    <s v="LIQUIGÁS"/>
    <s v="2018"/>
    <s v="Uma das formas para inserir logomarcas ou textos em um slide do MS PowerPoint 2016 em português, de modo que eles possam ser exibidos automaticamente em todos os outros slides da apresentação, é o uso do recurso de:"/>
    <x v="5"/>
    <x v="35"/>
    <s v="Médio"/>
    <s v="ME"/>
    <s v="Folheto Mestre"/>
    <s v="Slide Mestre"/>
    <s v="Guias"/>
    <s v="Macros"/>
    <s v="Estrutura de Tópicos"/>
    <s v="B"/>
    <n v="0"/>
    <n v="0"/>
  </r>
  <r>
    <n v="3740"/>
    <s v="CESGRANRIO"/>
    <s v="TRANSPETRO"/>
    <s v="2018"/>
    <s v="O MS Power Point 2016 em português possui um recurso para converter, em texto, em formato adequado, expressões matemáticas manuscritas diretamente sobre a tela. Para tal, o usuário pode seguir o seguinte caminho:"/>
    <x v="5"/>
    <x v="35"/>
    <s v="Médio"/>
    <s v="ME"/>
    <s v="inserir &gt;&gt; ícones"/>
    <s v="inserir &gt;&gt; símbolo"/>
    <s v="desenhar &gt;&gt; tinta em expressões matemáticas"/>
    <s v="desenhar &gt;&gt; tinta em forma"/>
    <s v="inserir &gt;&gt; objeto"/>
    <s v="C"/>
    <n v="0"/>
    <n v="0"/>
  </r>
  <r>
    <n v="3741"/>
    <s v="CESGRANRIO"/>
    <s v="PETROBRAS"/>
    <s v="2018"/>
    <s v="Ao montar um slide para sua apresentação, um usuário do PowerPoint 2016 em português deseja incluir um hiperlink associado a um texto, de modo que esse hiperlink aponte para uma página na web. Uma forma de o usuário fazer isso é:"/>
    <x v="5"/>
    <x v="35"/>
    <s v="Médio"/>
    <s v="ME"/>
    <s v="marcar o texto, copiá-lo e inseri-lo em um depositário, que vai ser associado à página web através de configuração."/>
    <s v="marcar o texto em que deseja incluir o hiperlink, clicar com o botão direito do mouse, escolher a opção Link e vincular à página web desejada."/>
    <s v="inserir um objeto que vai representar o hiperlink, e configurar esse objeto com as características da página web que se deseja alcançar."/>
    <s v="incluir entre o texto que vai possuir o hiperlink as tags &lt;A&gt; e &lt;/A&gt; , inserindo o nome da página web que se deseja alcançar."/>
    <s v="copiar e colar a página web que se deseja alcançar e inseri-la ao lado do texto que se deseja associar a esse hiperlink."/>
    <s v="B"/>
    <n v="0"/>
    <n v="0"/>
  </r>
  <r>
    <s v="3742"/>
    <s v="CESGRANRIO"/>
    <s v="TRANSPETRO"/>
    <s v="2018"/>
    <s v="Um usuário do MS PowerPoint 2016 em português, ao criar uma apresentação, precisa mostrar o modo de exibição de leitura. Para isso, deve clicar no seguinte ícone:"/>
    <x v="5"/>
    <x v="35"/>
    <s v="Médio"/>
    <s v="ME"/>
    <s v="Figura a)"/>
    <s v="Figura b)"/>
    <s v="Figura c)"/>
    <s v="Figura d)"/>
    <s v="Figura e)"/>
    <s v="A"/>
    <n v="0"/>
    <n v="0"/>
  </r>
  <r>
    <s v="3743"/>
    <s v="CESGRANRIO"/>
    <s v="PETROBRAS"/>
    <s v="2018"/>
    <s v="Ao criar um slide para uma apresentação, um usuário do MS PowerPoint 2016 em português incluiu um objeto e deseja que esse objeto apareça de acordo com a animação do tipo “Surgir”. Uma maneira de o usuário fazer isso é marcar o objeto, acessar a guia Animações e clicar no seguinte ícone:"/>
    <x v="5"/>
    <x v="35"/>
    <s v="Médio"/>
    <s v="ME"/>
    <s v="Figura a)"/>
    <s v="Figura b)"/>
    <s v="Figura c)"/>
    <s v="Figura d)"/>
    <s v="Figura e)"/>
    <s v="C"/>
    <n v="0"/>
    <n v="0"/>
  </r>
  <r>
    <n v="3744"/>
    <s v="CESGRANRIO"/>
    <s v="PETROBRAS"/>
    <s v="2018"/>
    <s v="No MS PowerPoint 2016 em português pode-se incluir um novo slide em uma apresentação, utilizando as teclas de atalho CTRL+M ou clicando no seguinte ícone:"/>
    <x v="5"/>
    <x v="35"/>
    <s v="Médio"/>
    <s v="CE"/>
    <m/>
    <m/>
    <m/>
    <m/>
    <m/>
    <s v="C"/>
    <n v="0"/>
    <n v="0"/>
  </r>
  <r>
    <s v="3745"/>
    <s v="CESGRANRIO"/>
    <s v="TRANSPETRO"/>
    <s v="2018"/>
    <s v="O preparo de uma palestra muitas vezes exige a busca por um sinônimo para evitar a repetição de uma palavra. No Power Point 2016 em português, é possível fazer isso selecionando a palavra da qual se quer o sinônimo e clicando no seguinte ícone:"/>
    <x v="5"/>
    <x v="35"/>
    <s v="Médio"/>
    <s v="ME"/>
    <s v="Figura a)"/>
    <s v="Figura b)"/>
    <s v="Figura c)"/>
    <s v="Figura d)"/>
    <s v="Figura e)"/>
    <s v="A"/>
    <n v="0"/>
    <n v="0"/>
  </r>
  <r>
    <n v="3746"/>
    <s v="CESGRANRIO"/>
    <s v="BASA"/>
    <s v="2018"/>
    <s v="A imagem abaixo foi extraída da barra de ferramentas do LibreOffice:_x000a__x000a_Essa ferramenta é utilizada para:"/>
    <x v="5"/>
    <x v="35"/>
    <s v="Médio"/>
    <s v="ME"/>
    <s v="apagar parte da figura."/>
    <s v="apagar parte do texto."/>
    <s v="pintar uma área de texto."/>
    <s v="pintar uma área de figura."/>
    <s v="copiar a formatação."/>
    <s v="E"/>
    <n v="0"/>
    <n v="0"/>
  </r>
  <r>
    <n v="3747"/>
    <s v="CESGRANRIO"/>
    <s v="LIQUIGÁS"/>
    <s v="2018"/>
    <s v="Os efeitos de animação do Power Point 2010 podem ser classificados, de acordo com os efeitos que produzem, em quatro tipos. Os efeitos de ênfase são aqueles que fazem, por exemplo, um objeto:"/>
    <x v="5"/>
    <x v="35"/>
    <s v="Médio"/>
    <s v="ME"/>
    <s v="aparecer gradualmente, surgir no slide de uma borda ou saltar para a exibição."/>
    <s v="separar-se do slide, desaparecer da exibição ou espiralar para fora do slide."/>
    <s v="diminuir ou aumentar de tamanho, alterar a cor ou girar."/>
    <s v="ser movimentado para cima ou para baixo, para a esquerda ou para a direita ou em um padrão circular."/>
    <s v="animar a maneira de como um slide é passado para o slide seguinte."/>
    <s v="C"/>
    <n v="0"/>
    <n v="0"/>
  </r>
  <r>
    <n v="3748"/>
    <s v="CESGRANRIO"/>
    <s v="Banco do Brasil"/>
    <s v="2015"/>
    <s v="Todo início de mês, a gerência de investimentos de um banco realiza uma palestra aos seus investidores mais importantes para lhes apresentar os resultados alcançados no mês anterior. Durante a palestra, é normalmente feita uma apresentação, usando o MS PowerPoint 2010, em que são exibidos gráficos que mostram a evolução dos principais produtos do banco ao longo do último mês._x000a_Para a próxima palestra, um analista de investimentos solicitou que fossem adicionados efeitos de saída aos slides que contêm gráficos. Para tal, ele pediu ao responsável pela elaboração da apresentação uma lista com três efeitos de saída disponíveis em uma instalação padrão do MS PowerPoint 2010, em português, para que ele escolha o efeito que achar mais adequado à apresentação._x000a_Qual lista atende ao pedido desse analista de investimentos?"/>
    <x v="5"/>
    <x v="35"/>
    <s v="Médio"/>
    <s v="ME"/>
    <s v="Desaparecer, dissolver e esmaecer."/>
    <s v="Desaparecer, esmaecer e surgir."/>
    <s v="Revelar, sair e surgir."/>
    <s v="Aparecer, caixa e reduzir."/>
    <s v="Esmaecer, persianas e revelar."/>
    <s v="E"/>
    <n v="0"/>
    <n v="0"/>
  </r>
  <r>
    <n v="3749"/>
    <s v="CESGRANRIO"/>
    <s v="Banco do Brasil"/>
    <s v="2015"/>
    <s v="Ao ajudar a preparar uma apresentação no software PowerPoint, com os resultados obtidos por uma agência de um banco, um escriturário sugeriu o uso do recurso de animação. Esse recurso nos slides é voltado fundamentalmente para:"/>
    <x v="5"/>
    <x v="35"/>
    <s v="Médio"/>
    <s v="ME"/>
    <s v="utilizar filmes como recurso de multimídia."/>
    <s v="permitir a inserção de histórias."/>
    <s v="criar novas cores e estilos rápidos."/>
    <s v="incluir efeitos de entradas e saídas."/>
    <s v="criar slides mestres para processos."/>
    <s v="D"/>
    <n v="0"/>
    <n v="0"/>
  </r>
  <r>
    <n v="3750"/>
    <s v="CESGRANRIO"/>
    <s v="BASA"/>
    <s v="2014"/>
    <s v="Durante a exibição de uma apresentação realizada com o MS PowerPoint, o palestrante, ao exibir o slide de número 11, é questionado pela plateia sobre um aspecto que se encontra representado no slide 18._x000a_Para poder saltar diretamente (sem passar pelos slides 12, 13, ..., 17) ao slide 18 e depois retornar diretamente ao slide 11, tudo isso sem sair do modo de apresentação, o palestrante deverá usar:"/>
    <x v="5"/>
    <x v="35"/>
    <s v="Médio"/>
    <s v="ME"/>
    <s v="as teclas TAB+7 para ir ao 18 e, depois, SHIFT+TAB+7 para retornar."/>
    <s v="as teclas ENTER, sete vezes seguidas, para ir ao 18 e, depois, BACKSPACE, sete vezes seguidas, para retornar."/>
    <s v="as teclas +, seguida do número 7, para ir ao 18 e, depois, –, seguida do número 7, para retornar."/>
    <s v="o número 18, seguido da tecla ENTER, para ir ao 18 e, depois, o número 11, seguido da tecla ENTER, para retornar."/>
    <s v="o botão direito do mouse, 7 vezes seguidas, para ir ao 18 e, depois, o botão esquerdo do mouse, 7 vezes seguidas, para retornar."/>
    <s v="D"/>
    <n v="0"/>
    <n v="0"/>
  </r>
  <r>
    <n v="3751"/>
    <s v="CESGRANRIO"/>
    <s v="PETROBRAS"/>
    <s v="2012"/>
    <s v="Considere o Microsoft Power Point 2010, versão em Português, e os objetos abaixo._x000a_I - Imagem Bitmap II - Documento do Microsoft Word III - Gráfico do Microsoft Excel IV - Documento do Adobe Acrobat Os objetos que podem ser inseridos num slide são aqueles explicitados em:"/>
    <x v="5"/>
    <x v="35"/>
    <s v="Médio"/>
    <s v="ME"/>
    <s v="I, apenas."/>
    <s v="II, apenas."/>
    <s v="I, II e III, apenas."/>
    <s v="II, III e IV, apenas."/>
    <s v="I, II, III e IV."/>
    <s v="E"/>
    <n v="0"/>
    <n v="0"/>
  </r>
  <r>
    <n v="3751"/>
    <s v="VUNESP"/>
    <s v="SAME"/>
    <s v="2023"/>
    <s v="Um usuário do MS-PowerPoint 2016, em sua configuração padrão, elaborou uma apresentação contendo formatações específicas para a empresa em que trabalha, que deverá salvar como um arquivo de modelo do programa, com o objetivo de ser compartilhado com os demais funcionários e reutilizado em futuras apresentações. A extensão de um arquivo de modelo do MS-PowerPoint 2016 é:"/>
    <x v="5"/>
    <x v="35"/>
    <s v="Médio"/>
    <s v="ME"/>
    <s v=".potx."/>
    <s v=".ppsm."/>
    <s v=".ppsx."/>
    <s v=".pptm."/>
    <s v=".pptx."/>
    <s v="A"/>
    <n v="0"/>
    <n v="0"/>
  </r>
  <r>
    <n v="3752"/>
    <s v="VUNESP"/>
    <s v="Prefeitura de Piracicaba"/>
    <s v="2023"/>
    <s v="Um usuário preparou um slide em uma apresentação por meio do MS-PowerPoint 2016, em sua configuração padrão, contendo algumas Formas, e adicionou animações às Formas, conforme se vê na imagem a seguir, retirada do Painel de Animação._x000a__x000a_De acordo com o Painel de Animação, após iniciar a apresentação com F5, quantos cliques no botão principal do mouse serão necessários para que a forma “Rectangle 7” seja exibida?"/>
    <x v="5"/>
    <x v="35"/>
    <s v="Médio"/>
    <s v="ME"/>
    <s v="1"/>
    <s v="2"/>
    <s v="3"/>
    <s v="5"/>
    <m/>
    <s v="C"/>
    <n v="0"/>
    <n v="0"/>
  </r>
  <r>
    <n v="3753"/>
    <s v="VUNESP"/>
    <s v="Prefeitura de Jaguariúna"/>
    <s v="2023"/>
    <s v="Os ícones da figura a seguir pertencem à guia Inserir do programa MS-PowerPoint 2016, em sua configuração padrão._x000a__x000a_Assinale a alternativa que contém, respectivamente, os nomes corretos de cada um desses ícones."/>
    <x v="5"/>
    <x v="35"/>
    <s v="Médio"/>
    <s v="ME"/>
    <s v="(I) Animação, (II) Layout, (III) Composição e (IV) ClipArt."/>
    <s v="(I) Novo Slide, (II) Imagens, (III) Formas e (IV) Transição."/>
    <s v="(I) Apresentação, (II) Layout, (III) Desenho e (IV) SmartArt."/>
    <s v="(I) Novo Slide, (II) Imagens, (III) Formas e (IV) SmartArt."/>
    <s v="(I) Animação, (II) Paisagem, (III) Desenho e (IV) ClipArt."/>
    <s v="D"/>
    <n v="0"/>
    <n v="0"/>
  </r>
  <r>
    <n v="3754"/>
    <s v="VUNESP"/>
    <s v="DPE"/>
    <s v="2023"/>
    <s v="Tem-se uma apresentação com 4 slides no Microsoft PowerPoint 2016, em sua configuração padrão, todos os slides sem animações ou transições. Considere que a apresentação está em Modo de Apresentação, com o slide 1 sendo exibido. Neste cenário, pressionar as teclas Seta para baixo ou End, a partir do Slide 1, produzem o mesmo efeito, desde que"/>
    <x v="5"/>
    <x v="35"/>
    <s v="Médio"/>
    <s v="ME"/>
    <s v="Slide 2, apenas, esteja oculto."/>
    <s v="Slide 3, apenas, esteja oculto."/>
    <s v="Slide 4, apenas, está oculto."/>
    <s v="Slides 2 e 3, apenas, estejam ocultos."/>
    <s v="Slides 2, 3 e 4 estejam ocultos."/>
    <s v="D"/>
    <n v="0"/>
    <n v="0"/>
  </r>
  <r>
    <n v="3755"/>
    <s v="VUNESP"/>
    <s v="EPC"/>
    <s v="2023"/>
    <s v="Usando o Microsoft PowerPoint 2016, em sua configuração padrão, um usuário iniciou o Modo de Apresentação e uma barra foi exibida, conforme imagem a seguir._x000a__x000a_Esse usuário:"/>
    <x v="5"/>
    <x v="35"/>
    <s v="Médio"/>
    <s v="ME"/>
    <s v="está reproduzindo um aúdio inserido na apresentação."/>
    <s v="está reproduzindo um vídeo inserido na apresentação."/>
    <s v="iniciou o ensaio de sua apresentação, através da opção Testar Intervalos da guia Apresentação de Slides."/>
    <s v="está definindo a ordem de exibição das animações."/>
    <s v="exportou a apresentação em formato de vídeo."/>
    <s v="C"/>
    <n v="0"/>
    <n v="0"/>
  </r>
  <r>
    <n v="3756"/>
    <s v="VUNESP"/>
    <s v="EPC"/>
    <s v="2023"/>
    <s v="Em uma apresentação de 10 slides, criada no Microsoft PowerPoint 2016, em sua configuração padrão, um usuário está com o Modo de Apresentação ativo, exibindo o slide 4. Considerando que não existem slides ocultos ou animações, a apresentação foi subitamente interrompida, voltando a exibir o modo de edição de slides._x000a_Isso significa que foi pressionada a tecla:"/>
    <x v="5"/>
    <x v="35"/>
    <s v="Médio"/>
    <s v="ME"/>
    <s v="END."/>
    <s v="HOME."/>
    <s v="PAGE DOWN."/>
    <s v="ESC."/>
    <s v="TAB."/>
    <s v="D"/>
    <n v="0"/>
    <n v="0"/>
  </r>
  <r>
    <n v="3757"/>
    <s v="VUNESP"/>
    <s v="Prefeitura de Guarulhos"/>
    <s v="2023"/>
    <s v="Um assistente de gestão escolar, durante uma palestra sobre o novo ano letivo escolar, apresentando informações por meio do MSPowerPoint 2016, em sua configuração padrão, no modo de apresentação, exibindo o slide 4, deseja usar o recurso de ponteiro laser do MS-PowerPoint 2016. Para ativar o ponteiro laser pode usar o atalho por teclado:"/>
    <x v="5"/>
    <x v="35"/>
    <s v="Médio"/>
    <s v="ME"/>
    <s v="Ctrl + Q"/>
    <s v="Ctrl + W"/>
    <s v="Ctrl + /"/>
    <s v="Ctrl + O"/>
    <s v="Ctrl + L"/>
    <s v="E"/>
    <n v="0"/>
    <n v="0"/>
  </r>
  <r>
    <n v="3758"/>
    <s v="VUNESP"/>
    <s v="Prefeitura de São Bernardo do Campo"/>
    <s v="2023"/>
    <s v="Os slides de uma apresentação elaborada com o MS-PowerPoint 2016, em sua configuração padrão, podem ser adicionados a uma apresentação que está sendo editada com o aplicativo Apresentações do Google Apps. Isso é possível a partir da opção Importar slides que é disponibilizada na seguinte guia do aplicativo Apresentações:"/>
    <x v="5"/>
    <x v="35"/>
    <s v="Médio"/>
    <s v="ME"/>
    <s v="Arquivo."/>
    <s v="Editar."/>
    <s v="Ferramentas."/>
    <s v="Inserir."/>
    <s v="Slide."/>
    <s v="A"/>
    <n v="0"/>
    <n v="0"/>
  </r>
  <r>
    <n v="3759"/>
    <s v="VUNESP"/>
    <s v="Prefeitura de São Bernardo do Campo"/>
    <s v="2023"/>
    <s v="Analise a imagem._x000a__x000a_Ao digitar um texto na área destacada na imagem a seguir, criada no Microsoft PowerPoint 2010, em sua configuração padrão, no painel de anotações no modo de exibição Normal, e iniciar o modo de apresentação através da tecla F5, esse texto"/>
    <x v="5"/>
    <x v="35"/>
    <s v="Médio"/>
    <s v="ME"/>
    <s v="será exibido no modo de apresentação, sobrepondo o conteúdo do slide."/>
    <s v="será exibido no modo de apresentação, antes do conteúdo do slide ser apresentado."/>
    <s v="não será exibido no modo de apresentação."/>
    <s v="será exibido no modo de apresentação apenas se o apresentador pressionar a tecla ENTER."/>
    <s v="será exibido no modo de apresentação apenas se o apresentador pressionar a tecla F1."/>
    <s v="C"/>
    <n v="0"/>
    <n v="0"/>
  </r>
  <r>
    <n v="3760"/>
    <s v="VUNESP"/>
    <s v="SME Barretos"/>
    <s v="2018"/>
    <s v="No modo de exibição de apresentação de slides do Microsoft PowerPoint 2010, em sua configuração original, um usuário posicionou o ponteiro do mouse no centro do slide e, com a tecla CTRL pressionada, clicou com o botão principal do mouse. Assinale a alternativa que indica o resultado correto dessa ação."/>
    <x v="5"/>
    <x v="35"/>
    <s v="Médio"/>
    <s v="ME"/>
    <s v="A apresentação foi encerrada."/>
    <s v="O ponteiro do mouse transformou-se em um círculo vermelho, simulando um apontador laser."/>
    <s v="A apresentação foi para o último slide."/>
    <s v="As animações existentes na apresentação foram desabilitadas."/>
    <s v="O PowerPoint iniciou o modo de gravação da apresentação em vídeo."/>
    <s v="B"/>
    <n v="0"/>
    <n v="0"/>
  </r>
  <r>
    <n v="3761"/>
    <s v="VUNESP"/>
    <s v="Pref. Mogi das Cruzes"/>
    <s v="2018"/>
    <s v="Quando existem pelo menos 2 monitores conectados ao computador, é possível, no MS-PowerPoint 2010, em sua configuração padrão, utilizar o ____________, que permite que, durante a apresentação, o público veja uma tela diferente da exibição vista por quem apresenta, pois este visualiza também a duração da apresentação e as anotações existentes._x000a_Assinale a alternativa contendo a informação que preenche corretamente a lacuna."/>
    <x v="5"/>
    <x v="35"/>
    <s v="Médio"/>
    <s v="ME"/>
    <s v="Modo de Exibição do Apresentador"/>
    <s v="Modo de Exibição Anotações"/>
    <s v="Recurso de Divisão de Janelas"/>
    <s v="Recurso de Janelas Alternadas"/>
    <s v="Slide Mestre"/>
    <s v="A"/>
    <n v="0"/>
    <n v="0"/>
  </r>
  <r>
    <n v="3762"/>
    <s v="VUNESP"/>
    <s v="CM SJC"/>
    <s v="2018"/>
    <s v="João abriu uma apresentação de 5 slides feita anteriormente por Ricardo, usando o Microsoft PowerPoint 2010, em sua configuração original. Ao iniciar o modo de apresentação e avançar os slides, João notou que o slide 3 não foi exibido. Isso aconteceu porque esse slide."/>
    <x v="5"/>
    <x v="35"/>
    <s v="Médio"/>
    <s v="ME"/>
    <s v="não tem uma transição configurada."/>
    <s v="foi apagado."/>
    <s v="está oculto."/>
    <s v="não tem nenhuma animação configurada."/>
    <s v="tem anotações registradas."/>
    <s v="C"/>
    <n v="0"/>
    <n v="0"/>
  </r>
  <r>
    <n v="3763"/>
    <s v="VUNESP"/>
    <s v="CM Campo Limpo"/>
    <s v="2018"/>
    <s v="No MS-PowerPoint 2010, a função do ícone indicado pela seta na figura é:"/>
    <x v="5"/>
    <x v="35"/>
    <s v="Médio"/>
    <s v="ME"/>
    <s v="Apagar."/>
    <s v="Limpar o texto."/>
    <s v="Escolher a cor da fonte."/>
    <s v="Marcar o texto."/>
    <s v="Limpar toda a formatação."/>
    <s v="E"/>
    <n v="0"/>
    <n v="0"/>
  </r>
  <r>
    <n v="3764"/>
    <s v="VUNESP"/>
    <s v="Pref. Buritizal"/>
    <s v="2018"/>
    <s v="Pode-se inserir um novo slide em uma apresentação do MSPowerPoint 2010, em sua configuração padrão, por meio do atalho de teclado:"/>
    <x v="5"/>
    <x v="35"/>
    <s v="Médio"/>
    <s v="ME"/>
    <s v="Ctrl + M"/>
    <s v="Ctrl + N"/>
    <s v="Ctrl + P"/>
    <s v="Ctrl + X"/>
    <s v="Ctrl + J"/>
    <s v="A"/>
    <n v="0"/>
    <n v="0"/>
  </r>
  <r>
    <n v="3765"/>
    <s v="VUNESP"/>
    <s v="TJM SP"/>
    <s v="2017"/>
    <s v="No Microsoft PowerPoint 2010, em sua configuração padrão, existe uma excelente maneira de exibir apresentações com as anotações do orador em um computador (o laptop, por exemplo), ao mesmo tempo em que o público-alvo visualiza apenas a apresentação sem anotações em um monitor diferente. Essa maneira chama-se Modo de Exibição:"/>
    <x v="5"/>
    <x v="35"/>
    <s v="Médio"/>
    <s v="ME"/>
    <s v="de Classificação de Slides."/>
    <s v="Leitura."/>
    <s v="do Apresentador."/>
    <s v="Mestre."/>
    <s v="Normal."/>
    <s v="C"/>
    <n v="0"/>
    <n v="0"/>
  </r>
  <r>
    <n v="3766"/>
    <s v="VUNESP"/>
    <s v="Pref. Itanhaém"/>
    <s v="2018"/>
    <s v="No MS-PowerPoint 2010, em sua configuração padrão, as formatações “Numeração” e “Alinhar à Esquerda” são formatações do grupo:"/>
    <x v="5"/>
    <x v="35"/>
    <s v="Médio"/>
    <s v="ME"/>
    <s v="Fonte."/>
    <s v="Desenho."/>
    <s v="Texto."/>
    <s v="Parágrafo."/>
    <s v="Edição."/>
    <s v="D"/>
    <n v="0"/>
    <n v="0"/>
  </r>
  <r>
    <s v="3767"/>
    <s v="VUNESP"/>
    <s v="Pref. Alumínio"/>
    <s v="2016"/>
    <s v="A imagem a seguir foi retirada do MS-PowerPoint 2010, em sua configuração padrão._x000a__x000a_Assinale a alternativa que contém o tipo de recurso que poderá ser aplicado a uma apresentação de slides sendo editada ao utilizar os ícones contidos na imagem."/>
    <x v="5"/>
    <x v="35"/>
    <s v="Médio"/>
    <s v="ME"/>
    <s v="Transição."/>
    <s v="Design."/>
    <s v="Tema."/>
    <s v="Animação."/>
    <s v="Gráfico."/>
    <s v="D"/>
    <n v="0"/>
    <n v="0"/>
  </r>
  <r>
    <n v="3768"/>
    <s v="VUNESP"/>
    <s v="TJ SP"/>
    <s v="2015"/>
    <s v="No MS-PowerPoint 2010, a finalidade da função Ocultar Slide, acionável por meio do botão de mesmo nome, é fazer com que o slide selecionado:"/>
    <x v="5"/>
    <x v="35"/>
    <s v="Médio"/>
    <s v="ME"/>
    <s v="tenha bloqueadas tentativas de alteração de seu conteúdo."/>
    <s v="seja designado como o último a ser exibido na apresentação de slides."/>
    <s v="tenha sua resolução reduzida até o mínimo suportado pelo computador em uso."/>
    <s v="não seja exibido no modo de apresentação de slides."/>
    <s v="tenha sua velocidade de transição entre slides fixada no valor médio."/>
    <s v="D"/>
    <n v="0"/>
    <n v="0"/>
  </r>
  <r>
    <n v="3769"/>
    <s v="VUNESP"/>
    <s v="TJ SP"/>
    <s v="2014"/>
    <s v="Durante uma apresentação com o Microsoft PowerPoint 2010, em sua configuração padrão, em português, o usuário deseja ocultar o conteúdo que está sendo exibido para uma pausa, deixando a tela totalmente em preto, mas não quer finalizar a apresentação. Para isso, ele deve pressionar a seguinte tecla:"/>
    <x v="5"/>
    <x v="35"/>
    <s v="Médio"/>
    <s v="ME"/>
    <s v="End"/>
    <s v="Esc"/>
    <s v="E"/>
    <s v="Enter"/>
    <s v="Backspace"/>
    <s v="C"/>
    <n v="0"/>
    <n v="0"/>
  </r>
  <r>
    <n v="3770"/>
    <s v="VUNESP"/>
    <s v="TJ"/>
    <s v="2015"/>
    <s v="Assinale a alternativa que contém o nome da guia do MSPowerPoint 2010, em sua configuração padrão, que permite alternar entre os Modos de Exibição Mestres."/>
    <x v="5"/>
    <x v="35"/>
    <s v="Médio"/>
    <s v="ME"/>
    <s v="Revisão."/>
    <s v="Exibição."/>
    <s v="Página Inicial."/>
    <s v="Transições."/>
    <s v="Design."/>
    <s v="B"/>
    <n v="0"/>
    <n v="0"/>
  </r>
  <r>
    <n v="3771"/>
    <s v="FCC"/>
    <s v="SEFAZ"/>
    <s v="2022"/>
    <s v="Para proteger as informações e a comunicação de dados que circulam em redes de computadores, o processo criptográfico tem por objetivo:"/>
    <x v="5"/>
    <x v="31"/>
    <s v="Médio"/>
    <s v="ME"/>
    <s v="a autenticação, a confidencialidade, o não repúdio e a integridade."/>
    <s v="a autenticação, a confidencialidade, o hashing e a temporização."/>
    <s v="a sanitização de dados, a integridade, a temporização e o não repúdio."/>
    <s v="o protecionismo, a confidencialidade, a verificação e a integridade."/>
    <s v="a temporização, a autenticação, o não repúdio e a informatização."/>
    <s v="A"/>
    <n v="0"/>
    <n v="0"/>
  </r>
  <r>
    <n v="3772"/>
    <s v="FCC"/>
    <s v="SEFAZ"/>
    <s v="2018"/>
    <s v="O estabelecimento e a implantação da segurança da informação requerem o uso de diferentes mecanismos e recursos para atender os atributos de segurança da informação. Nesse contexto, o Hash tem a função de:"/>
    <x v="5"/>
    <x v="31"/>
    <s v="Médio"/>
    <s v="ME"/>
    <s v="realizar a transformação reversível da informação de forma a torná-la ininteligível a terceiros."/>
    <s v="criar uma chave criptográfica a partir do certificado digital."/>
    <s v="comprovar a identidade do emissor de um documento."/>
    <s v="atestar a validade de um documento."/>
    <s v="garantir a integridade de um documento."/>
    <s v="E"/>
    <n v="0"/>
    <n v="0"/>
  </r>
  <r>
    <n v="3772"/>
    <s v="FCC"/>
    <s v="FITO"/>
    <s v="2020"/>
    <s v="Deseja-se adquirir um Certificado Digital para assegurar e comprovar a assinatura digital dos documentos emitidos por uma empresa. Considerando a aquisição por meio de um órgão autorizado pelo ICP-Brasil e que a chave deve ter o comprimento de 4096 bits, o tipo de Certificado a adquirir é:"/>
    <x v="5"/>
    <x v="31"/>
    <s v="Médio"/>
    <s v="ME"/>
    <s v="A1"/>
    <s v="A3"/>
    <s v="A4"/>
    <s v="S1"/>
    <s v="S3"/>
    <s v="C"/>
    <n v="0"/>
    <n v="0"/>
  </r>
  <r>
    <n v="3773"/>
    <s v="FCC"/>
    <s v="TJ"/>
    <s v="2019"/>
    <s v="Considere as asserções a seguir, a respeito do processo de autenticação usando criptografia assimétrica:_x000a_O autor utiliza sua chave privada para cifrar um documento de modo a garantir sua autoria ou sua identificação em uma transação. Se este autor cifrar um documento com sua chave privada e enviar para o destinatário, este poderá decifrar o documento PORQUE pode ter acesso à chave privada do autor. O fato de ser necessário o uso da chave privada do autor para produzir o texto cifrado caracteriza uma operação que somente ele tem condições de realizar. É correto afirmar que:"/>
    <x v="5"/>
    <x v="31"/>
    <s v="Médio"/>
    <s v="ME"/>
    <s v="as duas asserções são verdadeiras, sendo a segunda a justificativa correta da primeira."/>
    <s v="as duas asserções são falsas."/>
    <s v="a primeira asserção é falsa e a segunda é verdadeira."/>
    <s v="a primeira asserção é verdadeira e a segunda é falsa."/>
    <s v="as duas asserções são verdadeiras, porém a segunda não é a justificativa correta da primeira."/>
    <s v="D"/>
    <n v="0"/>
    <n v="0"/>
  </r>
  <r>
    <n v="3773"/>
    <s v="FCC"/>
    <s v="TJ"/>
    <s v="2019"/>
    <s v="As informações protegidas utilizando os algoritmos de criptografia assimétrica têm garantidas, em teoria,"/>
    <x v="5"/>
    <x v="31"/>
    <s v="Médio"/>
    <s v="ME"/>
    <s v="somente a confidencialidade."/>
    <s v="tanto a confidencialidade quanto a autenticidade."/>
    <s v="somente a integridade."/>
    <s v="somente a autenticidade."/>
    <s v="tanto a confidencialidade quanto a veracidade."/>
    <s v="B"/>
    <n v="0"/>
    <n v="0"/>
  </r>
  <r>
    <n v="3774"/>
    <s v="FCC"/>
    <s v="SANASA"/>
    <s v="2019"/>
    <s v="Além de ser usado para verificar transações com criptomoedas, como Bitcoin, a função hash é usada em assinaturas digitais, para:"/>
    <x v="5"/>
    <x v="31"/>
    <s v="Médio"/>
    <s v="ME"/>
    <s v="garantir a integridade do documento assinado."/>
    <s v="aumentar o tempo de autenticação da assinatura."/>
    <s v="gerar um valor aleatório de tamanho variável."/>
    <s v="garantir a autenticidade do documento assinado."/>
    <s v="gerar um resumo de 256 bits por meio do algoritmo RSA."/>
    <s v="A"/>
    <n v="0"/>
    <n v="0"/>
  </r>
  <r>
    <n v="3774"/>
    <s v="FCC"/>
    <s v="Prefeitura de Manaus"/>
    <s v="2019"/>
    <s v="No processo da assinatura digital, a propriedade que identifica qualquer alteração no documento e faz com que a assinatura não seja mais reconhecida garantindo, assim, a inalterabilidade, é denominada:"/>
    <x v="5"/>
    <x v="31"/>
    <s v="Médio"/>
    <s v="ME"/>
    <s v="autenticidade."/>
    <s v="autoria."/>
    <s v="integridade."/>
    <s v="não repúdio."/>
    <s v="irretratabilidade."/>
    <s v="C"/>
    <n v="0"/>
    <n v="0"/>
  </r>
  <r>
    <n v="3775"/>
    <s v="FCC"/>
    <s v="TRF4"/>
    <s v="2019"/>
    <s v="Considere o esquema hipotético abaixo referente à comunicação segura estabelecida pelo Tribunal Regional Federal da 4ª Região – TRF4:_x000a_O esquema descreve:"/>
    <x v="5"/>
    <x v="31"/>
    <s v="Médio"/>
    <s v="ME"/>
    <s v="autenticação e gerenciamento de sessão."/>
    <s v="autenticação segura com XSS via assinatura eletrônica."/>
    <s v="criptografia de chave assimétrica."/>
    <s v="comunicação segura híbrida de chave pública."/>
    <s v="criptografia de chave simétrica."/>
    <s v="C"/>
    <n v="0"/>
    <n v="0"/>
  </r>
  <r>
    <n v="3776"/>
    <s v="FCC"/>
    <s v="TRF4"/>
    <s v="2019"/>
    <s v="Considere o esquema abaixo._x000a__x000a_Trata-se de uma hipotética comunicação criptografada entre o computador de um Juiz e um computador do TRF4. Os textos Chave, Processo 1 e Processo 2, bem como a categoria de criptografia apresentados no esquema representam, correta e respectivamente,"/>
    <x v="5"/>
    <x v="31"/>
    <s v="Médio"/>
    <s v="ME"/>
    <s v="chave secreta compartilhada, decriptografia, criptografia e criptografia de chave assimétrica."/>
    <s v="chave pública, criptografia, decriptografia e criptografia de chave assimétrica."/>
    <s v="chave secreta compartilhada, criptografia, decriptografia e criptografia de chave simétrica."/>
    <s v="chave pública, decriptografia, criptografia e criptografia de chave simétrica."/>
    <s v="chave pública compartilhada, criptografia, decriptografia e criptografia de curvas elípticas."/>
    <s v="C"/>
    <n v="0"/>
    <n v="0"/>
  </r>
  <r>
    <n v="3777"/>
    <s v="FCC"/>
    <s v="SEGEP"/>
    <s v="2018"/>
    <s v="A segurança da informação considera alguns atributos básicos como: confidencialidade, integridade, disponibilidade, autenticidade e irretratabilidade. O mecanismo de segurança da informação que tem o objetivo de garantir a confidencialidade é:"/>
    <x v="5"/>
    <x v="31"/>
    <s v="Médio"/>
    <s v="ME"/>
    <s v="a assinatura digital."/>
    <s v="o certificado digital."/>
    <s v="a função hash."/>
    <s v="o Token criptográfico."/>
    <s v="a criptografia."/>
    <s v="E"/>
    <n v="0"/>
    <n v="0"/>
  </r>
  <r>
    <n v="3778"/>
    <s v="FGV"/>
    <s v="Câmara dos Deputados"/>
    <s v="2023"/>
    <s v="Na área da Segurança da Informação, há aspectos fundamentais para o desenvolvimento de políticas de armazenamento e uso de dados, tais como Confidencialidade, Integridade, Disponibilidade e Autenticidade. No campo da Tecnologia da Informação, dada a necessidade de trafegar dados pela Internet, a confidencialidade torna-se um ponto crítico. Nesse contexto, assinale a estratégia de proteção mais adequada para preservar a confiabilidade de dados."/>
    <x v="5"/>
    <x v="31"/>
    <s v="Médio"/>
    <s v="ME"/>
    <s v="Criação de backups em tempo real."/>
    <s v="Emprego de software antivírus."/>
    <s v="Instalação de centros de supercomputação."/>
    <s v="Redundância nos dispositivos de armazenamento."/>
    <s v="Uso de criptografia."/>
    <s v="E"/>
    <n v="0"/>
    <n v="0"/>
  </r>
  <r>
    <n v="3779"/>
    <s v="FGV"/>
    <s v="SEFAZ"/>
    <s v="2023"/>
    <s v="Algoritmos de ciframento são frequentemente utilizados para proteger informações, transações comerciais e financeiras realizadas por meio de meios eletrônicos, em particular, pela internet._x000a_Sobra esses algoritmos, assinale a afirmativa correta."/>
    <x v="5"/>
    <x v="31"/>
    <s v="Médio"/>
    <s v="ME"/>
    <s v="3DES é uma função de espelhamento unidirecional."/>
    <s v="ElGamal é um algoritmo de chave privada."/>
    <s v="AES é um algoritmo assimétrico com chaves de tamanho fixo."/>
    <s v="Blowfish é uma cifra simétrica de blocos."/>
    <s v="SHA é um algoritmo de chave pública de tamanho variável."/>
    <s v="D"/>
    <n v="0"/>
    <n v="0"/>
  </r>
  <r>
    <n v="3780"/>
    <s v="FGV"/>
    <s v="SEAD"/>
    <s v="2022"/>
    <s v="Com relação aos métodos de criptografia de chave pública, considere as afirmativas a seguir._x000a_I. Cada participante em um sistema de chave pública possui um par de chaves, uma pública e outra, privada._x000a_II. Qualquer participante pode criptografar e decriptografar uma mensagem usando a própria chave privada._x000a_III. Quando o participante P1 envia uma mensagem criptografada para P2, é preciso que P2 conheça a chave privada de P1. É correto somente o que se afirma em"/>
    <x v="5"/>
    <x v="31"/>
    <s v="Médio"/>
    <s v="ME"/>
    <s v="I."/>
    <s v="II."/>
    <s v="III."/>
    <s v="I e II."/>
    <s v="II e III."/>
    <s v="A"/>
    <n v="0"/>
    <n v="0"/>
  </r>
  <r>
    <n v="3780"/>
    <s v="FGV"/>
    <s v="TCE"/>
    <s v="2022"/>
    <s v="O auditor José recebeu o arquivo AnexoJ em formato digital. Antes de proceder com a abertura do AnexoJ, José determinou a fidedignidade do referido arquivo, avaliando a conformidade dos dados do AnexoJ por ele recebido com os dados do AnexoJ transmitido pelo emissor._x000a_Essa avaliação feita por José em AnexoJ está diretamente relacionada com o seguinte princípio da segurança de informações:"/>
    <x v="5"/>
    <x v="31"/>
    <s v="Médio"/>
    <s v="ME"/>
    <s v="integridade;"/>
    <s v="confidencialidade;"/>
    <s v="autenticidade;"/>
    <s v="disponibilidade;"/>
    <s v="qualidade."/>
    <s v="A"/>
    <n v="0"/>
    <n v="0"/>
  </r>
  <r>
    <n v="3781"/>
    <s v="FGV"/>
    <s v="TCE"/>
    <s v="2022"/>
    <s v="As funções de hash são comumente empregadas nos mecanismos de segurança da informação._x000a_Quanto às suas propriedades básicas, para que o algoritmo de hash seja considerado forte, é correto afirmar que:"/>
    <x v="5"/>
    <x v="31"/>
    <s v="Médio"/>
    <s v="ME"/>
    <s v="a mesma entrada deve produzir saídas diferentes;"/>
    <s v="deve ser difícil encontrar duas entradas que produzam o mesmo hash;"/>
    <s v="deve ser possível produzir a entrada original a partir do hash resultante;"/>
    <s v="pequenas mudanças na entrada devem produzir pequenas mudanças no hash resultante;"/>
    <s v="mesmo que as entradas possuam o mesmo tamanho, os resultados de hash terão tamanhos diferentes."/>
    <s v="B"/>
    <n v="0"/>
    <n v="0"/>
  </r>
  <r>
    <n v="3781"/>
    <s v="FGV"/>
    <s v="TCE"/>
    <s v="2022"/>
    <s v="Bernardo e João são auditores recém-concursados no TCE/TO. Bernardo precisa enviar documentos sigilosos para João e vice-versa, contudo, nenhum deles utilizou ainda a ferramenta de criptografia disponível na instituição._x000a_Sabendo-se que é utilizada a criptografia por chave pública, o procedimento que deve ser seguido por cada auditor antes de tramitar os documentos é:"/>
    <x v="5"/>
    <x v="31"/>
    <s v="Médio"/>
    <s v="ME"/>
    <s v="gerar um par de chaves a ser usado para encriptação e decriptação dos documentos; importar a chave pública no registrador público da instituição; guardar a chave privada; e encriptar os documentos utilizando a chave pública do destinatário;"/>
    <s v="gerar um par de chaves a ser usado para encriptação e decriptação dos documentos; importar a chave pública no registrador público da instituição; enviar a chave privada para o destinatário; e encriptar um documento utilizando a chave privada enviada;"/>
    <s v="gerar um par de chaves a ser usado para encriptação e decriptação dos documentos; importar a chave pública no registrador público da instituição; guardar a chave privada; e encriptar os documentos utilizando a chave privada do remetente;"/>
    <s v="gerar a chave pública para encriptação e decriptação dos documentos; enviar a chave pública para o destinatário; e encriptar os documentos utilizando a chave pública enviada;"/>
    <s v="combinar uma senha entre eles; encriptar e decriptar os documentos utilizando a senha combinada."/>
    <s v="A"/>
    <n v="0"/>
    <n v="0"/>
  </r>
  <r>
    <n v="3782"/>
    <s v="FGV"/>
    <s v="TRT"/>
    <s v="2022"/>
    <s v="Os sistemas de chave pública são caracterizados pelo uso de um algoritmo criptográfico com duas chaves, uma privada e uma pública. Com relação às categorias de uso dos criptossistemas de chave pública, analise as afirmativas a seguir:_x000a_I. Criptografia/descriptografia: um emissor criptografa uma mensagem com a chave pública do seu destinatário._x000a_II. Assinatura digital: um emissor assina uma mensagem com sua chave pública. A assinatura é feita por um algoritmo criptográfico aplicado à mensagem ou a um pequeno bloco de dados que é uma função da mensagem._x000a_III. Troca de chave: dois lados cooperam para trocar uma chave de sessão. Várias técnicas diferentes são possíveis, envolvendo as chaves públicas de uma ou de ambas as partes._x000a_Está correto o que se afirma em"/>
    <x v="5"/>
    <x v="31"/>
    <s v="Médio"/>
    <s v="ME"/>
    <s v="I, apenas."/>
    <s v="II, apenas."/>
    <s v="III, apenas."/>
    <s v="I e II, apenas.;"/>
    <s v="II e III, apenas."/>
    <s v="A"/>
    <n v="0"/>
    <n v="0"/>
  </r>
  <r>
    <n v="3782"/>
    <s v="FGV"/>
    <s v="MPE"/>
    <s v="2022"/>
    <s v="João quer usar um serviço de armazenamento em nuvem que ofereça o recurso de verificação de sua identidade em duas etapas. Para isso, João escolheu um serviço que usa um aplicativo autenticador instalado em seu dispositivo móvel._x000a_O tipo de verificação em duas etapas do serviço escolhido por João é o(a):"/>
    <x v="5"/>
    <x v="31"/>
    <s v="Médio"/>
    <s v="ME"/>
    <s v="código de verificação."/>
    <s v="token gerador de senhas."/>
    <s v="cartão de segurança."/>
    <s v="dispositivo confiável."/>
    <s v="chave de recuperação."/>
    <s v="A"/>
    <n v="0"/>
    <n v="0"/>
  </r>
  <r>
    <n v="3782"/>
    <s v="FGV"/>
    <s v="TJDFT"/>
    <s v="2022"/>
    <s v="Ana precisa enviar a mensagem M para Bráulio de forma sigilosa pela rede do Tribunal de Justiça atendendo aos requisitos de segurança: autenticidade, não repúdio, integridade e confidencialidade. Para isso, Ana deve enviar uma chave secreta K para Bráulio e gerar uma assinatura digital AD(M)._x000a_Considerando que a chave K deve ser conhecida apenas por Ana e Bráulio, após esse processo devese cifrar K e AD(M) com a chave:"/>
    <x v="5"/>
    <x v="31"/>
    <s v="Médio"/>
    <s v="ME"/>
    <s v="privada de Braúlio;"/>
    <s v="privada de Ana;"/>
    <s v="pública de Ana;"/>
    <s v="pública de Braúlio;"/>
    <s v="secreta de Ana."/>
    <s v="D"/>
    <n v="0"/>
    <n v="0"/>
  </r>
  <r>
    <n v="3783"/>
    <s v="FGV"/>
    <s v="TJDFT"/>
    <s v="2022"/>
    <s v="Lucas é um trader profissional que trabalha em uma corretora de valores._x000a_Ele efetua muitas operações durante o período em que a bolsa negocia seus ativos. Após fazer uma revisão em suas operações do dia, não validou, como sendo efetuadas por ele, algumas das operações que obtiveram prejuízo. Lucas, então, entrou em contato com a corretora e esta demonstrou, a partir de registros de auditoria e garantia de identidade, que as operações em questão realmente foram executadas por ele._x000a_Para que a corretora prove que foi Lucas quem realmente executou as operações, ela deve fazer uso do conceito de segurança chamado:"/>
    <x v="5"/>
    <x v="31"/>
    <s v="Médio"/>
    <s v="ME"/>
    <s v="confidencialidade;"/>
    <s v="autenticidade;"/>
    <s v="integridade;"/>
    <s v="disponibilidade;"/>
    <s v="irretratabilidade."/>
    <s v="E"/>
    <n v="0"/>
    <n v="0"/>
  </r>
  <r>
    <n v="3783"/>
    <s v="CESGRANRIO"/>
    <s v="IPEA"/>
    <s v="2024"/>
    <s v="A entidade J enviou uma mensagem (M) assinada para a entidade K, utilizando o padrão RSA de assinatura digital. A assinatura digital (AD) de M está acompanhada do certificado digital de J (CertJ/AC), emitido pela Autoridade Certificadora (AC)._x000a_A entidade K tem confiança na AC; logo, o certificado digital da AC (CertAC/AC), emitido pela própria AC, está armazenado na sua base de certificados digitais confiáveis. Ambos os certificados digitais CertJ/AC e CertAC/AC passaram no teste de validação de certificados digitais, e a cadeia de certificados está verificada com sucesso._x000a_Como parte do processo de verificação da AD de M, a entidade K deve decriptar a AD com a(as) chave(s):"/>
    <x v="5"/>
    <x v="31"/>
    <s v="Médio"/>
    <s v="ME"/>
    <s v="pública de J, presente em CertJ/AC"/>
    <s v="pública de AC, presente em CertAC/AC"/>
    <s v="públicas de J e de AC, presentes, respectivamente, em CertJ/AC e CertAC/AC"/>
    <s v="pública de J e a privada de AC, presentes, respectivamente, em CertJ/AC e CertAC/AC"/>
    <s v="privada de J e a pública de AC, presentes, respectivamente, em CertJ/AC e CertAC/AC"/>
    <s v="A"/>
    <n v="0"/>
    <n v="0"/>
  </r>
  <r>
    <n v="3783"/>
    <s v="CESGRANRIO"/>
    <s v="AgeRIO"/>
    <s v="2023"/>
    <s v="Para evitar a utilização inadequada de recursos de informática em uma organização, é comum que sejam configuradas credenciais de acesso, como, por exemplo, um nome de usuário e uma senha associada. Essas credenciais podem ser utilizadas para controlar acesso a computadores (estações de trabalho), arquivos compartilhados na nuvem e sistemas de informação, entre outros. Uma boa prática que pode ser usada no que se refere a senhas é:"/>
    <x v="5"/>
    <x v="31"/>
    <s v="Médio"/>
    <s v="ME"/>
    <s v="anotar a sua senha e deixá-la afixada próxima à sua estação de trabalho, pois caso ela seja esquecida, não haverá uma interrupção no seu trabalho."/>
    <s v="confirmar a sua senha por telefone, caso venha a ser solicitado."/>
    <s v="definir uma senha que não possa ser facilmente adivinhada, de modo que apenas você tenha o seu conhecimento."/>
    <s v="garantir que seus colegas mais próximos saibam a sua senha, para que ela possa ser utilizada na sua ausência."/>
    <s v="informar a sua senha a qualquer pessoa que a solicite e que trabalhe na mesma organização em que você atue."/>
    <s v="C"/>
    <n v="0"/>
    <n v="0"/>
  </r>
  <r>
    <n v="3784"/>
    <s v="CESGRANRIO"/>
    <s v="Banco do Brasil"/>
    <s v="2023"/>
    <s v="Os mecanismos de segurança combinam técnicas e ações de segurança para prover a proteção de usuários e de dados. O mecanismo de segurança que consiste em definir as ações que uma determinada entidade pode executar, ou a quais informações essa entidade pode ter acesso, é o de:"/>
    <x v="5"/>
    <x v="31"/>
    <s v="Médio"/>
    <s v="ME"/>
    <s v="identificação"/>
    <s v="integridade"/>
    <s v="autenticação"/>
    <s v="autorização"/>
    <s v="confidencialidade"/>
    <s v="D"/>
    <n v="0"/>
    <n v="0"/>
  </r>
  <r>
    <n v="3784"/>
    <s v="CESGRANRIO"/>
    <s v="Banco do Brasil"/>
    <s v="2023"/>
    <s v="Para acessar sistemas de informação é comum que seus usuários sejam solicitados a informar suas credenciais, que normalmente são definidas por meio de uma identificação de usuário e uma senha. Como identificação de usuário é comum ser utilizado o email ou o CPF do usuário. Nesse contexto, um exemplo de uma senha bem formada e segura é:"/>
    <x v="5"/>
    <x v="31"/>
    <s v="Médio"/>
    <s v="ME"/>
    <s v="“XYZ”, pois é fácil de lembrar"/>
    <s v="“1234567”, pois é fácil de lembrar e tem tamanho adequado"/>
    <s v="A data de aniversário do usuário"/>
    <s v="Igual à identificação do usuário"/>
    <s v="“Yk.9821-Z”"/>
    <s v="E"/>
    <n v="0"/>
    <n v="0"/>
  </r>
  <r>
    <n v="3784"/>
    <s v="CESGRANRIO"/>
    <s v="BANRISUL"/>
    <s v="2023"/>
    <s v="Os serviços de segurança de uma empresa são implementados por mecanismos de segurança e visam a satisfazer os requisitos da política de segurança dessa empresa. Para aprimorar o serviço de segurança que controla o acesso aos sistemas de informação, o controle de autenticação em uma etapa de verificação está sendo substituído pelo controle de autenticação em mais de uma etapa de verificação. Esse controle em mais de uma etapa de verificação é conhecido como autenticação:"/>
    <x v="5"/>
    <x v="31"/>
    <s v="Médio"/>
    <s v="ME"/>
    <s v="complexa"/>
    <s v="resistente"/>
    <s v="qualificada"/>
    <s v="estendida"/>
    <s v="multifator"/>
    <s v="E"/>
    <n v="0"/>
    <n v="0"/>
  </r>
  <r>
    <n v="3785"/>
    <s v="CESGRANRIO"/>
    <s v="Banco do Brasil"/>
    <s v="2023"/>
    <s v="O mecanismo de segurança é um método ou processo que pode ser utilizado por um sistema para implementar um serviço de segurança. Para verificar a autenticidade ou a autoria de um documento com relação ao seu signatário, deve-se validar a(o):"/>
    <x v="5"/>
    <x v="31"/>
    <s v="Médio"/>
    <s v="ME"/>
    <s v="envelope digital"/>
    <s v="assinatura digital"/>
    <s v="criptograma simétrico"/>
    <s v="chave simétrica"/>
    <s v="algoritmo simétrico"/>
    <s v="B"/>
    <n v="0"/>
    <n v="0"/>
  </r>
  <r>
    <n v="3786"/>
    <s v="VUNESP"/>
    <s v="Prefeitura de Itapevi"/>
    <s v="2019"/>
    <s v="No processo de Assinatura Digital, a função hash é utilizada para:"/>
    <x v="5"/>
    <x v="31"/>
    <s v="Médio"/>
    <s v="ME"/>
    <s v="criptografar a Assinatura Digital a ser enviada."/>
    <s v="criptografar o documento original."/>
    <s v="gerar a Chave Privada do receptor do documento."/>
    <s v="gerar a Chave Pública do emissor do documento."/>
    <s v="gerar um resumo do documento original."/>
    <s v="E"/>
    <n v="0"/>
    <n v="0"/>
  </r>
  <r>
    <n v="3787"/>
    <s v="VUNESP"/>
    <s v="Câmara de Piracicaba"/>
    <s v="2019"/>
    <s v="A metodologia de autenticação que usa dois ou mais fatores como evidência para identificar o usuário visa:"/>
    <x v="5"/>
    <x v="31"/>
    <s v="Médio"/>
    <s v="ME"/>
    <s v="dificultar o acesso ao sistema."/>
    <s v="discipliná-lo a usar mecanismos seguros de autenticação."/>
    <s v="forçá-lo a utilizar senhas seguras."/>
    <s v="impedir o compartilhamento das credenciais de acesso."/>
    <s v="minimizar o impacto caso uma das formas de autenticação tenha sido comprometida."/>
    <s v="E"/>
    <n v="0"/>
    <n v="0"/>
  </r>
  <r>
    <n v="3788"/>
    <s v="VUNESP"/>
    <s v="Câmara de Piracicaba"/>
    <s v="2019"/>
    <s v="Um sistema utiliza como hash criptográfico a soma do valor numérico de cada caractere da mensagem. O algoritmo de hash é frágil, pois:"/>
    <x v="5"/>
    <x v="31"/>
    <s v="Médio"/>
    <s v="ME"/>
    <s v="não é possível determinar uma função inversa."/>
    <s v="produz o efeito avalanche."/>
    <s v="possui baixa resistência a colisões."/>
    <s v="o código hash gerado é único"/>
    <s v="demanda um elevado poder computacional para ser calculado."/>
    <s v="C"/>
    <n v="0"/>
    <n v="0"/>
  </r>
  <r>
    <n v="3789"/>
    <s v="VUNESP"/>
    <s v="UFABC"/>
    <s v="2019"/>
    <s v="O ICP-Brasil gerencia a cadeia de confiança para a emissão de certificados digitais no Brasil. Dentre os tipos de certificados emitidos pelo ICP-Brasil, o que é utilizado exclusivamente para a criptografia de dados é:"/>
    <x v="5"/>
    <x v="31"/>
    <s v="Médio"/>
    <s v="ME"/>
    <s v="A."/>
    <s v="B."/>
    <s v="C."/>
    <s v="S."/>
    <s v="T."/>
    <s v="D"/>
    <n v="0"/>
    <n v="0"/>
  </r>
  <r>
    <n v="3790"/>
    <s v="VUNESP"/>
    <s v="Prefeitura de Guarulhos"/>
    <s v="2019"/>
    <s v="O processo de Assinatura Digital de documentos digitais inclui recursos para garantir os fatores de segurança da informação. Nesse processo, o recurso utilizado para garantir o não repúdio, ou a irretratabilidade, é:"/>
    <x v="5"/>
    <x v="31"/>
    <s v="Médio"/>
    <s v="ME"/>
    <s v="a chave privada do Certificado Digital do autor do documento."/>
    <s v="a chave pública do Certificado Digital do autor do documento."/>
    <s v="a chave pública do Certificado Digital do receptor do documento."/>
    <s v="o índice positivo de confiabilidade da Autoridade Certificadora (CA)."/>
    <s v="o resumo criptográfico gerado a partir do documento."/>
    <s v="A"/>
    <n v="0"/>
    <n v="0"/>
  </r>
  <r>
    <n v="3791"/>
    <s v="VUNESP"/>
    <s v="PC"/>
    <s v="2018"/>
    <s v="Considere o seguinte cenário:_x000a_Um usuário de um computador com sistema operacional Windows 10 deseja fazer um backup de todos os arquivos de documentos pessoais, que totalizam cerca de 500 Mbytes, armazenados na pasta C:\Users\usuário\Documentos._x000a_A forma mais adequada para realizar o backup é:"/>
    <x v="5"/>
    <x v="31"/>
    <s v="Médio"/>
    <s v="ME"/>
    <s v="aglutinar os arquivos da pasta Documentos em um arquivo avi e gravar em DVD-R."/>
    <s v="criar a pasta C:\Users\usuário\backup e copiar todos os arquivos da pasta original."/>
    <s v="criar a pasta backup na pasta C:\Users\usuário\ Documentos e fazer a cópia dos arquivos."/>
    <s v="fazer uma cópia da pasta Documentos e de todos os arquivos dentro da pasta em um pendrive."/>
    <s v="transformar os arquivos para o formato tar e armazenar em uma mídia de fita magnética."/>
    <s v="D"/>
    <n v="0"/>
    <n v="0"/>
  </r>
  <r>
    <n v="3792"/>
    <s v="VUNESP"/>
    <s v="PC"/>
    <s v="2018"/>
    <s v="Um dos componentes utilizados em microcomputadores e que é utilizado em arranjos ou grupos de componentes, recebe a denominação por meio do acrônimo RAID. Um RAID corresponde a um conjunto de:"/>
    <x v="5"/>
    <x v="31"/>
    <s v="Médio"/>
    <s v="ME"/>
    <s v="decodificadores."/>
    <s v="dispositivos de interface."/>
    <s v="discos."/>
    <s v="registradores."/>
    <s v="barramentos."/>
    <s v="C"/>
    <n v="0"/>
    <n v="0"/>
  </r>
  <r>
    <n v="3793"/>
    <s v="VUNESP"/>
    <s v="Câmara de Indaiatuba"/>
    <s v="2018"/>
    <s v="No âmbito da segurança da informação, o MD5 é:"/>
    <x v="5"/>
    <x v="31"/>
    <s v="Médio"/>
    <s v="ME"/>
    <s v="uma função hash criptográfica."/>
    <s v="um método de assinatura digital."/>
    <s v="um padrão de certificado digital."/>
    <s v="uma criptografia de chave pública."/>
    <s v="uma criptografia de chave simétrica."/>
    <s v="A"/>
    <n v="0"/>
    <n v="0"/>
  </r>
  <r>
    <n v="3794"/>
    <s v="VUNESP"/>
    <s v="Câmara Municipal de Pradópolis"/>
    <s v="2016"/>
    <s v="Ao manipular arquivos e pastas, é importante ter cópias de segurança dos arquivos e pastas utilizados. O MS-Windows 7, em sua configuração padrão, possui recursos para fazer cópias de segurança de arquivos e pastas._x000a_Assinale a alternativa que contém o nome dado ao procedimento de cópias de segurança."/>
    <x v="5"/>
    <x v="31"/>
    <s v="Médio"/>
    <s v="ME"/>
    <s v="Limpeza de Disco."/>
    <s v="Clone."/>
    <s v="Sincronização."/>
    <s v="Fragmentação."/>
    <s v="Backup."/>
    <s v="E"/>
    <n v="0"/>
    <n v="0"/>
  </r>
  <r>
    <n v="3795"/>
    <s v="VUNESP"/>
    <s v="PC"/>
    <s v="2014"/>
    <s v="Assinale a alternativa que contém o endereço de uma página da internet cujo acesso está utilizando técnica de criptografia."/>
    <x v="5"/>
    <x v="31"/>
    <s v="Médio"/>
    <s v="ME"/>
    <s v="http://www.sp.senac.br:8080"/>
    <s v="https:\\www.globo.com/secur.php"/>
    <s v="http://www.yahoo.com.br"/>
    <s v="https://www.google.com.br"/>
    <s v="http://gmail.com/portal1.html"/>
    <s v="D"/>
    <n v="0"/>
    <n v="0"/>
  </r>
  <r>
    <s v="3796"/>
    <s v="CONSULPLAN"/>
    <s v="TJ"/>
    <s v="2025"/>
    <s v="Uma pessoa designada ao cargo de analista de Tecnologia da informação (TI) do Tribunal de Justiça do Estado de Rondônia (TJRO) está investigando um problema de desempenho em determinado computador. Observou-se que um processo em segundo plano está consumindo muitos recursos de CPU, prejudicando o desempenho de outros programas essenciais. Evidencia-se a necessidade de alterar a prioridade do processo para liberar recursos de CPU para os aplicativos críticos. Qual é o local correto no Windows para alterar a prioridade de um processo em execução?"/>
    <x v="5"/>
    <x v="36"/>
    <s v="Médio"/>
    <s v="ME"/>
    <s v="Acessar o menu Configurações do Windows, na seção “Sistema e desempenho”, e ajustar a prioridade diretamente."/>
    <s v="Acessar o aplicativo Serviços, localizar o serviço correspondente ao processo e alterar sua prioridade nas configurações do serviço."/>
    <s v="Utilizar o Gerenciador de Dispositivos, localizar o processo relacionado e definir sua prioridade na guia de propriedades avançadas."/>
    <s v="Por meio do Gerenciador de Tarefas, localizar o processo e, em seus detalhes, selecionar o status de priorização em “Definir prioridade”."/>
    <s v="Navegar até o Painel de Controle, na seção “Gerenciamento de Energia”, e ajustar a prioridade dos processos por meio do plano de energia ativo."/>
    <s v="D"/>
    <n v="0"/>
    <n v="0"/>
  </r>
  <r>
    <s v="3797"/>
    <s v="CONSULPLAN"/>
    <s v="Câmara de Araraquara"/>
    <s v="2025"/>
    <s v="A UEFI (Unified Extensible Firmware Interface) é uma solução moderna que vem substituindo gradualmente a BIOS (Basic InputOutput System) nos PCs desde a introdução do Windows Vista Service Pack 1 e Windows 7, em 2007. Com o tempo, os fabricantes de computadores começaram a enviar desktops e laptops com suporte à UEFI, um refinamento da BIOS tradicional, oferecendo recursos mais avançados e projetados para ser a base do firmware no futuro dos sistemas. Por outro lado, a BIOS, que surgiu na década de 1980, foi o sistema de inicialização padrão dos computadores por muitos anos. Embora tenha passado por algumas melhorias ao longo do tempo, a BIOS está desatualizada e, atualmente, a maioria dos computadores novos utilizam a UEFI devido às suas vantagens, como maior velocidade de inicialização e suporte a discos rígidos maiores e mais partições._x000a_(Disponível em: https://br.easeus.com/partition-manager-tips/uefi-vs-bios.html. Acesso em: janeiro de 2025.) Para realizar algumas configurações no computador, é necessário acessar a interface da BIOS ou UEFI. Qual é o procedimento técnico adequado para acessar essa interface?"/>
    <x v="5"/>
    <x v="36"/>
    <s v="Médio"/>
    <s v="ME"/>
    <s v="Desligar o computador, ligar novamente e pressionar a tecla Ctrl + Alt + Del simultaneamente para acessar as configurações da BIOS ou UEFI."/>
    <s v="Utilizar a combinação de teclas Ctrl + Esc durante o carregamento do sistema operacional para abrir a interface de configuração do firmware."/>
    <s v="Acessar as configurações do sistema operacional e selecionar a opção “Reiniciar” com a tecla Shift pressionada para acessar a interface de firmware."/>
    <s v="Ligar ou reiniciar o computador e pressionar a tecla F2, F10, Del, ou outra tecla específica, conforme o fabricante, durante o processo de inicialização."/>
    <s v="Acessar o menu de opções avançadas do Windows através da opção “Configurações” e, em seguida, selecionar “Reiniciar agora” para acessar a interface UEFI ou BIOS."/>
    <s v="D"/>
    <n v="0"/>
    <n v="0"/>
  </r>
  <r>
    <s v="3798"/>
    <s v="CONSULPLAN"/>
    <s v="Câmara de Araraquara"/>
    <s v="2025"/>
    <s v="A Cortana é a assistente virtual do Windows 10, que nos ajuda a acessar temas do nosso interesse, lugares favoritos, e-mails, entre outros, através de um comando de voz. Basta falar com a Cortana, e essa ferramenta poderá lembrar datas e tarefas importantes. Além disso, ela usa suas pesquisas na internet e suas informações para trazer notícias._x000a_(Disponível em: https://edu.gcfglobal.org/pt/tudo-sobre-o-windows-10. Acesso em: janeiro de 2025.) A Cortana, assistente virtual do Windows 10, foi descontinuada em 2020. Com o lançamento do Windows 11, em outubro de 2021, o sistema operacional passou a receber atualizações de segurança e melhorias significativas. Uma dessas melhorias foi a introdução de um aplicativo baseado em inteligência artificial, oficialmente lançado em 2023. assinale-o."/>
    <x v="5"/>
    <x v="36"/>
    <s v="Médio"/>
    <s v="ME"/>
    <s v="Copilot."/>
    <s v="Gemini."/>
    <s v="ChatGPT."/>
    <s v="Cortana 2.0."/>
    <s v="Virtual Assistant Pro."/>
    <s v="A"/>
    <n v="0"/>
    <n v="0"/>
  </r>
  <r>
    <s v="3799"/>
    <s v="CONSULPLAN"/>
    <s v="Câmara de Araraquara"/>
    <s v="2025"/>
    <s v="O Windows 11 está disponível em várias edições, cada uma projetada para atender a diferentes perfis de usuários e necessidades. A versão Windows 11 Home é voltada para usuários domésticos, oferecendo recursos essenciais para o dia a dia. Já o Windows 11 Pro inclui funcionalidades avançadas voltadas para profissionais e empresas, como maior segurança, gerenciamento e suporte a redes corporativas._x000a_Trata-se de um recurso ausente no Windows 11 Home presente no Windows 11 Pro:"/>
    <x v="5"/>
    <x v="36"/>
    <s v="Médio"/>
    <s v="ME"/>
    <s v="Windows Hello."/>
    <s v="Modo de segurança."/>
    <s v="Firewall e proteção de rede."/>
    <s v="Controle e proteção dos pais."/>
    <s v="Criptografia de unidade BitLocker."/>
    <s v="E"/>
    <n v="0"/>
    <n v="0"/>
  </r>
  <r>
    <s v="3800"/>
    <s v="CONSULPLAN"/>
    <s v="Câmara de Araraquara"/>
    <s v="2025"/>
    <s v="A Câmara Municipal de Araraquara utiliza nos seus computadores o Sistema Operacional Microsoft Windows 11 (Configuração Padrão – Idioma Português-Brasil). Esse sistema é um dos mais recentes produzidos pela Microsoft e dispõe de diversos recursos e facilidades para os usuários, como o editor de registros, que permite:"/>
    <x v="5"/>
    <x v="36"/>
    <s v="Médio"/>
    <s v="ME"/>
    <s v="Alterar as definições que não estão expostas na interface do utilizador."/>
    <s v="Apresentar informações como a origem de um evento, o horário e os códigos de erro."/>
    <s v="Editar políticas de grupo local para gerir dispositivos que não fazem parte de um domínio."/>
    <s v="Encerrar programas sem resposta, ajustar aplicações de arranque e monitorar sessões ativas."/>
    <s v="Organizar por categorias para navegar e ajustar rapidamente as definições de acordo com as preferências/necessidades."/>
    <s v="A"/>
    <n v="0"/>
    <n v="0"/>
  </r>
  <r>
    <n v="3801"/>
    <s v="FCC"/>
    <s v="TRT"/>
    <s v="2025"/>
    <s v="Um Técnico de TI de um Tribunal foi solicitado a organizar os arquivos e programas utilizados por uma equipe para facilitar o acesso e melhorar a eficiência. Ele decidiu criar uma estrutura de pastas no Windows 11, que está instalado e funcionando em condições ideais, e configurar os programas mais utilizados para serem executados automaticamente ao iniciar o sistema. As ações corretas para atingir esse objetivo são:"/>
    <x v="5"/>
    <x v="36"/>
    <s v="Médio"/>
    <s v="ME"/>
    <s v="Criar uma nova conta de usuário no Windows com privilégios administrativos para a equipe definir os critérios de inicialização."/>
    <s v="Organizar os arquivos no “Explorador de Arquivos"/>
    <s v="Configurar as pastas diretamente no “Gerenciador de Tarefas”, na aba “Inicializar”, juntamente com os programas mais utilizados."/>
    <s v="Configurar os programas no “Menu Iniciar” e ativar a opção “Executar como administrador"/>
    <s v="Utilizar o recurso “Pastas Personalizadas” no Explorador de Arquivos e o utilitário “startconfig” para gerenciar a inicialização."/>
    <s v="B"/>
    <n v="0"/>
    <n v="0"/>
  </r>
  <r>
    <n v="3802"/>
    <s v="QUADRIX"/>
    <s v="CORE"/>
    <s v="2025"/>
    <s v="Um usuário utiliza o sistema operacional Windows 11 em seu computador e precisa organizar as janelas abertas, de forma que consiga visualizar, simultaneamente, duas delas, lado a lado, sem que se sobreponham. Com base nessa situação hipotética, assinale a opção que apresenta o recurso do Windows 11 o qual possibilitará ao usuário organizar as janelas lado a lado, sem que seja necessário arrastá‑las até as bordas da tela."/>
    <x v="5"/>
    <x v="36"/>
    <s v="Médio"/>
    <s v="ME"/>
    <s v="snap layouts"/>
    <s v="modo tablet"/>
    <s v="configurações de tarefas"/>
    <s v="exibição de pastas"/>
    <s v="minimizar todas as janelas"/>
    <s v="A"/>
    <n v="0"/>
    <n v="0"/>
  </r>
  <r>
    <n v="3803"/>
    <s v="QUADRIX"/>
    <s v="CRESS"/>
    <s v="2025"/>
    <s v="Em relação aos procedimentos de informática, ao sistema operacional Windows 11 e aos conceitos de redes de computadores, julgue o item a seguir._x000a_O Paint e o Bloco de Notas foram descontinuados no Windows 11 em favor de ferramentas de edição online integradas."/>
    <x v="5"/>
    <x v="36"/>
    <s v="Médio"/>
    <s v="CE"/>
    <m/>
    <m/>
    <m/>
    <m/>
    <m/>
    <s v="E"/>
    <n v="0"/>
    <n v="0"/>
  </r>
  <r>
    <n v="3804"/>
    <s v="QUADRIX"/>
    <s v="CRESS"/>
    <s v="2025"/>
    <s v="Quanto ao programa de navegação Google Chrome, em sua versão mais recente, aos conceitos de organização e de gerenciamento de arquivos e aos aplicativos para segurança da informação, julgue o item seguinte._x000a_No sistema operacional Windows, é permitido ao usuário alterar uma extensão de nome de arquivo."/>
    <x v="5"/>
    <x v="36"/>
    <s v="Médio"/>
    <s v="CE"/>
    <m/>
    <m/>
    <m/>
    <m/>
    <m/>
    <s v="C"/>
    <n v="0"/>
    <n v="0"/>
  </r>
  <r>
    <n v="3805"/>
    <s v="QUADRIX"/>
    <s v="CRESS"/>
    <s v="2025"/>
    <s v="Acerca dos conceitos de hardware, do Microsoft Word 2013 e do sistema operacional Windows 11, julgue o item a seguir._x000a_No Windows 11, uma das novidades introduzidas para aprimorar a experiência multitarefa é a remoção total do Painel de Controle, a ser substituído pelas Configurações."/>
    <x v="5"/>
    <x v="36"/>
    <s v="Médio"/>
    <s v="CE"/>
    <m/>
    <m/>
    <m/>
    <m/>
    <m/>
    <s v="E"/>
    <n v="0"/>
    <n v="0"/>
  </r>
  <r>
    <n v="3806"/>
    <s v="FCC"/>
    <s v="TRT"/>
    <s v="2025"/>
    <s v="No Windows 11, aberto e funcionando em condições ideais, um Técnico Administrativo precisa alterar 0 navegador web padrão para o Google Chrome. Para isso, ele acessou a seção Configurações é na sequência clicou em"/>
    <x v="5"/>
    <x v="36"/>
    <s v="Médio"/>
    <s v="ME"/>
    <s v="Aplicativos, clicou em Aplicativos padrão, localizou e clicou em Google Chrome na lista de aplicativos, e por fim, clicou em Definir padrão."/>
    <s v="Aplicativos do Windows, clicou em Aplicativos e recursos, selecionou Google Chrome na lista e clicou em Definir como padrão."/>
    <s v="Aplicativos e recursos, selecionou Google Chrome na lista e clicou em Definir como padrão."/>
    <s v="Aplicativos padrão, navegou até a opção Navegadores compativeis e selecionou Google Chrome."/>
    <s v="Aplicativos para sites, navegou até a opção Navegadores compativeis e selecionou Google Chrome."/>
    <s v="A"/>
    <n v="0"/>
    <n v="0"/>
  </r>
  <r>
    <n v="3807"/>
    <s v="FGV"/>
    <s v="MPE"/>
    <s v="2025"/>
    <s v="Windows 11 oferece uma ferramenta de captura instantânea que permite que os usuários capturem imagens a partir da tela do computador. Acerca do tema, avalie as afirmativas a seguir:_x000a_I. A ferramenta pode ser acionada a partir da combinação de teclas do logótipo do Windows + Shift + S._x000a_II. Os três modos de captura permitidos são recortes de: forma livre, retangular e de tela inteira._x000a_III. A ferramenta permite configurar atrasos na captura, com opções que variam de 0 até 6 segundos no máximo._x000a_Está correto o que se afirma em:"/>
    <x v="5"/>
    <x v="36"/>
    <s v="Médio"/>
    <s v="ME"/>
    <s v="II e III, apenas."/>
    <s v="I e III, apenas."/>
    <s v="I e II, apenas."/>
    <s v="II, apenas."/>
    <s v="I, apenas."/>
    <s v="E"/>
    <n v="0"/>
    <n v="0"/>
  </r>
  <r>
    <n v="3808"/>
    <s v="FGV"/>
    <s v="MPE"/>
    <s v="2025"/>
    <s v="Windows 11 disponibiliza um mecanismo de ajuda que permite que os usuários insiram textos por meio do recurso de digitação por voz. A digitação por voz usa o reconhecimento de fala online alimentado pelos serviços de fala do Azure. Acerca do tema, avalie as afirmativas a seguir:_x000a_I. Para ativar a digitação por voz o usuário deverá pressionar a tecla logótipo do Windows + V no teclado do computador ou pressionar a tecla de microfone ao lado da barra de espaços no teclado virtual._x000a_II. Para parar a digitação de voz o usuário deve pronunciar um comando de digitação de voz como &quot;Parar digitação&quot; ou pressionar o botão de microfone no menu da digitação por voz._x000a_III. O usuário pode usar um outro idioma de digitação de voz diferente daquele escolhido durante a instalação do Windows. As ações que devem ser acionadas são: 1) Selecionar “Iniciar &gt; Configurações &gt; Hora e idioma &gt; Idioma e região”; 2) Localizar os idiomas preferenciais na lista e selecionar “Adicionar um idioma”; 3) Pesquisar o idioma que deseja instalar e selecionar “Avançar” e 4) Selecionar “Avançar” ou instalar os recursos de idioma opcionais que deseja usar._x000a_Esses recursos, incluindo o reconhecimento de fala, não são necessários para que a digitação por voz funcione._x000a_Está correto o que se afirma em:"/>
    <x v="5"/>
    <x v="36"/>
    <s v="Médio"/>
    <s v="ME"/>
    <s v="I, apenas."/>
    <s v="II, apenas."/>
    <s v="III, apenas."/>
    <s v="I e II, apenas."/>
    <s v="II e III, apenas."/>
    <s v="C"/>
    <n v="0"/>
    <n v="0"/>
  </r>
  <r>
    <n v="3809"/>
    <s v="FGV"/>
    <s v="MPE"/>
    <s v="2025"/>
    <s v="Jonas está utilizando um programa que apresentou um mal funcionamento no sistema operacional Windows 11. Ele foi informado pela equipe técnica da procuradoria que deveria utilizar o gestor de tarefas e finalizar a tarefa. A tecla de atalho de teclado que Jonas deve utilizar para ter acesso ao gestor de trabalho é."/>
    <x v="5"/>
    <x v="36"/>
    <s v="Médio"/>
    <s v="ME"/>
    <s v="Ctrl+Shift+ESC"/>
    <s v="Ctrl+Shift+DEL"/>
    <s v="Ctrl+Alt+ENTER"/>
    <s v="Ctrl+Shift+F8"/>
    <s v="Ctrl+Alt+A"/>
    <s v="A"/>
    <n v="0"/>
    <n v="0"/>
  </r>
  <r>
    <n v="3810"/>
    <s v="FGV"/>
    <s v="Prefeitura de São José dos Campos"/>
    <s v="2024"/>
    <s v="Com recursos de mobilidade cada vez mais disponíveis em notebooks e dispositivos semelhantes, é importante o cuidado com os dados armazenados. O Windows 11 fornece um recurso de criptografia para volumes inteiros, abordando as ameaças de roubo ou exposição de dispositivos perdidos, roubados ou desativados inadequadamente, mitigando o acesso não autorizado a dados. Esse recurso é o"/>
    <x v="5"/>
    <x v="36"/>
    <s v="Médio"/>
    <s v="ME"/>
    <s v="BitLocker."/>
    <s v="Regedit."/>
    <s v="Mirroring."/>
    <s v="RAID."/>
    <s v="Defrag."/>
    <s v="A"/>
    <n v="0"/>
    <n v="0"/>
  </r>
  <r>
    <n v="3811"/>
    <s v="FGV"/>
    <s v="Prefeitura de São José dos Campos"/>
    <s v="2024"/>
    <s v="Considere as afirmativas a seguir sobre arquivos e pastas no sistema operacional Windows 11:_x000a_I. Na Área de trabalho do Windows (desktop), e somente lá, é possível criar uma pasta e um arquivo com mesmo nome._x000a_II. Uma pasta pode apenas conter um limite de até 256 (28) outras pastas ou no máximo 1024 (210) arquivos._x000a_III. Não é possível criar um arquivo cujo nome contenha o caractere ‘dois pontos’ (“:”)._x000a_Está correto o que se afirma em"/>
    <x v="5"/>
    <x v="36"/>
    <s v="Médio"/>
    <s v="ME"/>
    <s v="I e II, apenas."/>
    <s v="I e III, apenas."/>
    <s v="II, apenas."/>
    <s v="III, apenas."/>
    <s v="I, II e III."/>
    <s v="D"/>
    <n v="0"/>
    <n v="0"/>
  </r>
  <r>
    <n v="3812"/>
    <s v="QUADRIX"/>
    <s v="CRESS"/>
    <s v="2024"/>
    <s v="No sistema operacional Windows, um comando que pode ser usado para realizar um backup simples de arquivos é o"/>
    <x v="5"/>
    <x v="36"/>
    <s v="Médio"/>
    <s v="ME"/>
    <s v="md."/>
    <s v="xcopy."/>
    <s v="cls."/>
    <s v="dir."/>
    <s v="type."/>
    <s v="B"/>
    <n v="0"/>
    <n v="0"/>
  </r>
  <r>
    <n v="3813"/>
    <s v="FUNCAB"/>
    <s v="PJC"/>
    <s v="2014"/>
    <s v="Analise as seguintes sentenças em relação ao ambiente Windows XP:_x000a_I. Para excluir um arquivo sem passar pela lixeira, basta selecionar o arquivo que se quer excluir, em seguida pressionar no teclado o conjunto de teclas CTRL + DEL e confirmar a exclusão na janela que aparecerá._x000a_II. A lixeira é uma pasta do Windows como outra qualquer, portanto pode ser compartilhada em uma rede de computadores._x000a_III. Na configuração padrão do Windows XP, não é possível excluir, com a tecla DEL, o atalho da lixeira que está localizado na área de trabalho. É(são) verdadeira(s) apenas:"/>
    <x v="5"/>
    <x v="36"/>
    <s v="Médio"/>
    <s v="ME"/>
    <s v="I eIII"/>
    <s v="I"/>
    <s v="I e II"/>
    <s v="II"/>
    <s v="III"/>
    <s v="E"/>
    <n v="0"/>
    <n v="0"/>
  </r>
  <r>
    <n v="3814"/>
    <s v="IDHTEC"/>
    <s v="Câmara de Itapissuma"/>
    <s v="2024"/>
    <s v="O Sistema Operacional Microsoft Windows 11 disponibiliza uma série de atalhos de teclado. O atalho para abrir as configurações do Windows é:"/>
    <x v="5"/>
    <x v="36"/>
    <s v="Médio"/>
    <s v="ME"/>
    <s v="Shift + Tecla do logotipo do Windows + I"/>
    <s v="Tecla do logotipo do Windows + I"/>
    <s v="Shift + I"/>
    <s v="Ctrl + Tecla do logotipo do Windows + I"/>
    <s v="Alt + Tecla do logotipo do Windows + I"/>
    <s v="B"/>
    <n v="0"/>
    <n v="0"/>
  </r>
  <r>
    <n v="3815"/>
    <s v="VUNESP"/>
    <s v="TJ"/>
    <s v="2024"/>
    <s v="Assinale a alternativa correta em relação à Área de Transferência do sistema operacional Windows 11."/>
    <x v="5"/>
    <x v="36"/>
    <s v="Médio"/>
    <s v="ME"/>
    <s v="Diferentemente da versão presente no Windows 10, no Windows 11 foram criadas duas Áreas de Transferência: uma para textos (ATText) e outra para imagens (ATFig)."/>
    <s v="Fixar um item na Área de Transferência não impede que ele seja removido do seu histórico para dar espaço a novos itens."/>
    <s v="Para se chegar ao histórico da Área de Transferência, deve-se pressionar a tecla do logotipo Windows + H."/>
    <s v="Uma novidade do Windows 11 é a cópia de textos e imagens da Área de Transferência de um computador para outro, transferidos por meio de e-mails."/>
    <s v="O histórico da Área de Transferência permite fixar itens usados com frequência."/>
    <s v="E"/>
    <n v="0"/>
    <n v="0"/>
  </r>
  <r>
    <n v="3816"/>
    <s v="VUNESP"/>
    <s v="TJ-SP"/>
    <s v="2024"/>
    <s v="O sistema operacional Windows 11, em sua configuração padrão, permite diversas ações em uma pasta selecionada, entre elas:"/>
    <x v="5"/>
    <x v="36"/>
    <s v="Médio"/>
    <s v="ME"/>
    <s v="Fixar no Acesso rápido e Fixar em Iniciar."/>
    <s v="Abrir em nova Área de Trabalho e Abrir em nova guia."/>
    <s v="Fixar na Área de Trabalho e Compactar para arquivo ZIP."/>
    <s v="Copiar como caminho e Copiar como atalho."/>
    <s v="Abrir em nova Janela e Enviar pasta por e-mail."/>
    <s v="A"/>
    <n v="0"/>
    <n v="0"/>
  </r>
  <r>
    <n v="3817"/>
    <s v="VUNESP"/>
    <s v="TJ"/>
    <s v="2024"/>
    <s v="No Explorador de Arquivos do Microsoft Windows 11, ao se selecionar a opção Configurações da pasta do OneDrive, abre-se uma janela com as seguintes opções:"/>
    <x v="5"/>
    <x v="36"/>
    <s v="Médio"/>
    <s v="ME"/>
    <s v="Exibir, Compactar, Inserir usuário e Cofre pessoal."/>
    <s v="Sincronizar e fazer backup, Conta, Notificações e Sobre."/>
    <s v="Criptografar, Compartilhar, Sincronizar e Compactar."/>
    <s v="Layout, Autorizar, Versão e Conta."/>
    <s v="Excluir, Cofre pessoal, Layout e Criptografar."/>
    <s v="B"/>
    <n v="0"/>
    <n v="0"/>
  </r>
  <r>
    <n v="3818"/>
    <s v="VUNESP"/>
    <s v="TJ-SP"/>
    <s v="2024"/>
    <s v="Um usuário de um computador com o sistema operacional Windows 11, em sua configuração padrão, criou um atalho para o arquivo dados.docx. Posteriormente, não tendo mais necessidade desse arquivo, deletou-o, acarretando sua colocação na Lixeira do Windows 11. Sobre essa ação, é correto afirmar que"/>
    <x v="5"/>
    <x v="36"/>
    <s v="Médio"/>
    <s v="ME"/>
    <s v="quando o usuário deletou o arquivo, uma janela surgiu na tela, perguntando se ele desejava também deletar o atalho desse arquivo."/>
    <s v="o atalho não funcionará mais até o arquivo dados.docx ser restaurado no mesmo local em que foi excluído."/>
    <s v="quando um arquivo é deletado, o seu atalho é deletado automaticamente."/>
    <s v="o atalho passará a apontar para o arquivo dados.docx na Lixeira do Windows 11."/>
    <s v="caso o usuário clique no atalho, uma caixa de mensagem será exibida, com o texto “Erro – arquivo não encontrado”."/>
    <s v="B"/>
    <n v="0"/>
    <n v="0"/>
  </r>
  <r>
    <n v="3819"/>
    <s v="VUNESP"/>
    <s v="TJ-SP"/>
    <s v="2024"/>
    <s v="Um usuário de um computador com o sistema operacional Windows 11, em sua configuração padrão, utilizou o atalho Windows + Tab, que abriu"/>
    <x v="5"/>
    <x v="36"/>
    <s v="Médio"/>
    <s v="ME"/>
    <s v="a Assistência Rápida."/>
    <s v="o menu Iniciar."/>
    <s v="as definições de Facilidade de Acesso."/>
    <s v="a aba do Narrador"/>
    <s v="a Visão de Tarefas."/>
    <s v="E"/>
    <n v="0"/>
    <n v="0"/>
  </r>
  <r>
    <n v="3820"/>
    <s v="IADES"/>
    <s v="GDF-SEEC"/>
    <s v="2023"/>
    <s v="No que se refere à organização de arquivos no sistema operacional Microsoft Windows, assinale a alternativa correta."/>
    <x v="5"/>
    <x v="36"/>
    <s v="Médio"/>
    <s v="ME"/>
    <s v="Um arquivo somente pode ser localizado pelo seu nome, mas não por seus metadados, independentemente da ferramenta de busca utilizada."/>
    <s v="O comando DIR, quando executado no aplicativo cmd, exibe uma lista composta unicamente por nomes dos arquivos do diretório atual, sem informações específicas acerca de suas datas de criação ou de alteração."/>
    <s v="Os metadados de um arquivo são dados de alto nível que descrevem ou identificam o conteúdo desse arquivo."/>
    <s v="O Explorador de Arquivos do Microsoft Windows 11 não permite a ordenação da lista de arquivos com base em seu tamanho, pois essa informação é oculta ao usuário."/>
    <s v="No sistema operacional Microsoft Windows 11, todos os arquivos têm o mesmo conjunto de metadados."/>
    <s v="C"/>
    <n v="0"/>
    <n v="0"/>
  </r>
  <r>
    <n v="3821"/>
    <s v="IADES"/>
    <s v="CAU-ES"/>
    <s v="2023"/>
    <s v="Assinale a alternativa correspondente à ferramenta do sistema operacional Windows que permite o ajuste e as configurações do computador."/>
    <x v="5"/>
    <x v="36"/>
    <s v="Médio"/>
    <s v="ME"/>
    <s v="Microsoft Edge"/>
    <s v="Windows Explorer"/>
    <s v="Gerenciador de dispositivos"/>
    <s v="Área de trabalho"/>
    <s v="Painel de controle"/>
    <s v="E"/>
    <n v="0"/>
    <n v="0"/>
  </r>
  <r>
    <n v="3822"/>
    <s v="FUNDATEC"/>
    <s v="Água de Ivoti"/>
    <s v="2023"/>
    <s v="É possível usá-lo(a) para alterar as configurações do Windows. Essas configurações controlam quase toda a aparência e o funcionamento do Windows, e pode-se usá-las para configurar o Windows de maneira individual. A que o trecho se refere?"/>
    <x v="5"/>
    <x v="36"/>
    <s v="Médio"/>
    <s v="ME"/>
    <s v="Gerenciador de Tarefas."/>
    <s v="Assistência Rápida."/>
    <s v="Painel de Controle."/>
    <s v="Acessórios do Windows."/>
    <s v="Gestão de Monitoramento."/>
    <s v="C"/>
    <n v="0"/>
    <n v="0"/>
  </r>
  <r>
    <n v="3823"/>
    <s v="CONSULPAM"/>
    <s v="Prefeitura de Teutônia"/>
    <s v="2023"/>
    <s v="O Microsoft Windows oferece diversos recursos para que usuários organizem e manipulem seus arquivos dentro do computador._x000a_Considere que um usuário acessa uma pasta que se encontra na área de trabalho de uma estação com Microsoft Windows 11 e seleciona o único documento de texto contido na pasta. O usuário então executa a seguinte sequência de comandos/teclas:_x000a_1) Ctrl + A_x000a_2) Ctrl + X_x000a_3) Ctrl + V_x000a_4) Enter_x000a__x000a_Assinale a alternativa que descreve o resultado final da execução dessa sequência de comandos/teclas."/>
    <x v="5"/>
    <x v="36"/>
    <s v="Médio"/>
    <s v="ME"/>
    <s v="É criada uma cópia do arquivo selecionado, sendo esta cópia aberta em seguida e seu conteúdo exibido para o usuário."/>
    <s v="É criada uma cópia do arquivo selecionado, sendo o arquivo original aberto em seguida e seu conteúdo exibido para o usuário."/>
    <s v="O arquivo original é recortado e colado na mesma pasta, sendo este arquivo aberto em seguida e seu conteúdo exibido para o usuário."/>
    <s v="O arquivo original é recortado e colado na mesma pasta, sendo que este arquivo continua fechado e sem exibição de seu conteúdo para o usuário."/>
    <s v="A pasta e o arquivo nela contido são enviados para a lixeira do sistema, desaparecendo assim da área de trabalho."/>
    <s v="D"/>
    <n v="0"/>
    <n v="0"/>
  </r>
  <r>
    <n v="3824"/>
    <s v="CONSULPAM"/>
    <s v="Prefeitura de Teutônia"/>
    <s v="2023"/>
    <s v="Nos parques tecnológicos, é comum aos usuários do Microsoft Windows verificar e ajustar diversos recursos do computador. Imagine que um usuário está em um computador com Windows 11 e a área de notificação apresenta-se como a imagem a seguir. O usuário precisa ativar o recurso do Windows que filtra a luz azul para fornecer cores mais quentes e mais agradáveis aos seus olhos durante longos períodos de trabalho. Baseado no exposto acima, assinale a alternativa que traz o nome do recurso da área de notificação a ser acionado pelo usuário para realizar a configuração desejada."/>
    <x v="5"/>
    <x v="36"/>
    <s v="Médio"/>
    <s v="ME"/>
    <s v="Bluetooth."/>
    <s v="Modo Avião."/>
    <s v="Luz Noturna."/>
    <s v="Acessibilidade."/>
    <s v="Economia de Bateria."/>
    <s v="C"/>
    <n v="0"/>
    <n v="0"/>
  </r>
  <r>
    <n v="3825"/>
    <s v="IBFC"/>
    <s v="SEED"/>
    <s v="2021"/>
    <s v="Quanto às noções de Sistema Operacional (ambiente Windows), analise as afirmativas abaixo, dê valores Verdadeiro (V) ou Falso (F) e assinale a alternativa que apresenta a sequência correta de cima para baixo:_x000a_( ) o navegador da Internet mais atual do Windows é denominado Microsoft Edge._x000a_( ) a versão mais recente, para o PC, do sistema operacional da Microsoft é o XP._x000a_( ) o Windows é monotarefa, pois somente se consegue trabalhar um programa por vez."/>
    <x v="5"/>
    <x v="36"/>
    <s v="Médio"/>
    <s v="ME"/>
    <s v="V - F - F"/>
    <s v="V - V - F"/>
    <s v="F - V - V"/>
    <s v="F - F - V"/>
    <m/>
    <s v="A"/>
    <n v="0"/>
    <n v="0"/>
  </r>
  <r>
    <n v="3826"/>
    <s v="AOCP"/>
    <s v="ADEMA"/>
    <s v="2024"/>
    <s v="Considere que, para desempenhar suas atividades administrativas e logísticas como técnico ambiental da Administração Estadual do Meio Ambiente (ADEMA), você conta com o sistema operacional Microsoft Windows 11 (em português). Consciente da eficiência dos atalhos de teclado para otimizar suas tarefas diárias, assinale a alternativa que apresenta corretamente os atalhos para escolher um modo de exibição da apresentação e para abrir as configurações de acessibilidade, respectivamente. (Obs.: O caractere “+” foi utilizado apenas para interpretação.)"/>
    <x v="5"/>
    <x v="36"/>
    <s v="Médio"/>
    <s v="ME"/>
    <s v="Tecla do logotipo do Windows + P e Tecla do logotipo do Windows + U"/>
    <s v="Tecla do logotipo do Windows + Shift + S e Tecla do logotipo do Windows + T"/>
    <s v="Tecla do logotipo do Windows + O e Tecla do logotipo do Windows + P"/>
    <s v="Tecla do logotipo do Windows + M e Tecla do logotipo do Windows + L"/>
    <s v="Tecla do logotipo do Windows + H e Tecla do logotipo do Windows + J"/>
    <s v="A"/>
    <n v="0"/>
    <n v="0"/>
  </r>
  <r>
    <n v="3827"/>
    <s v="AOCP-MS"/>
    <s v="DPE"/>
    <s v="2024"/>
    <s v="Uma servidora da Defensoria Pública do Estado de Mato Grosso do Sul recebeu a tarefa de atualizar um relatório importante. Ela abre o documento no Microsoft Word 2016 em português, mas percebe que o documento está em um modo &quot;Somente Leitura&quot;, impedindo que qualquer edição seja realizada. Nesse caso, para conseguir editar o documento, essa servidora deve"/>
    <x v="5"/>
    <x v="36"/>
    <s v="Médio"/>
    <s v="ME"/>
    <s v="utilizar o Gerenciador de Tarefas para finalizar o processo do Word 2016 em português e tentar abrir o documento novamente."/>
    <s v="reiniciar o computador em modo de segurança e tentar abrir o documento."/>
    <s v="executar o comando"/>
    <s v="clicar com o botão direito do mouse no arquivo, escolher"/>
    <s v="clicar com o botão direito do mouse no arquivo, escolher"/>
    <s v="D"/>
    <n v="0"/>
    <n v="0"/>
  </r>
  <r>
    <n v="3828"/>
    <s v="AOCP"/>
    <s v="SAP-SP"/>
    <s v="2024"/>
    <s v="Um agente de segurança socioeducativo está organizando relatórios e documentos em um computador de determinada unidade. Ele precisa excluir arquivos que não serão mais utilizados, mas deseja garantir que possam ser recuperados, se necessário, utilizando a “Lixeira” do Windows 11 (em português). No entanto, ao tentar excluir um dos arquivos, ele cometeu um erro ao utilizar um comando que não enviou o arquivo para a Lixeira._x000a_Qual das seguintes alternativas apresenta o comando INCORRETO executado pelo agente?_x000a_(Obs.: O caractere “+” foi utilizado apenas para interpretação.)"/>
    <x v="5"/>
    <x v="36"/>
    <s v="Médio"/>
    <s v="ME"/>
    <s v="Clicar com o botão direito do mouse e selecionar “Salvar como”."/>
    <s v="Arrastar o arquivo para a lixeira."/>
    <s v="Clicar com o botão direito do mouse sobre o arquivo e selecionar a opção “excluir”."/>
    <s v="Selecionar o arquivo e pressionar a tecla DEL."/>
    <s v="Selecionar o arquivo e pressionar CTRL + D."/>
    <s v="A"/>
    <n v="0"/>
    <n v="0"/>
  </r>
  <r>
    <n v="3829"/>
    <s v="FCC"/>
    <s v="SEPLAN"/>
    <s v="2024"/>
    <s v="Para garantir que apenas determinados usuários possam editar um arquivo específico no Microsoft Windows 11, em português, um usuário precisa personalizar suas permissões. Isso pode ser feito clicando"/>
    <x v="5"/>
    <x v="36"/>
    <s v="Médio"/>
    <s v="ME"/>
    <s v="na guia"/>
    <s v="com o botão direito do mouse no arquivo, selecionando"/>
    <s v="na guia"/>
    <s v="na função"/>
    <s v="com o botão direito do mouse sobre o arquivo, depois na opção"/>
    <s v="B"/>
    <n v="0"/>
    <n v="0"/>
  </r>
  <r>
    <n v="3830"/>
    <s v="FCC"/>
    <s v="TRT 20ª Região"/>
    <s v="2024"/>
    <s v="Um funcionário do Tribunal do Trabalho utiliza um recurso do Windows 11 para executar aplicativos de forma isolada em um ambiente seguro denominado"/>
    <x v="5"/>
    <x v="36"/>
    <s v="Médio"/>
    <s v="ME"/>
    <s v="Windows Explorer."/>
    <s v="Control Panel."/>
    <s v="Virtual Desktop."/>
    <s v="Device Manager."/>
    <s v="Windows Sandbox."/>
    <s v="E"/>
    <n v="0"/>
    <n v="0"/>
  </r>
  <r>
    <n v="3831"/>
    <s v="FCC"/>
    <s v="TRT"/>
    <s v="2024"/>
    <s v="- 2025) A funcionalidade do Windows 11 que permite distribuir as janelas na tela em layouts predefinidos, por exemplo, em colunas, grades ou áreas de maior e menor destaque, permitindo aproveitar o espaço da tela de maneira otimizada, é a"/>
    <x v="5"/>
    <x v="36"/>
    <s v="Médio"/>
    <s v="ME"/>
    <s v="Azure Cortana. Logo"/>
    <s v="Windows Copilot."/>
    <s v="Windows Badges."/>
    <s v="Snap Layouts."/>
    <s v="Microso Grld Layout."/>
    <s v="D"/>
    <n v="0"/>
    <n v="0"/>
  </r>
  <r>
    <n v="3832"/>
    <s v="IBFC"/>
    <s v="MGS"/>
    <s v="2023"/>
    <s v="Escolha corretamente a tecla de atalho mais utilizada para copiar um item selecionado:"/>
    <x v="5"/>
    <x v="36"/>
    <s v="Médio"/>
    <s v="ME"/>
    <s v="Ctrl + C"/>
    <s v="Ctrl + X"/>
    <s v="Ctrl + V"/>
    <s v="Ctrl + Z"/>
    <m/>
    <s v="A"/>
    <n v="0"/>
    <n v="0"/>
  </r>
  <r>
    <n v="3833"/>
    <s v="IBFC"/>
    <s v="MGS"/>
    <s v="2023"/>
    <s v="Escolha corretamente o atalho de teclado comum para colar um item selecionado:"/>
    <x v="5"/>
    <x v="36"/>
    <s v="Médio"/>
    <s v="ME"/>
    <s v="Ctrl + C"/>
    <s v="Ctrl + X"/>
    <s v="Ctrl + V"/>
    <s v="Ctrl + Z"/>
    <m/>
    <s v="C"/>
    <n v="0"/>
    <n v="0"/>
  </r>
  <r>
    <n v="3834"/>
    <s v="IBFC"/>
    <s v="MGS"/>
    <s v="2022"/>
    <s v="Nas versões atuais, tanto do sistema operacional Windows 10, como no Windows 11 já é incluído um software antivírus que atua em tempo real. Esse programa antivírus é denominado tecnicamente pela própria Microsoft como?_x000a_Assinale a alternativa que preencha corretamente a lacuna."/>
    <x v="5"/>
    <x v="36"/>
    <s v="Fácil"/>
    <s v="ME"/>
    <s v="Microsoft SharePoint Antivírus"/>
    <s v="Microsoft SQL Server Antivírus"/>
    <s v="Microsoft Defender Antivírus"/>
    <s v="Microsoft Exchange Antivírus."/>
    <m/>
    <s v="C"/>
    <n v="0"/>
    <n v="0"/>
  </r>
  <r>
    <n v="3835"/>
    <s v="IBFC"/>
    <s v="MGS"/>
    <s v="2022"/>
    <s v="Quanto ao Sistema Operacional Windows da Microsoft, as duas últimas versões que foram lançadas no mercado são:"/>
    <x v="5"/>
    <x v="36"/>
    <s v="Médio"/>
    <s v="ME"/>
    <s v="Windows 7 e Windows 8"/>
    <s v="Windows 9 e Windows 10"/>
    <s v="Windows 10 e Windows 11"/>
    <s v="Windows XP e Windows Vista"/>
    <m/>
    <s v="C"/>
    <n v="0"/>
    <n v="0"/>
  </r>
  <r>
    <n v="3836"/>
    <s v="AOCP"/>
    <s v="EMBASA"/>
    <s v="2022"/>
    <s v="Você desempenha seu trabalho na EMBASA utilizando um computador. No encerramento do expediente da manhã, o modo de configuração em que você precisa deixar o computador para que ele entre em hibernação automática e consuma menos energia é o"/>
    <x v="5"/>
    <x v="36"/>
    <s v="Médio"/>
    <s v="ME"/>
    <s v="modo tablet."/>
    <s v="modo switch."/>
    <s v="modo strength."/>
    <s v="modo dormant."/>
    <s v="modo stand-by."/>
    <s v="E"/>
    <n v="0"/>
    <n v="0"/>
  </r>
  <r>
    <n v="3837"/>
    <s v="FGV"/>
    <s v="CM"/>
    <s v="2024"/>
    <s v="Sabe-se que os conjuntos 𝑨 = {𝟏,𝟑,𝟓,𝒙,𝟖} e 𝑩 = {𝟐,𝟑,𝒚,𝟕,𝟖} têm, cada um, 5 elementos. Sabe-se, também, que a interseção de A e B tem 4 elementos. A soma dos elementos da união de A e B é"/>
    <x v="4"/>
    <x v="25"/>
    <s v="Médio"/>
    <s v="ME"/>
    <s v="26."/>
    <s v="27."/>
    <s v="28."/>
    <s v="29."/>
    <s v="30."/>
    <s v="A"/>
    <n v="0"/>
    <n v="0"/>
  </r>
  <r>
    <n v="3838"/>
    <s v="AVANÇA-SP"/>
    <s v="PREF. AMERICANA"/>
    <s v="2023"/>
    <s v="Das alternativas abaixo, qual apresenta um conjunto vazio:"/>
    <x v="4"/>
    <x v="25"/>
    <s v="Fácil"/>
    <s v="ME"/>
    <s v="P = {4}."/>
    <s v="Q = {5,2,9}."/>
    <s v="R = {0,1;0,6}."/>
    <s v="S = {0,34; - 0,2}."/>
    <s v="T = { }."/>
    <s v="E"/>
    <n v="0"/>
    <n v="0"/>
  </r>
  <r>
    <n v="3839"/>
    <s v="FGV"/>
    <s v="TCE"/>
    <s v="2023"/>
    <s v="Considere o conjunto 𝐴 = {2, 3, 4, 6, 7, 8}. O número de subconjuntos de 𝐴 com 3 elementos, sendo pelo menos um elemento ímpar, é:"/>
    <x v="4"/>
    <x v="25"/>
    <s v="Médio"/>
    <s v="ME"/>
    <s v="16"/>
    <s v="15"/>
    <s v="14"/>
    <s v="12"/>
    <s v="8"/>
    <s v="A"/>
    <n v="0"/>
    <n v="0"/>
  </r>
  <r>
    <n v="3840"/>
    <s v="FGV"/>
    <s v="BANESTES"/>
    <s v="2023"/>
    <s v="Sejam A e B dois conjuntos finitos tais que 𝑨 ∪ 𝑩 = {𝟏,𝟐,𝟑,𝟒,𝟓,𝟔,𝟕} e {𝟏,𝟐,𝟓} é o conjunto de elementos que estão em A e não estão em B. O conjunto dos elementos que não estão em A ou estão em B é"/>
    <x v="4"/>
    <x v="25"/>
    <s v="Médio"/>
    <s v="ME"/>
    <s v="{3, 4}."/>
    <s v="{3, 6}."/>
    <s v="{3, 4, 6}."/>
    <s v="{4, 6, 7}."/>
    <s v="{3, 4, 6, 7}."/>
    <s v="E"/>
    <n v="0"/>
    <n v="0"/>
  </r>
  <r>
    <s v="3841"/>
    <s v="MPE"/>
    <s v="MPE-GO"/>
    <s v="2022"/>
    <s v="Sejam x e y números tais que os conjuntos {𝟎,𝟖,𝟐} e {𝒙,𝒚,𝟐} são iguais, podemos afirmar que:"/>
    <x v="4"/>
    <x v="25"/>
    <s v="Médio"/>
    <s v="ME"/>
    <s v="𝑥 = 0 e 𝑦 = 8"/>
    <s v="𝑥 +𝑦 = 8"/>
    <s v="𝑥 &lt; 𝑦"/>
    <s v="𝑥 +2𝑦 = 8"/>
    <m/>
    <s v="B"/>
    <n v="0"/>
    <n v="0"/>
  </r>
  <r>
    <n v="3842"/>
    <s v="IDIB"/>
    <s v="GOINFRA"/>
    <s v="2022"/>
    <s v="Seja o conjunto 𝑨 = {𝟏,𝟐,𝟑,𝟒,𝟓,𝟔,𝟕,𝟖} e 𝑩 = {𝟐,𝟒,𝟔,𝟖}. Determine a quantidade de subconjuntos do conjunto 𝑪 = (𝑨 ∩ 𝑩)∪{𝟏}."/>
    <x v="4"/>
    <x v="25"/>
    <s v="Médio"/>
    <s v="ME"/>
    <s v="32"/>
    <s v="26"/>
    <s v="30"/>
    <s v="64"/>
    <s v="2"/>
    <s v="A"/>
    <n v="0"/>
    <n v="0"/>
  </r>
  <r>
    <n v="3843"/>
    <s v="SELECON"/>
    <s v="PREF. SÃO GONÇALO"/>
    <s v="2022"/>
    <s v="Sejam A e B conjuntos definidos da seguinte maneira:_x000a_A = {pessoas que moram em São Gonçalo}_x000a_B= {pessoas que trabalham em Niterói}_x000a__x000a_O conjunto A – (A – B) representa o conjunto cujos elementos são pessoas que:"/>
    <x v="4"/>
    <x v="25"/>
    <s v="Médio"/>
    <s v="ME"/>
    <s v="moram em São Gonçalo e trabalham em Niterói"/>
    <s v="moram em Niterói e trabalham em São Gonçalo"/>
    <s v="moram em São Gonçalo e não trabalham em Niterói"/>
    <s v="moram em Niterói e não trabalham em São Gonçalo"/>
    <m/>
    <s v="A"/>
    <n v="0"/>
    <n v="0"/>
  </r>
  <r>
    <n v="3844"/>
    <s v="IDIB"/>
    <s v="GOINFRA"/>
    <s v="2022"/>
    <s v="Sejam A, B e C conjuntos dados na figura a seguir. É correto o que se afirma na alternativa que corresponde ao conjunto D hachurado na figura. 𝐴 𝐵 𝐷 𝐶"/>
    <x v="4"/>
    <x v="25"/>
    <s v="Médio"/>
    <s v="ME"/>
    <s v="𝐷 = (𝐴 ∩ 𝐵) − (𝐴 ∩ 𝐵 ∩ 𝐶)"/>
    <s v="𝐷 = 𝐴 ∩ 𝐵"/>
    <s v="𝐷 = 𝐴 ∩ 𝐵 ∩ 𝐶"/>
    <s v="𝐷 = (𝐴 ∩ 𝐵) − 𝐵"/>
    <s v="𝐷 = (𝐴 ∩ 𝐶) − 𝐵"/>
    <s v="A"/>
    <n v="0"/>
    <n v="0"/>
  </r>
  <r>
    <n v="3845"/>
    <s v="FUNDATEC"/>
    <s v="BM-RS"/>
    <s v="2022"/>
    <s v="Considere os conjuntos:_x000a_𝑨 = {𝟏,𝟐,𝟑,𝟏𝟖}_x000a_𝑩 = {𝟏,𝟐,𝟑,...,𝟏𝟖} = {𝒙 ∈ 𝑵 / 𝟎 &lt; 𝒙 &lt; 𝟏𝟗}_x000a__x000a_É possível afirmar que 𝑨∩𝑩 é dado por:"/>
    <x v="4"/>
    <x v="25"/>
    <s v="Médio"/>
    <s v="ME"/>
    <s v="𝐴"/>
    <s v="𝐵"/>
    <s v="𝐴∪𝐵"/>
    <s v="𝐴\𝐵"/>
    <s v="𝐵\𝐴"/>
    <s v="A"/>
    <n v="0"/>
    <n v="0"/>
  </r>
  <r>
    <n v="3846"/>
    <s v="INST. CONSULPLAN"/>
    <s v="PREF. GONÇALVES"/>
    <s v="2022"/>
    <s v="Dados os conjuntos 𝑨 = {𝟎,𝟏,𝟐,𝟑} e 𝑩 = {𝟐,𝟒,𝟓,𝟔} e 𝑪 = {𝟐,𝟓,𝟕,𝟗}. O conjunto (𝑨 ∪ 𝑩) – (𝑩 ∩ 𝑪) é:"/>
    <x v="4"/>
    <x v="25"/>
    <s v="Médio"/>
    <s v="ME"/>
    <s v="{0,1,3,4,6}"/>
    <s v="{0,1,2,3,5,7,9}"/>
    <s v="{0,1,2,3,4,5,6}"/>
    <s v="{0,1,2,3,4,5,6,7,9}"/>
    <m/>
    <s v="A"/>
    <n v="0"/>
    <n v="0"/>
  </r>
  <r>
    <s v="3847"/>
    <s v="IBADE"/>
    <s v="CRC-RO"/>
    <s v="2022"/>
    <s v="Considere os conjuntos A, B e C._x000a_𝑨 = {𝟏,𝟑,𝟓,𝟕,𝟏𝟎}_x000a_𝑩 = {𝟎,𝟑,𝟒,𝟓,𝟕,𝟗}_x000a_𝑪 = {𝟐,𝟑,𝟒,𝟖,𝟕,𝟏𝟐}_x000a_Calcule (𝑨∪𝑩)∩𝑪 :"/>
    <x v="4"/>
    <x v="25"/>
    <s v="Médio"/>
    <s v="ME"/>
    <s v="{3,4,7}"/>
    <s v="{1,2,4,5,10}"/>
    <s v="{2,4,7,9,12}"/>
    <s v="{0,1,3,4,5,7,10}"/>
    <s v="{0,1,5,10}"/>
    <s v="A"/>
    <n v="0"/>
    <n v="0"/>
  </r>
  <r>
    <n v="3848"/>
    <s v="IBFC"/>
    <s v="MGS"/>
    <s v="2022"/>
    <s v="Diz-se que dois conjuntos A e B não-vazios são disjuntos se:"/>
    <x v="4"/>
    <x v="25"/>
    <s v="Médio"/>
    <s v="ME"/>
    <s v="a união entre A e B for um conjunto vazio"/>
    <s v="se a intersecção entre A e B for um conjunto não vazio"/>
    <s v="se a diferença entre A e B for um conjunto unitário"/>
    <s v="se o conjunto A não tiver elemento comum ao conjunto B"/>
    <m/>
    <s v="D"/>
    <n v="0"/>
    <n v="0"/>
  </r>
  <r>
    <n v="3849"/>
    <s v="QUADRIX"/>
    <s v="CRA-PR"/>
    <s v="2022"/>
    <s v="Considerando o conjunto da frutas F, o conjunto das comidas doces D e o conjunto dos tipos de manga M, julgue o item._x000a_𝑀 ⊂ 𝐹"/>
    <x v="4"/>
    <x v="25"/>
    <s v="Médio"/>
    <s v="CE"/>
    <m/>
    <m/>
    <m/>
    <m/>
    <m/>
    <s v="C"/>
    <n v="0"/>
    <n v="0"/>
  </r>
  <r>
    <n v="3850"/>
    <s v="FUNDATEC"/>
    <s v="PREF. VIAMÃO"/>
    <s v="2022"/>
    <s v="Considerando como universo da variável “x” o conjunto 𝑼 = {𝟎,𝟏,𝟐,𝟑,𝟒,𝟓}, analise as seguintes afirmações e assinale a alternativa correta._x000a_I. ∀𝒙 ∈ 𝑼,𝒙+𝟏 é 𝒑𝒓𝒊𝒎𝒐._x000a_II. ∃𝒙 ∈ 𝑼,𝟐𝒙+𝟒 = 𝟓._x000a_III. ∀𝒙 ∈ 𝑼,𝒙𝟑 &lt; 𝟒𝟎."/>
    <x v="4"/>
    <x v="25"/>
    <s v="Médio"/>
    <s v="ME"/>
    <s v="Apenas I e II estão corretas."/>
    <s v="Apenas I e III estão corretas."/>
    <s v="Apenas II e III estão corretas."/>
    <s v="Todas estão corretas."/>
    <s v="Todas estão incorretas."/>
    <s v="E"/>
    <n v="0"/>
    <n v="0"/>
  </r>
  <r>
    <n v="3851"/>
    <s v="FUNDATEC"/>
    <s v="PREF. TRAMANDAÍ"/>
    <s v="2021"/>
    <s v="Considerando dois conjuntos, A e B, sendo: A = {2,4,6,8,10,12} e B = {2,4,6,8,10,12,14,16}, assinale a alternativa correta."/>
    <x v="4"/>
    <x v="25"/>
    <s v="Médio"/>
    <s v="ME"/>
    <s v="O conjunto A contém o conjunto B."/>
    <s v="O conjunto A está contido no conjunto B."/>
    <s v="O conjunto B está contido no conjunto A."/>
    <s v="O conjunto B pertence ao conjunto A."/>
    <m/>
    <s v="B"/>
    <n v="0"/>
    <n v="0"/>
  </r>
  <r>
    <s v="3852"/>
    <s v="ANPEC"/>
    <s v="PREF. TRAMANDAÍ"/>
    <s v="2021"/>
    <s v="Seja R o conjunto dos números reais. Dado um subconjunto finito 𝑨 ⊆ 𝑹, denote por 𝒄𝒂𝒓𝒅(𝑨) a sua cardinalidade (ou seja, o número de elementos em A). Classifique a seguinte item como certo ou errado:_x000a_Dados dois subconjuntos finitos A, 𝐵 ⊆ ℝ, se 𝐵 ⊆ 𝐴, então 𝑐𝑎𝑟𝑑(𝐵) ≤ 𝑐𝑎𝑟𝑑(𝐴)."/>
    <x v="4"/>
    <x v="25"/>
    <s v="Médio"/>
    <s v="CE"/>
    <m/>
    <m/>
    <m/>
    <m/>
    <m/>
    <s v="C"/>
    <n v="0"/>
    <n v="0"/>
  </r>
  <r>
    <n v="3853"/>
    <s v="VUNESP"/>
    <s v="ESFCEX"/>
    <s v="2021"/>
    <s v="Uma condição necessária para a existência do complementar do conjunto B em um universo A é"/>
    <x v="4"/>
    <x v="25"/>
    <s v="Médio"/>
    <s v="ME"/>
    <s v="𝐵 ⊂ 𝐴."/>
    <s v="𝐴 ⊂ 𝐵."/>
    <s v="𝐴 ≠ 𝐵."/>
    <s v="𝐵 = 𝐴."/>
    <s v="𝐴 = ∅."/>
    <s v="A"/>
    <n v="0"/>
    <n v="0"/>
  </r>
  <r>
    <n v="3854"/>
    <s v="VUNESP"/>
    <s v="ISS-GRU"/>
    <s v="2019"/>
    <s v="Considere as operações entre conjuntos:_x000a_𝑨 ∩ 𝑩 − 𝑪_x000a_A alternativa cuja parte sombreada corresponde ao resultado dessas operações é:"/>
    <x v="4"/>
    <x v="25"/>
    <s v="Médio"/>
    <s v="ME"/>
    <s v="Figura A)"/>
    <s v="Figura B)"/>
    <s v="Figura C)"/>
    <s v="Figura D)"/>
    <s v="Figura E)"/>
    <s v="B"/>
    <n v="0"/>
    <n v="0"/>
  </r>
  <r>
    <n v="3855"/>
    <s v="FGV"/>
    <s v="GCM-SJC"/>
    <s v="2024"/>
    <s v="Em um grupo de 50 guardas, 35 estão de bermuda e 27 estão de boné. Sabe-se também que, nesse grupo, todos estão usando bermuda ou boné. O número de guardas, nesse grupo, que estão usando bermuda e boné é"/>
    <x v="4"/>
    <x v="25"/>
    <s v="Médio"/>
    <s v="ME"/>
    <s v="35."/>
    <s v="27."/>
    <s v="23."/>
    <s v="15."/>
    <s v="12."/>
    <s v="E"/>
    <n v="0"/>
    <n v="0"/>
  </r>
  <r>
    <s v="3856"/>
    <s v="FGV"/>
    <s v="ALESC"/>
    <s v="2024"/>
    <s v="Em uma prateleira há 15 latas iguais e vazias. Em algumas delas são colocadas bolinhas pretas e bolinhas brancas. Sabe-se que 7 latas contêm bolinhas pretas, 5 latas contêm bolinhas brancas e 3 latas contém bolinhas pretas e bolinhas brancas. O número de latas que ficaram vazias é igual a"/>
    <x v="4"/>
    <x v="25"/>
    <s v="Médio"/>
    <s v="ME"/>
    <s v="3"/>
    <s v="4"/>
    <s v="5"/>
    <s v="6"/>
    <s v="7"/>
    <s v="D"/>
    <n v="0"/>
    <n v="0"/>
  </r>
  <r>
    <s v="3857"/>
    <s v="Cebraspe"/>
    <s v="PC-DF"/>
    <s v="2020"/>
    <s v="Considerando que, entre 900 candidatos ao cargo de agente de polícia civil, 630 tenham a habilidade de manuseio de arma de fogo e 480 tenham habilidade de cálculo, julgue os itens 03 e 04 a seguir._x000a_No mínimo, 210 candidatos possuem as duas habilidades mencionadas."/>
    <x v="4"/>
    <x v="25"/>
    <s v="Médio"/>
    <s v="CE"/>
    <m/>
    <m/>
    <m/>
    <m/>
    <m/>
    <s v="C"/>
    <n v="0"/>
    <n v="0"/>
  </r>
  <r>
    <s v="3858"/>
    <s v="Cebraspe"/>
    <s v="PC-DF"/>
    <s v="2025"/>
    <s v="No máximo, 270 candidatos não possuem nenhuma das habilidades mencionadas."/>
    <x v="4"/>
    <x v="25"/>
    <s v="Médio"/>
    <s v="CE"/>
    <m/>
    <m/>
    <m/>
    <m/>
    <m/>
    <s v="C"/>
    <n v="0"/>
    <n v="0"/>
  </r>
  <r>
    <n v="3859"/>
    <s v="VUNESP"/>
    <s v="DPE-SP"/>
    <s v="2023"/>
    <s v="Uma enquete com 85 pessoas verificou se as pessoas entrevistadas acessavam o site A, ou acessavam o site B, ou acessavam esses dois sites, ou não acessavam esses sites. Do resultado sabe-se que 7 não acessavam esses sites, 41 acessavam o site A, e o site B era acessado por 13 pessoas a mais que acessavam o site A. O número de pessoas que acessavam apenas um desses sites é igual a"/>
    <x v="4"/>
    <x v="25"/>
    <s v="Médio"/>
    <s v="ME"/>
    <s v="49."/>
    <s v="53."/>
    <s v="58."/>
    <s v="61."/>
    <s v="78."/>
    <s v="D"/>
    <n v="0"/>
    <n v="0"/>
  </r>
  <r>
    <n v="3860"/>
    <s v="VUNESP"/>
    <s v="ALESP"/>
    <s v="2022"/>
    <s v="Em uma enquete, na qual se investigava se as pessoas se alimentavam dos alimentos A, B, e C, os participantes poderiam indicar um dos alimentos, dois dos alimentos ou os três alimentos. Alguns resultados da enquete foram:_x000a_- Em cada uma das possíveis escolhas de apenas um dos alimentos houve 5 votos;_x000a_- Em cada uma das possíveis escolhas de dois, e apenas dois, dos alimentos, houve 10 votos;_x000a_- Houve 15 votos de participantes que votaram exatamente nos três alimentos._x000a_O total de pessoas que participaram dessa enquete foi igual a"/>
    <x v="4"/>
    <x v="25"/>
    <s v="Médio"/>
    <s v="ME"/>
    <s v="60."/>
    <s v="30."/>
    <s v="15."/>
    <s v="45."/>
    <s v="75."/>
    <s v="A"/>
    <n v="0"/>
    <n v="0"/>
  </r>
  <r>
    <n v="3861"/>
    <s v="SELECON"/>
    <s v="PREF. SÃO GONÇALO"/>
    <s v="2022"/>
    <s v="Em uma empresa na qual trabalham 116 pessoas, sabe-se que:_x000a_- 72 têm ensino médio completo;_x000a_- 64 sabem usar o EXCEL;_x000a_- 35 têm ensino médio completo e sabem usar o EXCEL._x000a_O número de funcionários dessa empresa que não têm ensino médio completo e não sabem usar o EXCEL é:"/>
    <x v="4"/>
    <x v="25"/>
    <s v="Médio"/>
    <s v="ME"/>
    <s v="13"/>
    <s v="14"/>
    <s v="15"/>
    <s v="16"/>
    <m/>
    <s v="C"/>
    <n v="0"/>
    <n v="0"/>
  </r>
  <r>
    <n v="3862"/>
    <s v="AOCP"/>
    <s v="IP PREV"/>
    <s v="2022"/>
    <s v="Para conhecer a opinião em relação à possível aplicação de dois fundos de Previdência em um plano aberto de Previdência, identificados por A e B, uma Instituição Financeira aplicou um questionário entre seus conveniados e verificou que:_x000a_- 48% de seus conveniados gostariam que o Fundo de Previdência A fosse aplicado em seus planos;_x000a_- 35% de seus conveniados gostariam que o Fundo de Previdência B fosse aplicado em seus planos;_x000a_- 12% de seus conveniados gostariam que o Fundo de Previdência A e o Fundo de Previdência B fossem aplicados em seus planos._x000a_Dessa forma, é correto afirmar que"/>
    <x v="4"/>
    <x v="25"/>
    <s v="Médio"/>
    <s v="ME"/>
    <s v="mais de 30% dos conveniados não responderam ao questionário ou não manifestaram interesse em qualquer um dos dois Fundos de Previdência."/>
    <s v="o percentual de conveniados que gostariam que somente o Fundo de Previdência A fosse aplicado em seus planos foi de 23%."/>
    <s v="71 conveniados gostariam que pelo menos um dos dois Fundos de Previdência fosse aplicado em seus planos."/>
    <s v="mais de 14 dos conveniados gostariam que somente o Fundo de Previdência B fosse aplicado em seus planos."/>
    <s v="mais de 70% dos conveniados gostariam que pelo menos um dos dois Fundos de Previdência fosse aplicado em seus planos, A ou B ou ambos."/>
    <s v="E"/>
    <n v="0"/>
    <n v="0"/>
  </r>
  <r>
    <n v="3863"/>
    <s v="FUNDATEC"/>
    <s v="SEPOG-RS"/>
    <s v="2022"/>
    <s v="Em uma escola de informática, foram entrevistados 200 alunos. Com a entrevista, pode-se concluir que 61 alunos estudam Matemática, 55 estudam Programação e 50 estudam Raciocínio Lógico. Ainda, 20 alunos estudam Matemática e Programação, 23 estudam Raciocínio Lógico e Programação e 21 estudam Matemática e Raciocínio Lógico. E 12 alunos estudam as três disciplinas, Matemática, Raciocínio Lógico e Programação. Com base nessas informações, é possível concluir que:"/>
    <x v="4"/>
    <x v="25"/>
    <s v="Médio"/>
    <s v="ME"/>
    <s v="86 alunos não estudam nenhuma das três disciplinas."/>
    <s v="60 alunos estudam apenas uma das três disciplinas."/>
    <s v="34 alunos não estudam nenhuma das três disciplinas."/>
    <s v="30 alunos estudam apenas duas disciplinas."/>
    <s v="23 alunos estudam apenas matemática."/>
    <s v="A"/>
    <n v="0"/>
    <n v="0"/>
  </r>
  <r>
    <n v="3864"/>
    <s v="RBO"/>
    <s v="ISS"/>
    <s v="2022"/>
    <s v="Uma empresa do ramo de turismo abriu processo para a seleção de agentes de viagens. Dos 180 candidatos inscritos, 12 foram eliminados logo no início do processo por não falarem um segundo idioma, o que era pré-requisito na seleção. Dos que ficaram, sabe-se que 78 falam inglês, 20 falam inglês e espanhol, 17 falam inglês e francês, 15 falam francês e espanhol e 5 falam os três idiomas. Sendo assim, assinale a alternativa correta."/>
    <x v="4"/>
    <x v="25"/>
    <s v="Médio"/>
    <s v="ME"/>
    <s v="A quantidade de candidatos que falam espanhol é igual a quantidade de candidatos que falam francês."/>
    <s v="50 candidatos falam somente inglês."/>
    <s v="46 candidatos falam pelo menos dois idiomas."/>
    <s v="49 candidatos falam francês."/>
    <s v="126 candidatos falam somente um dos idiomas."/>
    <s v="E"/>
    <n v="0"/>
    <n v="0"/>
  </r>
  <r>
    <n v="3865"/>
    <s v="SELECON"/>
    <s v="PREF. SÃO GONÇALO"/>
    <s v="2022"/>
    <s v="Para implantar o ensino a distância, uma escola fez uma pesquisa com todos os seus alunos e foram obtidas as seguintes informações sobre 2 tipos de equipamentos:_x000a_- 50% têm notebook;_x000a_- 65% têm tablet;_x000a_- 20% têm tablet e também notebook._x000a_Sabendo que nessa escola há exatamente 32 alunos que não têm nenhum desses 2 equipamentos, o número total de alunos dessa escola é igual a:"/>
    <x v="4"/>
    <x v="25"/>
    <s v="Médio"/>
    <s v="ME"/>
    <s v="500"/>
    <s v="540"/>
    <s v="640"/>
    <s v="680"/>
    <m/>
    <s v="C"/>
    <n v="0"/>
    <n v="0"/>
  </r>
  <r>
    <n v="3866"/>
    <s v="UFMT"/>
    <s v="CBM-MT"/>
    <s v="2022"/>
    <s v="De um grupo de 21 policiais, 9 participaram da operação Delta, 11 da operação Águia, 8 da operação Brasa, 4 das operações Delta e Águia, 3 das operações Águia e Brasa, 2 das operações Delta e Brasa e 1 não participou de qualquer das três operações. A partir dessas informações, assinale a alternativa que apresenta o número de policiais que participaram apenas da operação Brasa."/>
    <x v="4"/>
    <x v="25"/>
    <s v="Médio"/>
    <s v="ME"/>
    <s v="1"/>
    <s v="3"/>
    <s v="2"/>
    <s v="4"/>
    <s v="0"/>
    <s v="D"/>
    <n v="0"/>
    <n v="0"/>
  </r>
  <r>
    <n v="3867"/>
    <s v="QUADRIX"/>
    <s v="CRA-PR"/>
    <s v="2022"/>
    <s v="Considerando o conjunto da frutas F, o conjunto das comidas doces D e o conjunto dos tipos de manga M, julgue o item._x000a_O número de elementos do conjunto 𝐹 ∪𝐷 é igual à soma do número de elementos de F com o número de elementos de D."/>
    <x v="4"/>
    <x v="25"/>
    <s v="Médio"/>
    <s v="CE"/>
    <m/>
    <m/>
    <m/>
    <m/>
    <m/>
    <s v="E"/>
    <n v="0"/>
    <n v="0"/>
  </r>
  <r>
    <n v="3868"/>
    <s v="IBFC"/>
    <s v="PC-BA"/>
    <s v="2022"/>
    <s v="Numa assembleia havia 50 escrivães, sendo que 32 eram destros e 16 eram ambidestros. Nessas condições, e sabendo que todos sabiam escrever, o total de canhotos na assembleia era igual a:"/>
    <x v="4"/>
    <x v="25"/>
    <s v="Médio"/>
    <s v="ME"/>
    <s v="2"/>
    <s v="34"/>
    <s v="18"/>
    <s v="22"/>
    <s v="16"/>
    <s v="B"/>
    <n v="0"/>
    <n v="0"/>
  </r>
  <r>
    <n v="3869"/>
    <s v="Inst. AOCP"/>
    <s v="PM-ES"/>
    <s v="2022"/>
    <s v="Para uma pequena apresentação, x músicos foram selecionados. Sobre esses músicos, sabe-se que:_x000a_- 48 tocam instrumentos de percussão;_x000a_- 72 tocam instrumentos de sopro;_x000a_- 39 tocam instrumentos de percussão e sopro._x000a_Sabendo que todos os músicos selecionados tocam instrumentos de percussão ou sopro, é correto afirmar que o valor de x será"/>
    <x v="4"/>
    <x v="25"/>
    <s v="Médio"/>
    <s v="ME"/>
    <s v="159."/>
    <s v="132."/>
    <s v="120."/>
    <s v="98."/>
    <s v="81."/>
    <s v="E"/>
    <n v="0"/>
    <n v="0"/>
  </r>
  <r>
    <n v="3870"/>
    <s v="FEPESE"/>
    <s v="CINCATARINA"/>
    <s v="2022"/>
    <s v="Numa empresa com 720 funcionários, 300 gostam de vinho, 500 gostam de cerveja e 210 gostam de vinho e cerveja. Quantos funcionários não gostam nem de vinho nem de cerveja?"/>
    <x v="4"/>
    <x v="25"/>
    <s v="Médio"/>
    <s v="ME"/>
    <s v="Mais de 175"/>
    <s v="Mais de 150 e menos de 175"/>
    <s v="Mais de 125 e menos de 150"/>
    <s v="Mais de 100 e menos de 125"/>
    <m/>
    <s v="C"/>
    <n v="0"/>
    <n v="0"/>
  </r>
  <r>
    <n v="3871"/>
    <s v="IBFC"/>
    <s v="PM-RN"/>
    <s v="2022"/>
    <s v="Numa academia de oficiais o tenente verificou que 126 aspirantes gostam de fazer flexões, 87 gostam de agachamento, 46 gostam dos dois. Nessas condições, o total de aspirantes que gostam de somente um dos dois exercícios é representado por um número entre:"/>
    <x v="4"/>
    <x v="25"/>
    <s v="Médio"/>
    <s v="ME"/>
    <s v="100 e 110"/>
    <s v="112 e 122"/>
    <s v="123 e 134"/>
    <s v="135 e 156"/>
    <s v="158 e 180"/>
    <s v="B"/>
    <n v="0"/>
    <n v="0"/>
  </r>
  <r>
    <n v="3872"/>
    <s v="FGV"/>
    <s v="SENADO FEDERAL"/>
    <s v="2022"/>
    <s v="Um clube tem 180 associados que participam de suas duas atividades sociais. Há 130 frequentadores da cinemateca, enquanto 92 sócios participam das aulas de dança de salão._x000a_Sendo assim, é correto afirmar que"/>
    <x v="4"/>
    <x v="25"/>
    <s v="Médio"/>
    <s v="ME"/>
    <s v="mais de 40 sócios participam das duas atividades."/>
    <s v="menos de 30 sócios participam das duas atividades."/>
    <s v="mais de 55 sócios só vão às aulas de dança."/>
    <s v="menos de 80 sócios só vão à cinemateca."/>
    <s v="menos de 45 sócios só vão às aulas de dança."/>
    <s v="A"/>
    <n v="0"/>
    <n v="0"/>
  </r>
  <r>
    <n v="3873"/>
    <s v="CESGRANRIO"/>
    <s v="Banco do Brasil"/>
    <s v="2021"/>
    <s v="Antes de iniciar uma campanha publicitária, um banco fez uma pesquisa, entrevistando 1000 de seus clientes, sobre a intenção de adesão aos seus dois novos produtos. Dos clientes entrevistados, 430 disseram que não tinham interesse em nenhum dos dois produtos, 270 mostraram-se interessados no primeiro produto, e 400 mostraram-se interessados no segundo produto. Qual a porcentagem do total de clientes entrevistados que se mostrou interessada em ambos os produtos?"/>
    <x v="4"/>
    <x v="25"/>
    <s v="Médio"/>
    <s v="ME"/>
    <s v="10%"/>
    <s v="15%"/>
    <s v="20%"/>
    <s v="25%"/>
    <s v="30%"/>
    <s v="A"/>
    <n v="0"/>
    <n v="0"/>
  </r>
  <r>
    <s v="3874"/>
    <s v="Cebraspe"/>
    <s v="Pref. Camaçari"/>
    <s v="2024"/>
    <s v="Acerca das operações entre números irracionais, julgue os itens a seguir, considerando que a e b sejam números irracionais (I) distintos._x000a_I. Se 𝒄 = 𝒂+𝒃, então, para todo 𝒂 e 𝒃 ∈ 𝑰, 𝒄 é irracional._x000a_II. Se 𝒄 = 𝒂×𝒃, então, para todo 𝒂 e 𝒃 ∈ 𝑰, 𝒄 é irracional._x000a_III. Se 𝒄 = 𝒂𝒏, sendo 𝒏 um número natural (ℕ), então, para todo 𝒂 ∈ 𝑰 e para todo 𝒏 ∈ ℕ, c é irracional._x000a_Assinale a opção correta."/>
    <x v="4"/>
    <x v="39"/>
    <s v="Médio"/>
    <s v="ME"/>
    <s v="Apenas o item I está certo."/>
    <s v="Apenas o item II está certo."/>
    <s v="Apenas o item III está certo."/>
    <s v="Apenas os itens I e II estão certos."/>
    <s v="Nenhum item está certo."/>
    <s v="E"/>
    <n v="0"/>
    <n v="0"/>
  </r>
  <r>
    <n v="3875"/>
    <s v="Cebraspe"/>
    <s v="TCE"/>
    <s v="2024"/>
    <s v="Considere que, no decorrer de um ano, haja uma inflação i, tal que o poder de compra de uma nota de 100 reais (não aplicados, isto é, sujeitos à depreciação da inflação) caia, nesse período, para 𝟏𝟎𝟎(𝟏+𝒊). Considere, ainda, que, se os 100 reais forem aplicados, nesse período, em uma aplicação com rendimento nominal r, então seu poder de compra será de 𝟏𝟎𝟎×(𝟏+𝒓)/(𝟏+𝒊). Com base nessas considerações, julgue o item seguinte._x000a_Se 𝑖 e 𝑟 forem números inteiros, então o poder de compra também será um número inteiro."/>
    <x v="4"/>
    <x v="39"/>
    <s v="Médio"/>
    <s v="CE"/>
    <m/>
    <m/>
    <m/>
    <m/>
    <m/>
    <s v="E"/>
    <n v="0"/>
    <n v="0"/>
  </r>
  <r>
    <n v="3876"/>
    <s v="FGV"/>
    <s v="PREF. VITORIA"/>
    <s v="2024"/>
    <s v="Se a soma de 5 números inteiros positivos consecutivos dá resultado par, então, entre esses números"/>
    <x v="4"/>
    <x v="39"/>
    <s v="Médio"/>
    <s v="ME"/>
    <s v="a maioria é ímpar."/>
    <s v="o produto dos dois menores é ímpar."/>
    <s v="o produto do maior com o menor ímpar."/>
    <s v="a soma de todos os pares é ímpar."/>
    <s v="a soma de todos os ímpares é par."/>
    <s v="E"/>
    <n v="0"/>
    <n v="0"/>
  </r>
  <r>
    <n v="3877"/>
    <s v="Cebraspe"/>
    <s v="Pref. Recife"/>
    <s v="2023"/>
    <s v="Acerca dos números reais e das suas propriedades, julgue o item subsequente. 𝑛3+1_x000a_Se $n \in \mathbb{Z}$, o número $\frac{n^3+1}{n-1}$ só será inteiro se $n = 0$ ou $n = 2$."/>
    <x v="4"/>
    <x v="39"/>
    <s v="Médio"/>
    <s v="CE"/>
    <m/>
    <m/>
    <m/>
    <m/>
    <m/>
    <s v="E"/>
    <n v="0"/>
    <n v="0"/>
  </r>
  <r>
    <n v="3878"/>
    <s v="FGV"/>
    <s v="BANESTES"/>
    <s v="2023"/>
    <s v="A quantidade de números inteiros e positivos formados por 2 algarismos cuja diferença vale 4 é igual a"/>
    <x v="4"/>
    <x v="39"/>
    <s v="Médio"/>
    <s v="ME"/>
    <s v="5."/>
    <s v="6."/>
    <s v="10."/>
    <s v="11."/>
    <s v="15."/>
    <s v="D"/>
    <n v="0"/>
    <n v="0"/>
  </r>
  <r>
    <n v="3879"/>
    <s v="QUADRIX"/>
    <s v="CRF-GO"/>
    <s v="2022"/>
    <s v="Considere-se que o conjunto A seja dado por 𝑨 = {−𝟑,−𝟏,𝟏,𝟕,𝟏𝟎}. O conjunto B seja o conjunto de todos os números naturais e o conjunto C seja o conjunto de todos os números racionais. Com base nessas informações, julgue o item._x000a_𝐴∩𝐵 = 𝐴−{−1,−2,−3}."/>
    <x v="4"/>
    <x v="39"/>
    <s v="Médio"/>
    <s v="CE"/>
    <m/>
    <m/>
    <m/>
    <m/>
    <m/>
    <s v="C"/>
    <n v="0"/>
    <n v="0"/>
  </r>
  <r>
    <n v="3880"/>
    <s v="QUADRIX"/>
    <s v="CRF"/>
    <s v="2022"/>
    <s v="Considere-se que o conjunto A seja dado por 𝑨 = {−𝟑,−𝟏,𝟏,𝟕,𝟏𝟎}. O conjunto B seja o conjunto de todos os números naturais e o conjunto C seja o conjunto de todos os números racionais. Com base nessas informações, julgue o item._x000a_O conjunto 𝐴∩𝐵 ∩𝐶 é o conjunto vazio."/>
    <x v="4"/>
    <x v="39"/>
    <s v="Médio"/>
    <s v="CE"/>
    <m/>
    <m/>
    <m/>
    <m/>
    <m/>
    <s v="E"/>
    <n v="0"/>
    <n v="0"/>
  </r>
  <r>
    <n v="3881"/>
    <s v="FGV"/>
    <s v="SEAD-AP"/>
    <s v="2022"/>
    <s v="A soma de dois números naturais é 33. O maior valor para o produto deles é"/>
    <x v="4"/>
    <x v="39"/>
    <s v="Médio"/>
    <s v="ME"/>
    <s v="271."/>
    <s v="271,75."/>
    <s v="272."/>
    <s v="272,25."/>
    <s v="273."/>
    <s v="C"/>
    <n v="0"/>
    <n v="0"/>
  </r>
  <r>
    <n v="3882"/>
    <s v="QUADRIX"/>
    <s v="CRBM"/>
    <s v="2022"/>
    <s v="Sendo 𝑨 = {−𝟓,𝟏,𝟑,𝟓,𝟕}, 𝑩 = {𝟐,𝟑,𝟒,𝟔,𝟖}, ℕo conjunto dos números naturais, ∅ o conjunto vazio e ℚ o conjunto dos números racionais, julgue o item._x000a_(𝐴∪𝐵)∩ℕ ≠ ∅."/>
    <x v="4"/>
    <x v="39"/>
    <s v="Médio"/>
    <s v="CE"/>
    <m/>
    <m/>
    <m/>
    <m/>
    <m/>
    <s v="C"/>
    <n v="0"/>
    <n v="0"/>
  </r>
  <r>
    <n v="3883"/>
    <s v="IDECAN"/>
    <s v="SEFAZ-RR"/>
    <s v="2022"/>
    <s v="Seja 𝑨 = {𝟏,𝟐,𝒆,𝟑,𝝅,𝟒,𝟓,𝟔,𝟕}, ℕ o conjunto dos naturais, ℤ conjuntos dos inteiros e ℚ conjunto dos racionais. Determine o conjunto E, fruto da operação 𝑬 = 𝑨∩[(ℕ∩ℚ)∪ℤ]."/>
    <x v="4"/>
    <x v="39"/>
    <s v="Médio"/>
    <s v="ME"/>
    <s v="𝐸 = {𝑒,𝜋}"/>
    <s v="𝐸 = ∅"/>
    <s v="𝐸 = {2,4,6}"/>
    <s v="𝐸 = ℤ"/>
    <s v="𝐸 = {1,2,3,4,5,6,7}"/>
    <s v="E"/>
    <n v="0"/>
    <n v="0"/>
  </r>
  <r>
    <n v="3884"/>
    <s v="AOCP"/>
    <s v="CM BAURU"/>
    <s v="2022"/>
    <s v="Dentre as seguintes alternativas, qual delas NÃO apresenta um número que pertença ao conjunto dos Irracionais?"/>
    <x v="4"/>
    <x v="39"/>
    <s v="Médio"/>
    <s v="ME"/>
    <s v="π"/>
    <s v="√5"/>
    <s v="e"/>
    <s v="4,2324252627..."/>
    <s v="$\sqrt[3]{64}$"/>
    <s v="E"/>
    <n v="0"/>
    <n v="0"/>
  </r>
  <r>
    <n v="3885"/>
    <s v="IDECAN"/>
    <s v="CBM-ES"/>
    <s v="2022"/>
    <s v="Assinale o item no qual o elemento corresponde ao número que não pertence ao conjunto dos irracionais."/>
    <x v="4"/>
    <x v="39"/>
    <s v="Médio"/>
    <s v="ME"/>
    <s v="√2+1"/>
    <s v="𝜋"/>
    <s v="𝑒"/>
    <s v="$\sqrt{3}/2$"/>
    <s v="$\sqrt[3]{8}$"/>
    <s v="E"/>
    <n v="0"/>
    <n v="0"/>
  </r>
  <r>
    <n v="3886"/>
    <s v="AOCP"/>
    <s v="CM BAURU"/>
    <s v="2022"/>
    <s v="Dado os conjuntos numéricos: Naturais, Inteiros, Racionais e Irracionais, é correto afirmar que"/>
    <x v="4"/>
    <x v="39"/>
    <s v="Médio"/>
    <s v="ME"/>
    <s v="todo número Racional é também um número Irracional."/>
    <s v="todo número Irracional é também um número Racional."/>
    <s v="todo número Inteiro é também um número Racional."/>
    <s v="todo número Racional é também um número Inteiro."/>
    <s v="todo número Inteiro é também um número Natural."/>
    <s v="C"/>
    <n v="0"/>
    <n v="0"/>
  </r>
  <r>
    <n v="3887"/>
    <s v="FCC"/>
    <s v="PGE-AM"/>
    <s v="2022"/>
    <s v="Se escrevermos os números inteiros de 0 a 100, o número de vezes que aparecerá o algarismo 7 é:"/>
    <x v="4"/>
    <x v="39"/>
    <s v="Médio"/>
    <s v="ME"/>
    <s v="10"/>
    <s v="11"/>
    <s v="21"/>
    <s v="19"/>
    <s v="20"/>
    <s v="E"/>
    <n v="0"/>
    <n v="0"/>
  </r>
  <r>
    <n v="3888"/>
    <s v="FCC"/>
    <s v="PREF. SJRP"/>
    <s v="2019"/>
    <s v="Um número é dito palíndromo se é o mesmo quando lido da esquerda para a direita ou da direita para a esquerda. Por exemplo, 5225 é um palíndromo de quatro algarismos. Considere X o maior palíndromo de quatro algarismos e Y o menor palíndromo de cinco algarismos. A soma X + Y é:"/>
    <x v="4"/>
    <x v="39"/>
    <s v="Médio"/>
    <s v="ME"/>
    <s v="20000"/>
    <s v="20020"/>
    <s v="20099"/>
    <s v="20902"/>
    <s v="20202"/>
    <s v="A"/>
    <n v="0"/>
    <n v="0"/>
  </r>
  <r>
    <n v="3889"/>
    <s v="FCM"/>
    <s v="PREF. TIMÓTEO"/>
    <s v="2022"/>
    <s v="Avalie as afirmações sobre os números inteiros e positivos._x000a_I - No intervalo de 7 a 20 há mais números ímpares do que pares._x000a_II - A soma dos números ímpares de 4 a 15 é igual à soma dos números pares de 7 a 18._x000a_III - A soma de dois números ímpares é sempre um número par._x000a_Está correto apenas o que se afirma em"/>
    <x v="4"/>
    <x v="39"/>
    <s v="Médio"/>
    <s v="ME"/>
    <s v="II."/>
    <s v="III."/>
    <s v="I e II."/>
    <s v="I e III."/>
    <m/>
    <s v="B"/>
    <n v="0"/>
    <n v="0"/>
  </r>
  <r>
    <n v="3890"/>
    <s v="IDECAN"/>
    <s v="IBGE"/>
    <s v="2022"/>
    <s v="Um grupo de amigos, cada um deles falou qual a altura. Abaixo temos a tabela com altura de cada um._x000a_Nome Altura Daniel 1,58 Matheus 1,72 Rubens 1,63 Pedro 1,80 Jorge 1,67 Coloque em ordem crescente e assinale o item correto."/>
    <x v="4"/>
    <x v="39"/>
    <s v="Médio"/>
    <s v="ME"/>
    <s v="1,58 &gt; 1,63 &gt; 1,67 &gt; 1,72 &gt; 1,80"/>
    <s v="1,67 &gt; 1,72 &gt; 1,80 &gt; 1,58 &gt; 1,63"/>
    <s v="1,58 &lt; 1,63 &lt; 1,67 &lt; 1,72 &lt; 1,80"/>
    <s v="1,58 &lt; 1,63 &lt; 1,67 &gt; 1,72 &gt; 1,80"/>
    <s v="1,72 &gt; 1,80 &gt; 1,58 &gt; 1,63 &gt; 1,67"/>
    <s v="C"/>
    <n v="0"/>
    <n v="0"/>
  </r>
  <r>
    <n v="3891"/>
    <s v="FGV"/>
    <s v="IMBEL"/>
    <s v="2021"/>
    <s v="Sabe-se que a soma de dez números naturais é par. Em relação a esses dez números é correto afirmar que"/>
    <x v="4"/>
    <x v="39"/>
    <s v="Médio"/>
    <s v="ME"/>
    <s v="todos são, obrigatoriamente, pares."/>
    <s v="todos são, obrigatoriamente, ímpares."/>
    <s v="pelo menos um deles é par."/>
    <s v="a quantidade de números pares é ímpar."/>
    <s v="a quantidade de números ímpares é par."/>
    <s v="E"/>
    <n v="0"/>
    <n v="0"/>
  </r>
  <r>
    <n v="3892"/>
    <s v="Cebraspe"/>
    <s v="SEDUC-AL"/>
    <s v="2021"/>
    <s v="Acerca das operações com números reais e suas propriedades, julgue o item a seguir._x000a_Se o cubo de um número inteiro é ímpar, então esse número deve ser, necessariamente, ímpar."/>
    <x v="4"/>
    <x v="39"/>
    <s v="Médio"/>
    <s v="CE"/>
    <m/>
    <m/>
    <m/>
    <m/>
    <m/>
    <s v="C"/>
    <n v="0"/>
    <n v="0"/>
  </r>
  <r>
    <n v="3893"/>
    <s v="FUNDATEC"/>
    <s v="PREF. IMBÉ"/>
    <s v="2020"/>
    <s v="Analise as assertivas abaixo e assinale V, se verdadeiras, ou F, se falsas._x000a_( ) 34 é sucessor de 35._x000a_( ) Todo número natural tem antecessor, menos o zero._x000a_( ) 3,5,7,9,11 é uma sequência de números naturais pares._x000a_A ordem correta de preenchimento dos parênteses, de cima para baixo, é:"/>
    <x v="4"/>
    <x v="39"/>
    <s v="Médio"/>
    <s v="ME"/>
    <s v="F – V – F."/>
    <s v="V – F – V."/>
    <s v="F – F – V."/>
    <s v="V – V – F."/>
    <s v="F – F – F."/>
    <s v="A"/>
    <n v="0"/>
    <n v="0"/>
  </r>
  <r>
    <n v="3894"/>
    <s v="UNIFIL"/>
    <s v="PREF. SA SUDOESTE"/>
    <s v="2020"/>
    <s v="Assinale a alternativa que representa a quantidade de números pares existentes na sequência {1, 3, 5, 8, 16, 20, 30, 50, 88, 100, 552, 663, 1000, 1114}."/>
    <x v="4"/>
    <x v="39"/>
    <s v="Médio"/>
    <s v="ME"/>
    <s v="10"/>
    <s v="20"/>
    <s v="30"/>
    <s v="40"/>
    <m/>
    <s v="A"/>
    <n v="0"/>
    <n v="0"/>
  </r>
  <r>
    <n v="3895"/>
    <s v="QUADRIX"/>
    <s v="CRA-PR"/>
    <s v="2020"/>
    <s v="Acerca dos conjuntos dos números naturais, dos números inteiros e dos números racionais, de suas operações e de suas propriedades, julgue o item:_x000a_a diferença entre dois números naturais é sempre um número natural."/>
    <x v="4"/>
    <x v="39"/>
    <s v="Médio"/>
    <s v="CE"/>
    <m/>
    <m/>
    <m/>
    <m/>
    <m/>
    <s v="E"/>
    <n v="0"/>
    <n v="0"/>
  </r>
  <r>
    <n v="3896"/>
    <s v="QUADRIX"/>
    <s v="CRA-PR"/>
    <s v="2020"/>
    <s v="Acerca dos conjuntos dos números naturais, dos números inteiros e dos números racionais, de suas operações e de suas propriedades, julgue o item:_x000a_o produto entre dois números naturais é sempre um número natural."/>
    <x v="4"/>
    <x v="39"/>
    <s v="Médio"/>
    <s v="CE"/>
    <m/>
    <m/>
    <m/>
    <m/>
    <m/>
    <s v="C"/>
    <n v="0"/>
    <n v="0"/>
  </r>
  <r>
    <n v="3897"/>
    <s v="QUADRIX"/>
    <s v="CRA-PR"/>
    <s v="2020"/>
    <s v="Acerca dos conjuntos dos números naturais, dos números inteiros e dos números racionais, de suas operações e de suas propriedades, julgue o item:_x000a_o conjunto dos números inteiros está contido no conjunto dos números naturais."/>
    <x v="4"/>
    <x v="39"/>
    <s v="Médio"/>
    <s v="CE"/>
    <m/>
    <m/>
    <m/>
    <m/>
    <m/>
    <s v="E"/>
    <n v="0"/>
    <n v="0"/>
  </r>
  <r>
    <n v="3898"/>
    <s v="PREF. BARRA VELHA"/>
    <s v="PREF. BARRA VELHA"/>
    <s v="2020"/>
    <s v="Marque a alternativa CORRETA em relação a sucessor e antecessor de um número."/>
    <x v="4"/>
    <x v="39"/>
    <s v="Médio"/>
    <s v="ME"/>
    <s v="A diferença entre o sucessor e o antecessor de um número é sempre dois."/>
    <s v="O sucessor de um número negativo é sempre um número negativo."/>
    <s v="Todos os números naturais têm antecessor."/>
    <s v="Nenhuma das alternativas."/>
    <m/>
    <s v="A"/>
    <n v="0"/>
    <n v="0"/>
  </r>
  <r>
    <n v="3899"/>
    <s v="FUNDATEC"/>
    <s v="PREF.PARAÍ"/>
    <s v="2019"/>
    <s v="Considere as seguintes afirmações sobre os números naturais:_x000a_I. A soma de dois números naturais pares é sempre um número par._x000a_II. A soma de dois números ímpares é sempre um número ímpar._x000a_III. Há infinitos números primos._x000a_Quais estão corretas?"/>
    <x v="4"/>
    <x v="39"/>
    <s v="Médio"/>
    <s v="ME"/>
    <s v="Apenas I."/>
    <s v="Apenas II."/>
    <s v="Apenas I e II."/>
    <s v="Apenas I e III."/>
    <s v="I, II e III."/>
    <s v="D"/>
    <n v="0"/>
    <n v="0"/>
  </r>
  <r>
    <n v="3900"/>
    <s v="FUNDATEC"/>
    <s v="PREF. PINHEIRO PRETO"/>
    <s v="2019"/>
    <s v="Assinale a alternativa que apresenta apenas números irracionais."/>
    <x v="4"/>
    <x v="39"/>
    <s v="Médio"/>
    <s v="ME"/>
    <s v="4,2,1."/>
    <s v="√2, 3/2,𝜋"/>
    <s v="√2,√5,𝜋"/>
    <s v="√9,√81,√100"/>
    <s v="$\sqrt{2}, \sqrt[3]{8}, \pi$"/>
    <s v="C"/>
    <n v="0"/>
    <n v="0"/>
  </r>
  <r>
    <n v="3901"/>
    <s v="PREF. PERUÍBE"/>
    <s v="PREF. PINHEIRO PRETO"/>
    <s v="2019"/>
    <s v="Em relação ao conjunto dos números reais, é verdade que"/>
    <x v="4"/>
    <x v="39"/>
    <s v="Médio"/>
    <s v="ME"/>
    <s v="o produto de dois números irracionais não pode ser um número racional."/>
    <s v="a soma de dois números irracionais distintos é sempre um número irracional."/>
    <s v="todo número racional tem uma representação decimal finita."/>
    <s v="o número 43/71 não é racional, pois sua representação decimal não é periódica."/>
    <s v="se a representação decimal infinita de um número é periódica, então esse número é racional."/>
    <s v="E"/>
    <n v="0"/>
    <n v="0"/>
  </r>
  <r>
    <n v="3902"/>
    <s v="PREF. PERUÍBE"/>
    <s v="UNESPAR"/>
    <s v="2019"/>
    <s v="Considerando os conjuntos numéricos, assinale a alternativa CORRETA:"/>
    <x v="4"/>
    <x v="39"/>
    <s v="Médio"/>
    <s v="ME"/>
    <s v="O número √2 ∈ ℕ"/>
    <s v="O número 𝜋 ∈ ℚ"/>
    <s v="O número √3 ∈ ℚ"/>
    <s v="O número √36 ∈ ℚ"/>
    <m/>
    <s v="D"/>
    <n v="0"/>
    <n v="0"/>
  </r>
  <r>
    <n v="3903"/>
    <s v="FCC"/>
    <s v="TRT"/>
    <s v="2006"/>
    <s v="Se x e y são números inteiros tais que x é par e y é ímpar, então é correto afirmar que"/>
    <x v="4"/>
    <x v="39"/>
    <s v="Médio"/>
    <s v="ME"/>
    <s v="x + y é par."/>
    <s v="x + 2y é ímpar."/>
    <s v="3x − 5y é par."/>
    <s v="x . y é ímpar."/>
    <s v="2x − y é ímpar."/>
    <s v="E"/>
    <n v="0"/>
    <n v="0"/>
  </r>
  <r>
    <n v="3904"/>
    <s v="FGV"/>
    <s v="ALEP-PR"/>
    <s v="2024"/>
    <s v="O número real $\frac{1}{\sqrt{3}+\sqrt{2}}$ é igual a"/>
    <x v="4"/>
    <x v="40"/>
    <s v="Médio"/>
    <s v="ME"/>
    <s v="√3−√2"/>
    <s v="√3+√2"/>
    <s v="(√3+√2)/5"/>
    <s v="1/√5"/>
    <s v="1/√6"/>
    <s v="A"/>
    <n v="0"/>
    <n v="0"/>
  </r>
  <r>
    <n v="3905"/>
    <s v="FGV"/>
    <s v="ALEP-PR"/>
    <s v="2024"/>
    <s v="O número real √𝟐+√𝟖 é igual a:"/>
    <x v="4"/>
    <x v="40"/>
    <s v="Médio"/>
    <s v="ME"/>
    <s v="4"/>
    <s v="8"/>
    <s v="3√2"/>
    <s v="4√8"/>
    <s v="√10"/>
    <s v="C"/>
    <n v="0"/>
    <n v="0"/>
  </r>
  <r>
    <n v="3906"/>
    <s v="Cebraspe"/>
    <s v="PREF. RECIFE"/>
    <s v="2023"/>
    <s v="No que se refere a operações com números decimais, julgue o próximo item._x000a_A diferença entre $1,1^3$ e $0,9^3$ é $0,2^3$."/>
    <x v="4"/>
    <x v="40"/>
    <s v="Médio"/>
    <s v="CE"/>
    <m/>
    <m/>
    <m/>
    <m/>
    <m/>
    <s v="E"/>
    <n v="0"/>
    <n v="0"/>
  </r>
  <r>
    <n v="3907"/>
    <s v="Cebraspe"/>
    <s v="PREF. RECIFE"/>
    <s v="2023"/>
    <s v="No que se refere a operações com números decimais, julgue o próximo item._x000a_O número $\sqrt[7]{\sqrt[5]{\sqrt[3]{7}}}$ pode ser reescrito na forma $\sqrt[105]{7^{71}}$."/>
    <x v="4"/>
    <x v="40"/>
    <s v="Médio"/>
    <s v="CE"/>
    <s v="Apenas o item I está certo."/>
    <s v="Apenas o item II está certo."/>
    <s v="Apenas o item III está certo."/>
    <s v="Apenas os itens I e II estão certos."/>
    <s v="Nenhum item está certo."/>
    <s v="E"/>
    <n v="0"/>
    <n v="0"/>
  </r>
  <r>
    <n v="3908"/>
    <s v="OBJETIVA CONC."/>
    <s v="PREF. S. DIAS"/>
    <s v="2022"/>
    <s v="Considerando-se que certos dígitos foram substituídos pelas letras X e Y na operação abaixo, assinalar a alternativa que apresenta os valores de X e de Y, de modo que a operação esteja CORRETA:_x000a_$$\begin{array}{rl} Y &amp; 4 \\ -\quad 5 &amp; X \\ \hline 3 &amp; 6 \end{array}$$"/>
    <x v="4"/>
    <x v="40"/>
    <s v="Fácil"/>
    <s v="ME"/>
    <s v="𝑋 = 8 e 𝑌 = 8."/>
    <s v="𝑋 = 8 e 𝑌 = 9."/>
    <s v="𝑋 = 9 e 𝑌 = 8."/>
    <s v="𝑋 = 9 e 𝑌 = 9."/>
    <s v="𝑋 = 7 e 𝑌 = 0."/>
    <s v="B"/>
    <n v="0"/>
    <n v="0"/>
  </r>
  <r>
    <n v="3909"/>
    <s v="IDECAN"/>
    <s v="IBGE"/>
    <s v="2022"/>
    <s v="$$\begin{array}{rl} X &amp; 4 \\ +\quad 5 &amp; Y \\ \hline 8 &amp; 5 \end{array}$$_x000a_Qual o valor de 𝑿 e 𝒀 na soma:"/>
    <x v="4"/>
    <x v="40"/>
    <s v="Médio"/>
    <s v="ME"/>
    <s v="8 e 5"/>
    <s v="4 e 1"/>
    <s v="3 e 5"/>
    <s v="4 e 5"/>
    <s v="3 e 1"/>
    <s v="E"/>
    <n v="0"/>
    <n v="0"/>
  </r>
  <r>
    <n v="3910"/>
    <s v="GUALIMP"/>
    <s v="PREF. CARMO"/>
    <s v="2022"/>
    <s v="Na operação abaixo, cada letra representa um valor numérico._x000a_Determine o valor de 𝟐𝑿+𝒀:_x000a_$$\begin{array}{rl}   3 &amp; X &amp; 9 \\ +\quad Y &amp; 6 &amp; X \\ \hline   7 &amp; 9 &amp; 1 \end{array}$$_x000a_​"/>
    <x v="4"/>
    <x v="40"/>
    <s v="Médio"/>
    <s v="ME"/>
    <s v="4"/>
    <s v="6"/>
    <s v="8"/>
    <s v="10"/>
    <m/>
    <s v="C"/>
    <n v="0"/>
    <n v="0"/>
  </r>
  <r>
    <n v="3911"/>
    <s v="FAUEL"/>
    <s v="CM DOURADINA"/>
    <s v="2022"/>
    <s v="O número $\sqrt[3]{2^6 \cdot 5^9}$ é:"/>
    <x v="4"/>
    <x v="40"/>
    <s v="Médio"/>
    <s v="ME"/>
    <s v="primo."/>
    <s v="par."/>
    <s v="ímpar."/>
    <s v="negativo."/>
    <m/>
    <s v="B"/>
    <n v="0"/>
    <n v="0"/>
  </r>
  <r>
    <n v="3912"/>
    <s v="MAIS"/>
    <s v="IPREV SANTOS"/>
    <s v="2022"/>
    <s v="Sejam os números racionais 𝑨 = (𝟐𝟕 −𝟑)&lt;sup&gt;𝟎,𝟑𝟑𝟑&lt;/sup&gt; e 𝑩 = (𝟐,𝟒∙𝟏𝟎&lt;sup&gt;𝟑&lt;/sup&gt; +𝟏)&lt;sup&gt;𝟎,𝟐𝟓&lt;/sup&gt; ._x000a_Então o valor do produto 𝑨∙𝑩 é"/>
    <x v="4"/>
    <x v="40"/>
    <s v="Médio"/>
    <s v="ME"/>
    <s v="25"/>
    <s v="30"/>
    <s v="35"/>
    <s v="40"/>
    <m/>
    <s v="C"/>
    <n v="0"/>
    <n v="0"/>
  </r>
  <r>
    <n v="3913"/>
    <s v="OMNI"/>
    <s v="PREF. SJ BATISTA"/>
    <s v="2021"/>
    <s v="Considerando 56, elevado ao cubo, igual a X. O valor de X dividido por dois, menos um, é:"/>
    <x v="4"/>
    <x v="40"/>
    <s v="Médio"/>
    <s v="ME"/>
    <s v="175.616."/>
    <s v="3.135."/>
    <s v="87.807."/>
    <s v="Nenhuma das alternativas."/>
    <m/>
    <s v="C"/>
    <n v="0"/>
    <n v="0"/>
  </r>
  <r>
    <n v="3914"/>
    <s v="VUNESP"/>
    <s v="TJ-SP"/>
    <s v="2022"/>
    <s v="O número inteiro $\sqrt[7]{128^3}$ pode também ser representado como"/>
    <x v="4"/>
    <x v="40"/>
    <s v="Médio"/>
    <s v="ME"/>
    <s v="7"/>
    <s v="9"/>
    <s v="5"/>
    <s v="6"/>
    <s v="8"/>
    <s v="E"/>
    <n v="0"/>
    <n v="0"/>
  </r>
  <r>
    <n v="3915"/>
    <s v="VUNESP"/>
    <s v="TJ-SP"/>
    <s v="2022"/>
    <s v="A modelagem de certo problema resultou no número $\sqrt[5]{243^2}$ , que também pode ser representado por"/>
    <x v="4"/>
    <x v="40"/>
    <s v="Médio"/>
    <s v="ME"/>
    <s v="13."/>
    <s v="7."/>
    <s v="11."/>
    <s v="9."/>
    <s v="5."/>
    <s v="D"/>
    <n v="0"/>
    <n v="0"/>
  </r>
  <r>
    <n v="3916"/>
    <s v="UNIVALE"/>
    <s v="PREF ITAJAÍ"/>
    <s v="2022"/>
    <s v="Simplificando a expressão abaixo temos:_x000a_$\sqrt{12 + 2\sqrt{6 - \sqrt{4}}}$"/>
    <x v="4"/>
    <x v="40"/>
    <s v="Médio"/>
    <s v="ME"/>
    <s v="1"/>
    <s v="2"/>
    <s v="3"/>
    <s v="4"/>
    <m/>
    <s v="D"/>
    <n v="0"/>
    <n v="0"/>
  </r>
  <r>
    <n v="3917"/>
    <s v="OMNI"/>
    <s v="PREF. SERTÃOZINHO"/>
    <s v="2021"/>
    <s v="Sabendo que 𝒂 = 𝟐 e 𝒃 = 𝟖, o valor numérico da expressão $\sqrt{\sqrt{a \cdot b}}$ é:"/>
    <x v="4"/>
    <x v="40"/>
    <s v="Médio"/>
    <s v="ME"/>
    <s v="1"/>
    <s v="2"/>
    <s v="4"/>
    <s v="8"/>
    <m/>
    <s v="B"/>
    <n v="0"/>
    <n v="0"/>
  </r>
  <r>
    <n v="3918"/>
    <s v="Inst. AOCP"/>
    <s v="CM Bauru"/>
    <s v="2022"/>
    <s v="Qual é a metade da metade de 𝟏𝟔&lt;sup&gt;𝟖&lt;/sup&gt;?"/>
    <x v="4"/>
    <x v="40"/>
    <s v="Médio"/>
    <s v="ME"/>
    <s v="4&lt;sup&gt;8&lt;/sup&gt;"/>
    <s v="8&lt;sup&gt;4&lt;/sup&gt;"/>
    <s v="4&lt;sup&gt;16&lt;/sup&gt;"/>
    <s v="2&lt;sup&gt;8&lt;/sup&gt;"/>
    <s v="2&lt;sup&gt;30&lt;/sup&gt;"/>
    <s v="E"/>
    <n v="0"/>
    <n v="0"/>
  </r>
  <r>
    <n v="3919"/>
    <s v="FGV"/>
    <s v="GCM"/>
    <s v="2024"/>
    <s v="Ângela e Beatriz resolveram ler o mesmo livro começando a leitura no mesmo dia. Ângela leu 20 páginas por dia e Beatriz leu 15 páginas por dia. Ângela levou 18 dias para ler todo o livro._x000a_Após Ângela terminar a leitura, o número de dias que Beatriz ainda levou para terminar a leitura do livro foi"/>
    <x v="4"/>
    <x v="40"/>
    <s v="Médio"/>
    <s v="ME"/>
    <s v="2."/>
    <s v="3."/>
    <s v="4."/>
    <s v="6."/>
    <s v="8."/>
    <s v="D"/>
    <n v="0"/>
    <n v="0"/>
  </r>
  <r>
    <n v="3920"/>
    <s v="FGV"/>
    <s v="GCM"/>
    <s v="2024"/>
    <s v="Para discutir os detalhes de uma operação policial o tenente chamou para uma reunião 4 sargentos devendo, cada um deles, trazer 6 cabos como auxiliares para também participar da reunião. O número total de pessoas presentes nessa reunião foi:"/>
    <x v="4"/>
    <x v="40"/>
    <s v="Médio"/>
    <s v="ME"/>
    <s v="10."/>
    <s v="11."/>
    <s v="24."/>
    <s v="25."/>
    <s v="29."/>
    <s v="E"/>
    <n v="0"/>
    <n v="0"/>
  </r>
  <r>
    <n v="3921"/>
    <s v="OBJETIVA"/>
    <s v="PREF. SÃO SIMÃO"/>
    <s v="2022"/>
    <s v="Gabriela compra 2 chaveiros e 5 selos para a sua coleção em cada mês. Sabendo-se que ela possui um total de 175 selos, ao todo, quantos chaveiros ela possui?"/>
    <x v="4"/>
    <x v="40"/>
    <s v="Médio"/>
    <s v="ME"/>
    <s v="68"/>
    <s v="76"/>
    <s v="72"/>
    <s v="74"/>
    <s v="70"/>
    <s v="E"/>
    <n v="0"/>
    <n v="0"/>
  </r>
  <r>
    <n v="3922"/>
    <s v="AOCP"/>
    <s v="IPE PREV"/>
    <s v="2022"/>
    <s v="Em determinado evento a ser promovido por uma empresa, é do conhecimento dos planejadores que, utilizando-se copos descartáveis de 150 mL, é possível servir 136 pessoas com determinada bebida. Caso ocorra uma mudança de planos e decida-se utilizar copos descartáveis de 80 mL, a quantidade de pessoas a mais que serão servidas com essa bebida, além da quantidade inicial prevista, é igual a"/>
    <x v="4"/>
    <x v="40"/>
    <s v="Médio"/>
    <s v="ME"/>
    <s v="259 pessoas."/>
    <s v="55 pessoas."/>
    <s v="119 pessoas."/>
    <s v="155 pessoas."/>
    <s v="89 pessoas."/>
    <s v="C"/>
    <n v="0"/>
    <n v="0"/>
  </r>
  <r>
    <n v="3923"/>
    <s v="FCC"/>
    <s v="PGE-AM"/>
    <s v="2022"/>
    <s v="Um museu decidiu, devido à pandemia, autorizar a entrada de apenas três pessoas por vez. Aguardando a entrada, o trio em que Ana estava era o sétimo trio contando do início da fila e era o quinto trio contando do final da fila. O número de pessoas que estavam na fila do museu era"/>
    <x v="4"/>
    <x v="40"/>
    <s v="Médio"/>
    <s v="ME"/>
    <s v="33"/>
    <s v="30"/>
    <s v="27"/>
    <s v="36"/>
    <s v="39"/>
    <s v="A"/>
    <n v="0"/>
    <n v="0"/>
  </r>
  <r>
    <n v="3924"/>
    <s v="UEPB"/>
    <s v="PREF. SOUSA"/>
    <s v="2022"/>
    <s v="Um pote cheio de sorvete pesa 420 g e, com apenas metade do sorvete, pesa 240 g. É CORRETO afirmar que o peso do pote vazio é de:"/>
    <x v="4"/>
    <x v="40"/>
    <s v="Médio"/>
    <s v="ME"/>
    <s v="80 g"/>
    <s v="60 g"/>
    <s v="50 g"/>
    <s v="70 g"/>
    <s v="90 g"/>
    <s v="B"/>
    <n v="0"/>
    <n v="0"/>
  </r>
  <r>
    <n v="3925"/>
    <s v="AOCP"/>
    <s v="IPE-PREV"/>
    <s v="2022"/>
    <s v="Considere que o número de identificação de um processo em andamento seja formado por cinco algarismos, seguidos de um dígito verificador. Para a obtenção do dígito verificador, seguem-se as seguintes regras, nesta ordem:_x000a_1º) efetua-se a multiplicação dos cinco primeiros algarismos que identificam o processo;_x000a_2º) efetua-se a divisão do resultado da multiplicação, obtida anteriormente, por 9;_x000a_3º) o algarismo que identifica o resto dessa divisão será o dígito verificador._x000a_Com base nessas informações, considere que um processo em andamento possua o número de identificação 12377-W, em que W é o dígito verificador. Então, é correto afirmar que o valor de W, nesse número de identificação, é igual a"/>
    <x v="4"/>
    <x v="40"/>
    <s v="Médio"/>
    <s v="ME"/>
    <s v="8."/>
    <s v="6."/>
    <s v="4."/>
    <s v="2."/>
    <s v="0."/>
    <s v="B"/>
    <n v="0"/>
    <n v="0"/>
  </r>
  <r>
    <n v="3926"/>
    <s v="VUNESP"/>
    <s v="PREF. TAUBATÉ"/>
    <s v="2022"/>
    <s v="Roberto pagou em 2,5 kg de certo produto o valor total de R$ 12,50._x000a_Ana, que estava com Roberto e comprou 3,5 kg desse mesmo produto, no mesmo local e momento, pagou o total de"/>
    <x v="4"/>
    <x v="40"/>
    <s v="Médio"/>
    <s v="ME"/>
    <s v="R$ 17,50."/>
    <s v="R$ 18,00."/>
    <s v="R$ 18,50."/>
    <s v="R$ 19,00."/>
    <s v="R$ 19,50."/>
    <s v="A"/>
    <n v="0"/>
    <n v="0"/>
  </r>
  <r>
    <n v="3927"/>
    <s v="FCC"/>
    <s v="TJ-CE"/>
    <s v="2022"/>
    <s v="Uma costureira realiza compras em uma loja que vende tecido, por metro, em rolos de mesma largura. Ela costuma comprar, por mês, 12 rolos de tecido com 30 metros de comprimento cada um. No último mês, ela comprou a mesma quantidade de tecido em rolos de 18 metros de comprimento cada um. O número de rolos comprados pela costureira no último mês foi de"/>
    <x v="4"/>
    <x v="40"/>
    <s v="Médio"/>
    <s v="ME"/>
    <s v="18"/>
    <s v="14"/>
    <s v="15"/>
    <s v="20"/>
    <s v="24"/>
    <s v="D"/>
    <n v="0"/>
    <n v="0"/>
  </r>
  <r>
    <n v="3928"/>
    <s v="FCM"/>
    <s v="PREF. TIMÓTEO"/>
    <s v="2022"/>
    <s v="Em um sacolão onde abacaxis e brócolis são vendidos na unidade, Cecília comprou uma dúzia de abacaxis por R$ 60,00. Se a unidade do brócolis é R$1,00 mais barata que a de cada abacaxi, o valor correto de uma dezena de brócolis, em reais, é igual a"/>
    <x v="4"/>
    <x v="40"/>
    <s v="Médio"/>
    <s v="ME"/>
    <s v="30"/>
    <s v="35"/>
    <s v="40"/>
    <s v="45"/>
    <m/>
    <s v="C"/>
    <n v="0"/>
    <n v="0"/>
  </r>
  <r>
    <n v="3929"/>
    <s v="RBO"/>
    <s v="CESAMA"/>
    <s v="2022"/>
    <s v="Um estacionamento cobra R$ 27,00 pela primeira hora e mais R$ 12,50 por hora adicional, e não trabalha com fração de hora. Num certo dia entrou 18 veículos e o proprietário obteve lucro bruto de R$ 961,00, então, o total de horas adicionais cobradas nesse dia foi:"/>
    <x v="4"/>
    <x v="40"/>
    <s v="Médio"/>
    <s v="ME"/>
    <s v="38"/>
    <s v="34"/>
    <s v="29"/>
    <s v="43"/>
    <m/>
    <s v="A"/>
    <n v="0"/>
    <n v="0"/>
  </r>
  <r>
    <n v="3930"/>
    <s v="FUNDEP"/>
    <s v="UFJF"/>
    <s v="2022"/>
    <s v="Em um campeonato de futebol, o time recebe 3 pontos por cada vitória, 1 ponto por empate e zero ponto por derrota. Sabendo que depois de 7 jogos um time tem 9 pontos, é correto afirmar:"/>
    <x v="4"/>
    <x v="40"/>
    <s v="Médio"/>
    <s v="ME"/>
    <s v="O time teve exatamente 3 vitórias."/>
    <s v="O time teve pelo menos 2 vitórias."/>
    <s v="O time teve pelo menos 1 vitória."/>
    <s v="O time teve exatamente 3 empates."/>
    <s v="O time teve pelo menos 1 derrota."/>
    <s v="C"/>
    <n v="0"/>
    <n v="0"/>
  </r>
  <r>
    <n v="3931"/>
    <s v="QUADRIX"/>
    <s v="COREN AP"/>
    <s v="2022"/>
    <s v="Para fazer um penteado, Jéssica precisa de grampos e de presilhas. Os grampos são vendidos em embalagens com 8 unidades e as presilhas, em embalagens com 6 unidades._x000a_Com base nesse caso hipotético, julgue o item._x000a_Se Jéssica for utilizar 100 grampos, precisará comprar menos que 13 embalagens."/>
    <x v="4"/>
    <x v="40"/>
    <s v="Médio"/>
    <s v="CE"/>
    <m/>
    <m/>
    <m/>
    <m/>
    <m/>
    <s v="E"/>
    <n v="0"/>
    <n v="0"/>
  </r>
  <r>
    <n v="3932"/>
    <s v="FGV"/>
    <s v="PREF. SP"/>
    <s v="2023"/>
    <s v="O valor da expressão aritmética_x000a_$\left(1 - \frac{1}{2}\right)\left(\frac{1}{3} - \frac{1}{4}\right)\left(\frac{1}{5} - \frac{1}{6}\right) \cdots \left(\frac{1}{19} - \frac{1}{20}\right)\left(\frac{1}{21} - \frac{1}{22}\right)$_x000a_é igual a:"/>
    <x v="4"/>
    <x v="40"/>
    <s v="Médio"/>
    <s v="ME"/>
    <s v="21/22."/>
    <s v="1/22."/>
    <s v="1/22!"/>
    <s v="21/22!"/>
    <s v="22!/21"/>
    <s v="C"/>
    <n v="0"/>
    <n v="0"/>
  </r>
  <r>
    <n v="3933"/>
    <s v="CEBRASPE"/>
    <s v="AGER-MT"/>
    <s v="2023"/>
    <s v="𝒂 = 𝟔/𝟑 ∗ (𝟒 − 𝟐)_x000a_𝒃 = (𝟒 − 𝟐) ∗ 𝟑/𝟔_x000a_𝒄 = 𝟔𝟒 / 𝟑𝟐 ∗− 𝟑_x000a_𝒅 = 𝟔 / 𝟐 + 𝟑 ∗ 𝟐 − 𝟑_x000a_Considerando as expressões aritméticas precedentes, assinale a opção correta."/>
    <x v="4"/>
    <x v="40"/>
    <s v="Médio"/>
    <s v="ME"/>
    <s v="𝑎 = 1; 𝑏 = 1; 𝑐 = −6; 𝑑 = 6"/>
    <s v="𝑎 = 4; 𝑏 = 1; 𝑐 = −6; 𝑑 = −6"/>
    <s v="𝑎 = 4; 𝑏 = 4; 𝑐 = 6; 𝑑 = −6"/>
    <s v="𝑎 = 1; 𝑏 = 1; 𝑐 = 6; 𝑑 = 6"/>
    <s v="𝑎 = 4; 𝑏 = 1; 𝑐 = −6; 𝑑 = 6"/>
    <s v="E"/>
    <n v="0"/>
    <n v="0"/>
  </r>
  <r>
    <n v="3934"/>
    <s v="CEBRASPE"/>
    <s v="SESI"/>
    <s v="2023"/>
    <s v="O número $-\sqrt{6 - 2\sqrt{5}}$ é equivalente à:"/>
    <x v="4"/>
    <x v="40"/>
    <s v="Médio"/>
    <s v="ME"/>
    <s v="√5−1"/>
    <s v="−1−√5"/>
    <s v="−√6+√2∙ 4 √5"/>
    <s v="−√6−√2∙ 4 √5"/>
    <s v="1−√5"/>
    <s v="E"/>
    <n v="0"/>
    <n v="0"/>
  </r>
  <r>
    <n v="3935"/>
    <s v="AVANÇASP"/>
    <s v="PREF. AMERICANA"/>
    <s v="2023"/>
    <s v="Assinale a alternativa que apresenta o valor correspondente a :_x000a_$\frac{0,1 \times 0,5 - 2 \times 0,01}{0,2 \times 0,1}$"/>
    <x v="4"/>
    <x v="40"/>
    <s v="Médio"/>
    <s v="ME"/>
    <s v="1,2."/>
    <s v="1,3."/>
    <s v="1,4."/>
    <s v="1,5."/>
    <s v="1,6."/>
    <s v="D"/>
    <n v="0"/>
    <n v="0"/>
  </r>
  <r>
    <n v="3936"/>
    <s v="Inst. Consulplan"/>
    <s v="Pref. Gonçalves"/>
    <s v="2022"/>
    <s v="Para realizar uma festa de fim de ano, certa turma de uma indústria fez os cálculos dos gastos da quantia de cada participante. Alice, preocupada com o valor, perguntou à organizadora, que respondeu: o valor está na solução da expressão a seguir:_x000a_{[(𝟖𝟎−𝟑×𝟐𝟎) ∶ 𝟒]+[(𝟏𝟒+𝟏𝟐:𝟐)]}_x000a_Assinale-o."/>
    <x v="4"/>
    <x v="40"/>
    <s v="Médio"/>
    <s v="ME"/>
    <s v="24"/>
    <s v="25"/>
    <s v="26"/>
    <s v="27"/>
    <m/>
    <s v="B"/>
    <n v="0"/>
    <n v="0"/>
  </r>
  <r>
    <n v="3937"/>
    <s v="FGV"/>
    <s v="TRT-PB"/>
    <s v="2022"/>
    <s v="O valor da expressão numérica_x000a_$\frac{2^{2022} - 2^{2021} - 2^{2020} + 2^{2019}}{2^{2020} - 2^{2019}}$_x000a_é"/>
    <x v="4"/>
    <x v="40"/>
    <s v="Médio"/>
    <s v="ME"/>
    <s v="5."/>
    <s v="4."/>
    <s v="3."/>
    <s v="2."/>
    <s v="1."/>
    <s v="C"/>
    <n v="0"/>
    <n v="0"/>
  </r>
  <r>
    <n v="3938"/>
    <s v="FUNDATEC"/>
    <s v="PREF. CACHOEIRA DO SUL"/>
    <s v="2022"/>
    <s v="Resolvendo a expressão numérica_x000a_$(-5)^2 \times [36 + (-2)^3] \div (-2)^2,$_x000a_obtemos o resultado da alternativa:"/>
    <x v="4"/>
    <x v="40"/>
    <s v="Médio"/>
    <s v="ME"/>
    <s v="175."/>
    <s v="120."/>
    <s v="60."/>
    <s v="-50."/>
    <s v="-275."/>
    <s v="A"/>
    <n v="0"/>
    <n v="0"/>
  </r>
  <r>
    <n v="3939"/>
    <s v="FUNDATEC"/>
    <s v="PREF. VACARIA"/>
    <s v="2021"/>
    <s v="O valor da expressão numérica $\frac{\sqrt{4}}{\sqrt{9}} + \frac{\sqrt{16}}{\sqrt{25}}$ é:"/>
    <x v="4"/>
    <x v="40"/>
    <s v="Médio"/>
    <s v="ME"/>
    <s v="15/22"/>
    <s v="22/15"/>
    <s v="5/2"/>
    <s v="2/5"/>
    <s v="1/2"/>
    <s v="B"/>
    <n v="0"/>
    <n v="0"/>
  </r>
  <r>
    <n v="3940"/>
    <s v="AVANÇASP"/>
    <s v="PREF. R. CLARO"/>
    <s v="2021"/>
    <s v="Qual o resultado da seguinte expressão?_x000a_𝟔𝟒 ÷ 𝟖 + 𝟓 × 𝟓 – 𝟑"/>
    <x v="4"/>
    <x v="40"/>
    <s v="Médio"/>
    <s v="ME"/>
    <s v="30"/>
    <s v="46"/>
    <s v="57"/>
    <s v="62"/>
    <s v="76"/>
    <s v="A"/>
    <n v="0"/>
    <n v="0"/>
  </r>
  <r>
    <n v="3941"/>
    <s v="OMNI"/>
    <s v="PREF. PERITIBA"/>
    <s v="2021"/>
    <s v="Encontre o resultado da expressão abaixo:_x000a_$32 - \{\sqrt{196} + 8^3 \times [9 - (18 \div 3)]\}$"/>
    <x v="4"/>
    <x v="40"/>
    <s v="Médio"/>
    <s v="ME"/>
    <s v="-1408."/>
    <s v="-1518."/>
    <s v="- 928."/>
    <s v="Nenhuma das alternativas."/>
    <m/>
    <s v="B"/>
    <n v="0"/>
    <n v="0"/>
  </r>
  <r>
    <n v="3942"/>
    <s v="VUNESP"/>
    <s v="PREF. GUARATINGUETÁ"/>
    <s v="2022"/>
    <s v="Considere a seguinte expressão algébrica, sendo 𝒙 ≠ −𝟑:_x000a_$\frac{x^2y - 9y + 4x^2 - 36}{x + 3}$_x000a_Após simplificada, a expressão apresentada pode ser escrita na forma:"/>
    <x v="4"/>
    <x v="40"/>
    <s v="Médio"/>
    <s v="ME"/>
    <s v="(𝑦 + 4) (𝑥 + 3)"/>
    <s v="(𝑦 + 4) (𝑥−3)"/>
    <s v="(𝑦 + 3) (𝑥 + 4)"/>
    <s v="(𝑦 + 3) (𝑥 – 4)"/>
    <s v="(–𝑦 + 4) (–𝑥 + 3)"/>
    <s v="B"/>
    <n v="0"/>
    <n v="0"/>
  </r>
  <r>
    <n v="3943"/>
    <s v="UEPB"/>
    <s v="PREF. SOUSA"/>
    <s v="2022"/>
    <s v="Os números reais x e y são tais que 𝒙+𝒚 ≠ 𝟎. Simplificando a expressão_x000a_$\frac{x^2 - y^2 + 3x^2 + 3xy}{x + y}$_x000a_obtém-se:"/>
    <x v="4"/>
    <x v="40"/>
    <s v="Médio"/>
    <s v="ME"/>
    <s v="𝑥+2𝑦"/>
    <s v="4𝑥 −𝑦"/>
    <s v="2𝑥 −𝑦"/>
    <s v="𝑥 +𝑦"/>
    <s v="𝑥−4𝑦"/>
    <s v="B"/>
    <n v="0"/>
    <n v="0"/>
  </r>
  <r>
    <n v="3944"/>
    <s v="IPREV"/>
    <s v="SANTOS"/>
    <s v="2022"/>
    <s v="Simplificando a expressão_x000a_$\frac{3ax + 6ay + bx + 2by}{b^2 + 6ab + 9a^2}$_x000a_com 𝒃&lt;sup&gt;𝟐&lt;/sup&gt; +𝟔𝒂𝒃+𝟗𝒂&lt;sup&gt;𝟐&lt;/sup&gt; ≠ 𝟎, obtém-se"/>
    <x v="4"/>
    <x v="40"/>
    <s v="Médio"/>
    <s v="ME"/>
    <s v="(𝑥+2𝑦)/(𝑏+3𝑎)"/>
    <s v="(2𝑥 +𝑦)/(3𝑏+𝑎)"/>
    <s v="(3𝑥 +𝑦)/(2𝑏+𝑎)"/>
    <s v="(𝑥+3𝑦)/(𝑏+2𝑎)"/>
    <m/>
    <s v="A"/>
    <n v="0"/>
    <n v="0"/>
  </r>
  <r>
    <n v="3945"/>
    <s v="FUNDATEC"/>
    <s v="PREF. ESTÂNCIA VELHA"/>
    <s v="2020"/>
    <s v="Assinale a alternativa que apresenta a forma agrupada e reduzida do seguinte monômio:_x000a_𝟑𝒂𝒙 + 𝟓𝒃𝒙 –𝟏𝟐𝒂𝒙 – 𝟏𝟓𝒃𝒙 + 𝟒𝒙"/>
    <x v="4"/>
    <x v="40"/>
    <s v="Médio"/>
    <s v="ME"/>
    <s v="𝑎𝑏(–9𝑥 –10𝑥 + 4𝑥)"/>
    <s v="𝑥(–9𝑎 –10𝑏 + 4)"/>
    <s v="𝑏(–9𝑎 –10𝑥 + 4𝑥)"/>
    <s v="𝑎𝑥(–9 –10𝑏 + 4)"/>
    <m/>
    <s v="B"/>
    <n v="0"/>
    <n v="0"/>
  </r>
  <r>
    <n v="3946"/>
    <s v="FAFIPA"/>
    <s v="PREF. ARAPONGAS"/>
    <s v="2020"/>
    <s v="Dada a expressão algébrica:_x000a_$2^x + 9x + \sqrt{169} + 2^{2x} + \sqrt[3]{27}$_x000a_Qual será o valor dessa expressão algébrica para 𝒙 = 𝟒?"/>
    <x v="4"/>
    <x v="40"/>
    <s v="Médio"/>
    <s v="ME"/>
    <s v="1000"/>
    <s v="500"/>
    <s v="324"/>
    <s v="100."/>
    <s v="75"/>
    <s v="C"/>
    <n v="0"/>
    <n v="0"/>
  </r>
  <r>
    <n v="3947"/>
    <s v="PREF. ITAJÁI"/>
    <s v="PREF. ARAPONGAS"/>
    <s v="2021"/>
    <s v="Desenvolvendo o produto notável (𝒙&lt;sup&gt;𝟑&lt;/sup&gt; +𝒙)&lt;sup&gt;𝟐&lt;/sup&gt; temos:"/>
    <x v="4"/>
    <x v="40"/>
    <s v="Médio"/>
    <s v="ME"/>
    <s v="𝑥^6+𝑥&lt;sup&gt;2&lt;/sup&gt;"/>
    <s v="𝑥^6+2𝑥^4+𝑥&lt;sup&gt;2&lt;/sup&gt;"/>
    <s v="𝑥&lt;sup&gt;6&lt;/sup&gt; +2𝑥&lt;sup&gt;2&lt;/sup&gt; +1"/>
    <s v="𝑥&lt;sup&gt;6&lt;/sup&gt; +𝑥&lt;sup&gt;2&lt;/sup&gt; +1"/>
    <m/>
    <s v="B"/>
    <n v="0"/>
    <n v="0"/>
  </r>
  <r>
    <n v="3948"/>
    <s v="DIRENS"/>
    <s v="EPCAR"/>
    <s v="2022"/>
    <s v="Se_x000a_$y = \frac{x^{\frac{3}{2}} + x - x^{\frac{1}{2}} - 1}{x + 2\sqrt{x} + 1}$_x000a_Com 𝒙 ≥ 𝟎 e 𝒙 ≠ 𝟏, então Y é igual a"/>
    <x v="4"/>
    <x v="40"/>
    <s v="Médio"/>
    <s v="ME"/>
    <s v="$x^{\frac{3}{2}} - x^{\frac{1}{2}}$"/>
    <s v="𝑥 −1"/>
    <s v="$x^{3/2} - 1$"/>
    <s v="$x^{1/2} - 1$"/>
    <m/>
    <s v="D"/>
    <n v="0"/>
    <n v="0"/>
  </r>
  <r>
    <n v="3949"/>
    <s v="CEV URCA"/>
    <s v="PREF. CRATO"/>
    <s v="2021"/>
    <s v="Sejam p e q números primos positivos. Racionalizando a expressã_x000a_$$\frac{1}{\sqrt{p} + \sqrt{q} - \sqrt{p + q}}$$_x000a_obtemos:"/>
    <x v="4"/>
    <x v="40"/>
    <s v="Médio"/>
    <s v="ME"/>
    <s v="$(p\sqrt{q} + q\sqrt{p} - \sqrt{pq(p + q)})/2pq$"/>
    <s v="$(p\sqrt{q} + q\sqrt{p} + \sqrt{pq(p + q)})/2pq$"/>
    <s v="$(\sqrt{pq(p + q)} - p\sqrt{q} - q\sqrt{p})/pq$"/>
    <s v="$(\sqrt{pq(p + q)} + +p\sqrt{q} - q\sqrt{p})/2pq$"/>
    <s v="$(\sqrt{pq(p + q)} - p\sqrt{q} - q\sqrt{p})/2pq$"/>
    <s v="B"/>
    <n v="0"/>
    <n v="0"/>
  </r>
  <r>
    <n v="3950"/>
    <s v="FUNDATEC"/>
    <s v="PREF. AMETISTA DO SUL"/>
    <s v="2022"/>
    <s v="O resultado da seguinte multiplicação de polinômios (𝒂² + 𝒃² + 𝒄²) .(𝒂 + 𝒃² + 𝒄) é:"/>
    <x v="4"/>
    <x v="40"/>
    <s v="Médio"/>
    <s v="ME"/>
    <s v="𝑎³ + 𝑏&lt;sup&gt;4&lt;/sup&gt; + 𝑐³"/>
    <s v="𝑎³ + 𝑎𝑏² + 𝑎𝑐 + 𝑎𝑏 + 𝑏³ + 𝑏𝑐 + 𝑎𝑐 + 𝑏²𝑐 + 𝑐³"/>
    <s v="𝑎 + 𝑎𝑏 + 𝑎𝑐 + 𝑎𝑏² + 𝑏³ + 𝑏𝑐² + 𝑎²𝑐 + 𝑏²𝑐² + 𝑐²"/>
    <s v="𝑎³ + 𝑎²𝑏² + 𝑎²𝑐 + 𝑎𝑏² + 𝑏4 + 𝑏²𝑐 + 𝑎𝑐² + 𝑏²𝑐² + 𝑐³"/>
    <s v="𝑎³ + 𝑎𝑏² + 𝑎𝑐² + 𝑎²𝑏 + 𝑏³ + 𝑏𝑐² + 𝑎²𝑐 + 𝑏𝑐 + 𝑐²"/>
    <s v="D"/>
    <n v="0"/>
    <n v="0"/>
  </r>
  <r>
    <n v="3951"/>
    <s v="Cebraspe"/>
    <s v="PREF. SÃO CRISTOVÃO"/>
    <s v="2019"/>
    <s v="Considerando as propriedades e as operações fundamentais dos números inteiros, racionais, irracionais e reais, julgue o item a seguir._x000a_Se a, b e c forem números reais tais que $2a^2 - ab + 3ac \neq 0$, então:$$\frac{4ab - 2b^2 + 6bc}{2a^2 - ab + 3ac} = \frac{2b}{a}$$"/>
    <x v="4"/>
    <x v="40"/>
    <s v="Médio"/>
    <s v="CE"/>
    <m/>
    <m/>
    <m/>
    <m/>
    <m/>
    <s v="C"/>
    <n v="0"/>
    <n v="0"/>
  </r>
  <r>
    <n v="3951"/>
    <s v="Cebraspe"/>
    <s v="PREF. SÃO CRISTOVÃO"/>
    <s v="2019"/>
    <s v="Considerando as propriedades e as operações fundamentais dos números inteiros, racionais, irracionais e reais, julgue o item a seguir._x000a_Se a, b e c forem números reais tais que $2a^2 - ab + 3ac \neq 0$, então:$$\frac{4ab - 2b^2 + 6bc}{2a^2 - ab + 3ac} = \frac{2b}{a}$$"/>
    <x v="4"/>
    <x v="40"/>
    <s v="Médio"/>
    <s v="CE"/>
    <m/>
    <m/>
    <m/>
    <m/>
    <m/>
    <s v="C"/>
    <n v="0"/>
    <n v="0"/>
  </r>
  <r>
    <n v="3952"/>
    <s v="FGV"/>
    <s v="PMSP"/>
    <s v="2024"/>
    <s v="Uma caixa tem dimensões internas de 8 cm x 8 cm x 15 cm. A capacidade dessa caixa em litros é"/>
    <x v="4"/>
    <x v="41"/>
    <s v="Médio"/>
    <s v="ME"/>
    <s v="960."/>
    <s v="96."/>
    <s v="9,6."/>
    <s v="0,96."/>
    <s v="0,096."/>
    <s v="D"/>
    <n v="0"/>
    <n v="0"/>
  </r>
  <r>
    <n v="3953"/>
    <s v="VUNESP"/>
    <s v="DESENVOLVE SP"/>
    <s v="2024"/>
    <s v="A capacidade da caçamba de um caminhão é de 50 m&lt;sup&gt;3&lt;/sup&gt;. Sueli precisa contratar caminhões desse tipo para a retirada de 0,02 hm&lt;sup&gt;3&lt;/sup&gt; de uma terraplanagem. Sabendo-se que 1 hm corresponde 100 m, o número mínimo de viagens de caminhões que ela deve contratar para realizar seu serviço é igual a"/>
    <x v="4"/>
    <x v="41"/>
    <s v="Médio"/>
    <s v="ME"/>
    <s v="4."/>
    <s v="25."/>
    <s v="40."/>
    <s v="250."/>
    <s v="400."/>
    <s v="E"/>
    <n v="0"/>
    <n v="0"/>
  </r>
  <r>
    <n v="3954"/>
    <s v="ACCESS"/>
    <s v="BANESTES"/>
    <s v="2024"/>
    <s v="Um caminhão que transporta alimentos para ajuda humanitária consegue levar até 1 tonelada de carga. Sabendo-se que os sacos de arroz armazenados têm a capacidade de 80kg e 50kg, qual o número mínimo de sacos de arroz que devem ser reunidos no caminhão para que se obtenha exatamente a carga máxima permitida para o veículo?"/>
    <x v="4"/>
    <x v="41"/>
    <s v="Médio"/>
    <s v="ME"/>
    <s v="10"/>
    <s v="12"/>
    <s v="14"/>
    <s v="20"/>
    <m/>
    <s v="C"/>
    <n v="0"/>
    <n v="0"/>
  </r>
  <r>
    <n v="3955"/>
    <s v="FGV"/>
    <s v="PMSP"/>
    <s v="2024"/>
    <s v="O prefixo peta aplicado a qualquer unidade significa 2&lt;sup&gt;50&lt;/sup&gt; vezes essa unidade. Sabe-se que o Google processa cerca de 24 petabytes de informação por dia._x000a_Utilizando a aproximação 2&lt;sup&gt;10&lt;/sup&gt; ≅ 10&lt;sup&gt;3&lt;/sup&gt;, o número de bytes de informação que o Google processa por dia possui"/>
    <x v="4"/>
    <x v="41"/>
    <s v="Médio"/>
    <s v="ME"/>
    <s v="15 algarismos."/>
    <s v="16 algarismos."/>
    <s v="17 algarismos."/>
    <s v="18 algarismos."/>
    <s v="19 algarismos."/>
    <s v="C"/>
    <n v="0"/>
    <n v="0"/>
  </r>
  <r>
    <n v="3956"/>
    <s v="VUNESP"/>
    <s v="Pref Jaguariúna"/>
    <s v="2023"/>
    <s v="O médico de Adriano recomendou que ele usasse uma garrafa para controlar a quantidade de água que ele toma por dia. Adriano escolheu uma garrafa com capacidade total de 750 mL. Em um dia, ele tomou três garrafas dessa completamente cheias de água. É correto afirmar que, nesse dia, Adriano bebeu"/>
    <x v="4"/>
    <x v="41"/>
    <s v="Médio"/>
    <s v="ME"/>
    <s v="menos de 1,5 litro de água."/>
    <s v="entre 1,5 litro e 2,0 litros de água."/>
    <s v="entre 2,0 litros e 2,5 litros de água."/>
    <s v="mais de 2,5 litros de água."/>
    <m/>
    <s v="C"/>
    <n v="0"/>
    <n v="0"/>
  </r>
  <r>
    <n v="3957"/>
    <s v="VUNESP"/>
    <s v="Pref. Sertãozinho"/>
    <s v="2023"/>
    <s v="Um rolo de fio tem 15 metros. Desse fio foram cortados 3 pedaços de 2,5 metros cada um e 4 pedaços de 80 cm cada um. O comprimento de fio que restou no rolo foi"/>
    <x v="4"/>
    <x v="41"/>
    <s v="Médio"/>
    <s v="ME"/>
    <s v="4,3 metros."/>
    <s v="4,7 metros."/>
    <s v="5,0 metros."/>
    <s v="5,3 metros."/>
    <s v="5,7 metros."/>
    <s v="A"/>
    <n v="0"/>
    <n v="0"/>
  </r>
  <r>
    <n v="3958"/>
    <s v="VUNESP"/>
    <s v="Pref. Piracicaba"/>
    <s v="2023"/>
    <s v="O bicho-preguiça é considerado o animal mais lento do mundo._x000a_Desloca-se tão lentamente que, para percorrer apenas 1 metro, o tempo gasto por esse animal é de, aproximadamente, 3 minutos. Desse modo, hipoteticamente supondo-se possível não haver paradas e considerando- se constante o movimento, o tempo que o bicho-preguiça demorará para deslocar-se por uma distância de 1 quilômetro equivale a"/>
    <x v="4"/>
    <x v="41"/>
    <s v="Médio"/>
    <s v="ME"/>
    <s v="1 dia e 10 horas."/>
    <s v="1 dia e 16 horas."/>
    <s v="2 dias e 2 horas."/>
    <s v="2 dias e 4 horas."/>
    <m/>
    <s v="C"/>
    <n v="0"/>
    <n v="0"/>
  </r>
  <r>
    <n v="3959"/>
    <s v="FUNDATEC"/>
    <s v="CM Bagé"/>
    <s v="2022"/>
    <s v="Um metro equivale a 100 centímetros, assim como o hectômetro equivale a 100 metros._x000a_Quantos decímetros equivalem a 7 decâmetros?"/>
    <x v="4"/>
    <x v="41"/>
    <s v="Médio"/>
    <s v="ME"/>
    <s v="0,7."/>
    <s v="7."/>
    <s v="70."/>
    <s v="700."/>
    <s v="7.000."/>
    <s v="D"/>
    <n v="0"/>
    <n v="0"/>
  </r>
  <r>
    <n v="3960"/>
    <s v="AOCP"/>
    <s v="IPE Prev"/>
    <s v="2022"/>
    <s v="Em uma empresa estatal, constatou-se que, no último ano, foi consumido o equivalente a 1.200 xícaras de café, sendo que cada uma dessas xícaras é equivalente a 100 mL de café._x000a_Dessa forma, o número que representa a quantidade de café consumida nessa empresa no último ano, em litros, é"/>
    <x v="4"/>
    <x v="41"/>
    <s v="Médio"/>
    <s v="ME"/>
    <s v="150."/>
    <s v="100."/>
    <s v="135."/>
    <s v="170."/>
    <s v="120."/>
    <s v="E"/>
    <n v="0"/>
    <n v="0"/>
  </r>
  <r>
    <n v="3961"/>
    <s v="FUNDATEC"/>
    <s v="Pref. Flores da Cunha"/>
    <s v="2022"/>
    <s v="A distância entre o local de trabalho e a casa de Marcos é de 1.250 metros. Supondo que ele realiza o percurso de ida e volta diariamente caminhando, quantos quilômetros são percorridos por Marcos após seis dias de trabalho?"/>
    <x v="4"/>
    <x v="41"/>
    <s v="Médio"/>
    <s v="ME"/>
    <s v="5 km."/>
    <s v="8 km."/>
    <s v="10 km."/>
    <s v="12 km."/>
    <s v="15 km."/>
    <s v="E"/>
    <n v="0"/>
    <n v="0"/>
  </r>
  <r>
    <n v="3962"/>
    <s v="AOCP"/>
    <s v="IPE Prev"/>
    <s v="2022"/>
    <s v="Um assistente comercial de uma empresa precisou passar o dia inteiro visitando várias lojas à procura de determinado produto com o menor preço de venda. Para conseguir realizar todas as suas visitas previstas, esse funcionário utilizou um veículo, cujo consumo é 8 quilômetros por litro e cujo tanque de combustível estava cheio. Ao sair da empresa na qual trabalha, iniciando suas visitas, esse funcionário registrou a quilometragem marcada no painel do automóvel:_x000a_133.457 km. Ao retornar para sua empresa, finalizando suas visitas, observou novamente a quilometragem no painel: 133.481 km. Considerando que o preço do litro do combustível utilizado no automóvel é R$ 6,00 por litro, é correto afirmar que"/>
    <x v="4"/>
    <x v="41"/>
    <s v="Médio"/>
    <s v="ME"/>
    <s v="o assistente percorreu a distância de 2.400 metros com o automóvel."/>
    <s v="após chegar com o carro na empresa, para que o tanque de combustível do veículo fique novamente cheio, o assistente deve abastecer esse veículo com 4 litros de combustível."/>
    <s v="o assistente percorreu a distância de 240 decâmetros com o automóvel."/>
    <s v="o assistente, após chegar com o carro à empresa, deve informar a uma pessoa responsável pelo veículo que serão necessários R$ 18,00 com abastecimento para que o tanque de combustível do veículo volte a ficar novamente cheio."/>
    <s v="o assistente percorreu a distância de 24.000 hectômetros com o automóvel."/>
    <s v="D"/>
    <n v="0"/>
    <n v="0"/>
  </r>
  <r>
    <n v="3963"/>
    <s v="IBADE"/>
    <s v="CRM AC"/>
    <s v="2022"/>
    <s v="Uma fábrica produziu em um determinado dia 1200 litros de suco e, dividindo igualmente a produção, os engarrafou em embalagens de 250 ml e 500 ml. Quantas garrafas de 250 ml e quantas de 500 ml foram produzidas?"/>
    <x v="4"/>
    <x v="41"/>
    <s v="Médio"/>
    <s v="ME"/>
    <s v="Foram produzidas 2500 garrafas de 250 ml e 5000 garrafas de 500 ml."/>
    <s v="Foram produzidas 1200 garrafas de 250 ml e 2400 garrafas de 500 ml."/>
    <s v="Foram produzidas 5000 garrafas de 250 ml e 2500 garrafas de 500 ml."/>
    <s v="Foram produzidas 600 garrafas de 250 ml e 600 garrafas de 500 ml."/>
    <s v="Foram produzidas 2400 garrafas de 250 ml e 1200 garrafas de 500 ml."/>
    <s v="E"/>
    <n v="0"/>
    <n v="0"/>
  </r>
  <r>
    <n v="3964"/>
    <s v="IBFC"/>
    <s v="IBGE"/>
    <s v="2022"/>
    <s v="A distância, em linha reta, do escritório utilizado por um coordenador censitário até o local onde ele deve participar de um treinamento é de 3,4 quilômetros. Após o treinamento, ele vai almoçar num estabelecimento cuja distância, em linha reta, é de 900 metros do local do treinamento._x000a_Desse modo, a soma entre essas duas distâncias é equivalente a:"/>
    <x v="4"/>
    <x v="41"/>
    <s v="Médio"/>
    <s v="ME"/>
    <s v="430.000 decímetros"/>
    <s v="43 decâmetros"/>
    <s v="430 centímetros"/>
    <s v="3.490 metros"/>
    <s v="4.300.000 milímetros"/>
    <s v="E"/>
    <n v="0"/>
    <n v="0"/>
  </r>
  <r>
    <n v="3965"/>
    <s v="IBFC"/>
    <s v="IBGE"/>
    <s v="2022"/>
    <s v="Ao realizar o censo numa região, o agente verificou que percorreu, em um dia, a distância de 4,8 quilômetros, e no dia seguinte, percorreu 1,2 quilômetros a menos que o dia anterior._x000a_Nessas condições, a soma entre as distâncias percorridas nesses dois dias por esse agente foi de:"/>
    <x v="4"/>
    <x v="41"/>
    <s v="Médio"/>
    <s v="ME"/>
    <s v="8.400 decímetros"/>
    <s v="84 decâmetros"/>
    <s v="6 centímetros"/>
    <s v="60 metros"/>
    <s v="840.000 centímetros"/>
    <s v="E"/>
    <n v="0"/>
    <n v="0"/>
  </r>
  <r>
    <n v="3966"/>
    <s v="VUNESP"/>
    <s v="Pref. Jundiaí"/>
    <s v="2022"/>
    <s v="Considere as seguintes igualdades:_x000a_15m = ____ mm._x000a_2,5 km = ____ dm._x000a_0,2 cm&lt;sup&gt;2&lt;/sup&gt; = ____ m&lt;sup&gt;2&lt;/sup&gt;._x000a_0,01 m&lt;sup&gt;3&lt;/sup&gt; = ____ cm&lt;sup&gt;3&lt;/sup&gt;._x000a_Assinale a alternativa que contém os valores que preenchem, correta e respectivamente, as lacunas."/>
    <x v="4"/>
    <x v="41"/>
    <s v="Médio"/>
    <s v="ME"/>
    <s v="1500... 2500... 0,002... 100"/>
    <s v="15000... 25000 ... 0,002 ... 100"/>
    <s v="1500 ... 2500 ... 0,00002 ... 10000"/>
    <s v="15000 ... 25000 ... 0,00002 ... 10000"/>
    <s v="15000... 25000... 0,002... 1"/>
    <s v="D"/>
    <n v="0"/>
    <n v="0"/>
  </r>
  <r>
    <n v="3967"/>
    <s v="VUNESP"/>
    <s v="CM Orlândia"/>
    <s v="2022"/>
    <s v="Considere a seguinte informação apresentada em uma reportagem na internet: “A falta de armazéns, o mau estado de conservação das rodovias e as operações portuárias geraram perdas de 2,9 milhões de toneladas de soja e milho em 2020 [...]. Se fossem colocados na lavoura, ocupariam uma área de 696 mil hectares, [...].”_x000a_&lt;i&gt;(https://economia.uol.com.br/reportagens-especiais/agronegocio-desperdicio-de-alimentos/#page3)&lt;/i&gt;_x000a_Considerando-se que um hectare corresponde a 10 mil metros quadrados, é correto afirmar, com base na reportagem, que a perda de soja e milho, que ocuparia cada metro quadrado na lavoura, foi de, aproximadamente,"/>
    <x v="4"/>
    <x v="41"/>
    <s v="Médio"/>
    <s v="ME"/>
    <s v="420 kg."/>
    <s v="42 kg."/>
    <s v="4,2 kg."/>
    <s v="0,42 kg."/>
    <s v="0,042 kg."/>
    <s v="D"/>
    <n v="0"/>
    <n v="0"/>
  </r>
  <r>
    <n v="3968"/>
    <s v="VUNESP"/>
    <s v="Pref. Sertãozinho"/>
    <s v="2022"/>
    <s v="O edifício Chrysler, um dos mais emblemáticos de Nova York, foi inaugurado em 1930 e possui 77 andares. No início de 2019, este edifício foi vendido por US$ 150 milhões, acarretando perdas para seus proprietários. Em 2008, uma empresa de investimentos desembolsou US$ 800 milhões por 90% de seu capital._x000a_A venda acontece em um momento difícil para o mercado imobiliário em geral em Nova York, mas em particular em Manhattan. Hudson Yards, na costa oeste de Manhattan, em breve terá mais de 1,6 milhão de metros quadrados de novos escritórios e residências, o que aumentará ainda mais a pressão para baixo sobre os prédios mais antigos._x000a_&lt;i&gt;(https://g1.globo.com/economia. Adaptado)&lt;/i&gt;_x000a_Dado que 1 hectare é igual a 10 000 metros quadrados, assinale a alternativa que apresenta um local da cidade de São Paulo cuja área mais se aproxima da área destinada a novos escritórios e residências, em Hudson Yards, citada no texto."/>
    <x v="4"/>
    <x v="41"/>
    <s v="Médio"/>
    <s v="ME"/>
    <s v="Sambódromo do Anhembi, com 0,74 hectare."/>
    <s v="Avenida Paulista, com 1,5 hectare."/>
    <s v="Parque da Independência, com 16,1 hectares."/>
    <s v="Parque do Ibirapuera, com 158,4 hectares."/>
    <s v="Parque Ecológico do Tietê, com 1 400 hectares."/>
    <s v="D"/>
    <n v="0"/>
    <n v="0"/>
  </r>
  <r>
    <n v="3969"/>
    <s v="FGV"/>
    <s v="PM AM"/>
    <s v="2022"/>
    <s v="O soldado Golias mediu o comprimento de sua cama em palmos e encontrou 8 palmos e meio. Um palmo de Golias mede 26 cm._x000a_O comprimento da cama de Golias é aproximadamente"/>
    <x v="4"/>
    <x v="41"/>
    <s v="Médio"/>
    <s v="ME"/>
    <s v="2 metros."/>
    <s v="2 metros e 10 centímetros."/>
    <s v="2 metros e 20 centímetros."/>
    <s v="2 metros e 30 centímetros."/>
    <s v="2 metros e 40 centímetros."/>
    <s v="C"/>
    <n v="0"/>
    <n v="0"/>
  </r>
  <r>
    <n v="3970"/>
    <s v="FGV"/>
    <s v="PMSP"/>
    <s v="2022"/>
    <s v="No futebol, para a cobrança de uma falta, a barreira deve ficar a 10 jardas da bola segundo a regra oficial. Sabe-se que 1 jarda é equivalente a 3 pés, que 1 pé equivale a 12 polegadas e que uma polegada é equivalente a 2,54 cm._x000a_Em metros, a distância da bola à barreira deve ser oficialmente igual a"/>
    <x v="4"/>
    <x v="41"/>
    <s v="Médio"/>
    <s v="ME"/>
    <s v="9,00."/>
    <s v="9,14."/>
    <s v="9,52."/>
    <s v="9,78."/>
    <s v="10,00."/>
    <s v="B"/>
    <n v="0"/>
    <n v="0"/>
  </r>
  <r>
    <n v="3971"/>
    <s v="IBADE"/>
    <s v="GCM SP"/>
    <s v="2022"/>
    <s v="Notação científica é uma maneira de escrever números muito grandes ou pequenos. Um número está escrito em notação científica quando temos um número entre 1 e 10 multiplicado por uma potência de 10. Por exemplo: o número 67.200.000 pode ser escrito na notação científica como 6,72.107 e o número 0,0023 pode ser escrito como 2,3.10-3. Considere a seguinte equação:_x000a_$\frac{0,000024 \times 9600000}{0,00032 \times 0,0012}$_x000a_O resultado da equação acima em notação científica é:"/>
    <x v="4"/>
    <x v="41"/>
    <s v="Médio"/>
    <s v="ME"/>
    <s v="6 x 10&lt;sup&gt;-8&lt;/sup&gt;"/>
    <s v="3 x 10&lt;sup&gt;8&lt;/sup&gt;"/>
    <s v="6 x 10&lt;sup&gt;10&lt;/sup&gt;"/>
    <s v="6 x 10&lt;sup&gt;-10&lt;/sup&gt;"/>
    <s v="6 x 10&lt;sup&gt;8&lt;/sup&gt;"/>
    <s v="E"/>
    <n v="0"/>
    <n v="0"/>
  </r>
  <r>
    <n v="3972"/>
    <s v="QUADRIX"/>
    <s v="CRT1"/>
    <s v="2021"/>
    <s v="Pitágoras, um matemático excêntrico e apaixonado por esportes, resolveu construir uma piscina na forma de um paralelepípedo. Sabendo que a piscina tem 50 metros de comprimento, 25 metros de largura e 2 metros de profundidade, assinale a alternativa que apresenta sua capacidade máxima em litros."/>
    <x v="4"/>
    <x v="41"/>
    <s v="Médio"/>
    <s v="ME"/>
    <s v="2,5"/>
    <s v="2,5·10"/>
    <s v="2,5·10&lt;sup&gt;3&lt;/sup&gt;"/>
    <s v="2,5·10&lt;sup&gt;5&lt;/sup&gt;"/>
    <s v="2,5·10&lt;sup&gt;6&lt;/sup&gt;"/>
    <s v="E"/>
    <n v="0"/>
    <n v="0"/>
  </r>
  <r>
    <n v="3973"/>
    <s v="AOCP"/>
    <s v="Pref. Belém"/>
    <s v="2021"/>
    <s v="De acordo com o IBGE, o Estado do Pará deve chegar, em 2022, a uma população de 9 milhões de habitantes. Estima-se que uma pessoa consuma, em média, 100 litros de água por dia. Assim, considerando o dado populacional apresentado, o volume de água, em litros, necessário para abastecer toda a população do Pará no ano de 2022 seria igual a"/>
    <x v="4"/>
    <x v="41"/>
    <s v="Médio"/>
    <s v="ME"/>
    <s v="3,285 x 10&lt;sup&gt;10&lt;/sup&gt;"/>
    <s v="3285 x 10&lt;sup&gt;10&lt;/sup&gt;"/>
    <s v="0,3285 x 10&lt;sup&gt;11&lt;/sup&gt;"/>
    <s v="32,85 x 10&lt;sup&gt;12&lt;/sup&gt;"/>
    <s v="3,285 x 10&lt;sup&gt;11&lt;/sup&gt;"/>
    <s v="E"/>
    <n v="0"/>
    <n v="0"/>
  </r>
  <r>
    <n v="3974"/>
    <s v="FGV"/>
    <s v="BANESTES"/>
    <s v="2021"/>
    <s v="Em nosso país, as áreas de terrenos são medidas com unidades diversas, como, por exemplo, o hectare que corresponde a 10.000 m&lt;sup&gt;2&lt;/sup&gt;; o alqueire paulista, a 24.000 m&lt;sup&gt;2&lt;/sup&gt;; e o alqueire do Norte, a 27.000 m&lt;sup&gt;2&lt;/sup&gt;._x000a_Um terreno de 17 alqueires do Norte excede um de 18 alqueires paulistas em:"/>
    <x v="4"/>
    <x v="41"/>
    <s v="Médio"/>
    <s v="ME"/>
    <s v="1,8 hectare;"/>
    <s v="2,2 hectares;"/>
    <s v="2,5 hectares;"/>
    <s v="2,7 hectares;"/>
    <s v="3,1 hectares."/>
    <s v="D"/>
    <n v="0"/>
    <n v="0"/>
  </r>
  <r>
    <n v="3975"/>
    <s v="IBAM"/>
    <s v="Pref. Santos"/>
    <s v="2020"/>
    <s v="Um piscicultor acaba de disponibilizar para venda sua produção de Tilápias que totaliza 8,34 toneladas._x000a_Sabendo que o peso médio de cada peixe para o abate é de 600 gramas, quantas unidades deste tipo de peixe, aproximadamente, serão disponibilizas para comercialização por este produtor?"/>
    <x v="4"/>
    <x v="41"/>
    <s v="Médio"/>
    <s v="ME"/>
    <s v="1,38 × 10&lt;sup&gt;3&lt;/sup&gt;"/>
    <s v="1,39 × 10&lt;sup&gt;4&lt;/sup&gt;"/>
    <s v="1,38 × 10&lt;sup&gt;5&lt;/sup&gt;"/>
    <s v="1,39 × 10&lt;sup&gt;6&lt;/sup&gt;"/>
    <m/>
    <s v="B"/>
    <n v="0"/>
    <n v="0"/>
  </r>
  <r>
    <n v="3976"/>
    <s v="CESGRANRIO"/>
    <s v="CNU"/>
    <s v="2024"/>
    <s v="Uma bomba com vazão de 2 litros de água por segundo consegue encher uma determinada piscina, inicialmente vazia, em 4h10min._x000a_Quantas toneladas mede a massa de água contida nessa piscina, quando cheia?"/>
    <x v="4"/>
    <x v="41"/>
    <s v="Médio"/>
    <s v="ME"/>
    <s v="2,5"/>
    <s v="3,0"/>
    <s v="15,0"/>
    <s v="25,0"/>
    <s v="30,0"/>
    <s v="E"/>
    <n v="0"/>
    <n v="0"/>
  </r>
  <r>
    <n v="3977"/>
    <s v="FGV"/>
    <s v="PMSP"/>
    <s v="2024"/>
    <s v="Uma máquina leva 2 minutos e 15 segundos (2min15s) para imprimir e encadernar certo livro._x000a_Para imprimir e encadernar 24 exemplares desse livro, trabalhando continuamente, a máquina levará"/>
    <x v="4"/>
    <x v="41"/>
    <s v="Médio"/>
    <s v="ME"/>
    <s v="50min."/>
    <s v="51min45s."/>
    <s v="52min30s."/>
    <s v="53min15s."/>
    <s v="54min."/>
    <s v="E"/>
    <n v="0"/>
    <n v="0"/>
  </r>
  <r>
    <n v="3978"/>
    <s v="CESGRANRIO"/>
    <s v="CNU"/>
    <s v="2024"/>
    <s v="Em um domingo decisivo de um campeonato de futebol, um canal de TV destinará um período da sua grade de programação à cobertura de três partidas, que ocorrerão em horários diferentes. As três coberturas terão a mesma duração, ocorrerão uma após a outra e totalizarão 7 horas e 5 minutos. Dessa forma, cada uma das três coberturas deverá durar P horas, Q minutos e R segundos, em que P, Q e R são números naturais, com Q &lt; 60 e R &lt; 60. Sendo assim, o valor de P + Q + R é igual a"/>
    <x v="4"/>
    <x v="41"/>
    <s v="Médio"/>
    <s v="ME"/>
    <s v="63"/>
    <s v="65"/>
    <s v="68"/>
    <s v="72"/>
    <s v="74"/>
    <s v="A"/>
    <n v="0"/>
    <n v="0"/>
  </r>
  <r>
    <n v="3979"/>
    <s v="FGV"/>
    <s v="ALESC"/>
    <s v="2024"/>
    <s v="Cecília fez, em sua academia, um treinamento de 25 minutos por dia de ginástica aeróbica, todos os 30 dias do mês de abril._x000a_O tempo total que Cecília se dedicou a esse treinamento foi de"/>
    <x v="4"/>
    <x v="41"/>
    <s v="Médio"/>
    <s v="ME"/>
    <s v="11 horas e 50 minutos."/>
    <s v="12 horas e 15 minutos."/>
    <s v="12 horas e 30 minutos."/>
    <s v="12 horas e 45 minutos."/>
    <s v="12 horas e 50 minutos."/>
    <s v="C"/>
    <n v="0"/>
    <n v="0"/>
  </r>
  <r>
    <n v="3980"/>
    <s v="FGV"/>
    <s v="PMERJ"/>
    <s v="2024"/>
    <s v="Certa série de televisão tem 3 temporadas. Cada temporada contém 6 episódios e cada episódio dura exatamente 42 minutos._x000a_O tempo total de duração dessa série é de:"/>
    <x v="4"/>
    <x v="41"/>
    <s v="Médio"/>
    <s v="ME"/>
    <s v="12 horas e 10 minutos;"/>
    <s v="12 horas e 36 minutos;"/>
    <s v="12 horas e 42 minutos;"/>
    <s v="13 horas e 18 minutos;"/>
    <s v="13 horas e 32 minutos."/>
    <s v="B"/>
    <n v="0"/>
    <n v="0"/>
  </r>
  <r>
    <n v="3981"/>
    <s v="IDECAN"/>
    <s v="GCM Fortaleza"/>
    <s v="2023"/>
    <s v="Huguinho, Zezinho e Luisinho haviam combinado de se encontrar em frente à prefeitura da cidade às 16 horas para andar de bicicleta no parque. Zezinho, que chegou 10 minutos antes do horário marcado, teve que esperar por 25 minutos até a chegada de Huguinho._x000a_Huguinho, por sua vez, chegou 5 minutos depois de Luisinho. Sendo assim, pode-se concluir que:"/>
    <x v="4"/>
    <x v="41"/>
    <s v="Médio"/>
    <s v="ME"/>
    <s v="Luisinho chegou às 16h10min."/>
    <s v="Huguinho chegou às 16h20min."/>
    <s v="Luisinho chegou às 16h20min."/>
    <s v="Huguinho chegou às 16h25min."/>
    <m/>
    <s v="A"/>
    <n v="0"/>
    <n v="0"/>
  </r>
  <r>
    <n v="3982"/>
    <s v="VUNESP"/>
    <s v="CAMPREV"/>
    <s v="2023"/>
    <s v="Lara e Sandra utilizam o metrô diariamente. Ontem, elas tomaram o trem na estação A, juntas, às 8 horas e 12 minutos. Após alguns minutos, Lara desceu na estação B. Sandra continuou e, após mais alguns minutos, ela desceu na estação C, às 8 horas e 33 minutos. Se o trajeto de Sandra demorou 6 minutos a mais que o de Lara, então Lara desceu na estação B às 8 horas e"/>
    <x v="4"/>
    <x v="41"/>
    <s v="Médio"/>
    <s v="ME"/>
    <s v="18 minutos."/>
    <s v="24 minutos."/>
    <s v="27 minutos."/>
    <s v="28 minutos."/>
    <s v="29 minutos."/>
    <s v="C"/>
    <n v="0"/>
    <n v="0"/>
  </r>
  <r>
    <n v="3983"/>
    <s v="Instituto AOCP"/>
    <s v="PCie PR"/>
    <s v="2023"/>
    <s v="Prestando colaboração efetiva aos Médicos Legistas no decurso dos trabalhos de necropsia, um Auxiliar de Necropsia se descuidou e deixou um frasco, inicialmente contendo 360ml, de certo reagente aberto. Por se tratar de um material volátil, com taxa de evaporação de 1,8 ml por minuto, estima-se que o conteúdo do frasco terá evaporado completamente em"/>
    <x v="4"/>
    <x v="41"/>
    <s v="Médio"/>
    <s v="ME"/>
    <s v="20 horas e 00 minutos."/>
    <s v="4 horas e 12 minutos."/>
    <s v="3 horas e 33 minutos."/>
    <s v="3 horas e 20 minutos."/>
    <s v="2 horas e 00 minutos."/>
    <s v="D"/>
    <n v="0"/>
    <n v="0"/>
  </r>
  <r>
    <n v="3984"/>
    <s v="VUNESP"/>
    <s v="Pref. Jaguariúna"/>
    <s v="2023"/>
    <s v="Um jogo de vôlei começou às 19 horas. Esse jogo teve três sets, sendo que a duração de cada um foi de 20 minutos, 35 minutos e 25 minutos. Sabendo-se que entre um set e outro houve intervalo de 10 minutos, esse jogo terminou"/>
    <x v="4"/>
    <x v="41"/>
    <s v="Médio"/>
    <s v="ME"/>
    <s v="antes das 20 horas."/>
    <s v="entre 20 horas e 20h 30min."/>
    <s v="entre 20h 30min e 21 horas."/>
    <s v="depois das 21 horas."/>
    <m/>
    <s v="C"/>
    <n v="0"/>
    <n v="0"/>
  </r>
  <r>
    <n v="3985"/>
    <s v="VUNESP"/>
    <s v="DPE SP"/>
    <s v="2023"/>
    <s v="O treinamento de dois atletas consiste em dar voltas completas em uma pista. O atleta A percorre uma volta sempre em 50 segundos e o atleta B percorre uma volta sempre em 40 segundos. Em um certo dia, ambos iniciam o treinamento ao mesmo tempo e no mesmo sentido._x000a_Após 20 minutos de treinamento, o número de voltas completas dadas a mais pelo atleta B, em relação ao atleta A, é igual a"/>
    <x v="4"/>
    <x v="41"/>
    <s v="Médio"/>
    <s v="ME"/>
    <s v="5."/>
    <s v="6."/>
    <s v="7."/>
    <s v="8."/>
    <s v="9."/>
    <s v="B"/>
    <n v="0"/>
    <n v="0"/>
  </r>
  <r>
    <n v="3986"/>
    <s v="VUNESP"/>
    <s v="Pref. Peruíbe"/>
    <s v="2023"/>
    <s v="O diretor de um filme quer dividir uma filmagem de 4 horas e 50 minutos em 6 partes de tempo iguais._x000a_Cada uma dessas partes deverá ser de"/>
    <x v="4"/>
    <x v="41"/>
    <s v="Médio"/>
    <s v="ME"/>
    <s v="44 minutos e 58 segundos."/>
    <s v="44 minutos e 36 segundos."/>
    <s v="45 minutos e 50 segundos."/>
    <s v="48 minutos e 12 segundos."/>
    <s v="48 minutos e 20 segundos."/>
    <s v="E"/>
    <n v="0"/>
    <n v="0"/>
  </r>
  <r>
    <s v="3987"/>
    <s v="QUADRIX"/>
    <s v="CRP10"/>
    <s v="2022"/>
    <s v="Larissa demora 72 segundos e Mônica demora 91,6 segundos para resolver uma questão."/>
    <x v="4"/>
    <x v="41"/>
    <s v="Médio"/>
    <s v="CE"/>
    <m/>
    <m/>
    <m/>
    <m/>
    <m/>
    <s v="E"/>
    <n v="0"/>
    <n v="0"/>
  </r>
  <r>
    <n v="3988"/>
    <s v="QUADRIX"/>
    <s v="CRP10"/>
    <s v="2022"/>
    <s v="Em 3.672 segundos, as amigas resolvem, juntas, noventa e uma questões."/>
    <x v="4"/>
    <x v="41"/>
    <s v="Médio"/>
    <s v="CE"/>
    <m/>
    <m/>
    <m/>
    <m/>
    <m/>
    <s v="C"/>
    <n v="0"/>
    <n v="0"/>
  </r>
  <r>
    <n v="3989"/>
    <s v="QUADRIX"/>
    <s v="CRP10"/>
    <s v="2022"/>
    <s v="Se Mônica começar a estudar às 20 horas e 42 minutos, ela terminará de resolver suas questões diárias às 23 horas e 15 minutos."/>
    <x v="4"/>
    <x v="41"/>
    <s v="Médio"/>
    <s v="CE"/>
    <m/>
    <m/>
    <m/>
    <m/>
    <m/>
    <s v="C"/>
    <n v="0"/>
    <n v="0"/>
  </r>
  <r>
    <n v="3990"/>
    <s v="Instituto Consulplan"/>
    <s v="Pref. Gonçalves"/>
    <s v="2022"/>
    <s v="A vacinação contra a Covid-19 no Centro Esportivo de uma determinada cidade teria início à 11h15min. Um dia antes, os principais meios de comunicação da cidade começaram a informar que o horário de vacinação seria antecipado em 3h40min. Podemos afirmar que o novo horário de vacinação contra a Covid-19 será a partir de:"/>
    <x v="4"/>
    <x v="41"/>
    <s v="Médio"/>
    <s v="ME"/>
    <s v="7h30min"/>
    <s v="7h35min"/>
    <s v="7h40min"/>
    <s v="7h45min"/>
    <m/>
    <s v="B"/>
    <n v="0"/>
    <n v="0"/>
  </r>
  <r>
    <s v="3991"/>
    <s v="VUNESP"/>
    <s v="Pref. Sorocaba"/>
    <s v="2023"/>
    <s v="Uma pessoa saiu de casa às 8 horas e demorou 1 hora e 10 minutos até chegar na empresa, onde esperou mais 20 minutos até fazer a entrevista para uma vaga de emprego._x000a_Após o final da entrevista, que durou 35 minutos, essa pessoa levou mais 1 hora e 25 minutos para chegar em casa. Essa pessoa chegou em casa às"/>
    <x v="4"/>
    <x v="41"/>
    <s v="Médio"/>
    <s v="ME"/>
    <s v="10 horas e 45 minutos."/>
    <s v="10 horas e 55 minutos."/>
    <s v="11 horas e 10 minutos."/>
    <s v="11 horas e 20 minutos."/>
    <s v="11 horas e 30 minutos."/>
    <s v="E"/>
    <n v="0"/>
    <n v="0"/>
  </r>
  <r>
    <n v="3992"/>
    <s v="FCC"/>
    <s v="CBM AP"/>
    <s v="2022"/>
    <s v="Foi realizado na unidade do Corpo de Bombeiro Militar de determinado Estado um curso de Prevenção e Combate a Incêndios Florestais com carga horária de 352 horas, distribuídas igualmente em 3 semanas. Considerando que o curso tenha sido realizado em imersão total dos alunos durante as três semanas, o total (horas, minutos e segundos) do curso, por dia, foi, aproximadamente,"/>
    <x v="4"/>
    <x v="41"/>
    <s v="Médio"/>
    <s v="ME"/>
    <s v="16 horas, 45 minutos e 42 segundos."/>
    <s v="16 horas, 36 minutos e 45 segundos."/>
    <s v="16 horas, 16 minutos e 21 segundos."/>
    <s v="16 horas, 01 minuto e 16 segundos."/>
    <s v="15 horas, 56 minutos e 19 segundos."/>
    <s v="A"/>
    <n v="0"/>
    <n v="0"/>
  </r>
  <r>
    <n v="3993"/>
    <s v="Instituto Consulplan"/>
    <s v="Pref. Gonçalves"/>
    <s v="2022"/>
    <s v="Gabriela terminou seus exercícios físicos e saiu da academia às 9h32min. De acordo com o educador físico, ela deverá consumir uma cápsula de suplemento 135 minutos após o término de suas atividades físicas. Em que horário Gabriela deverá consumir a cápsula de cafeína?"/>
    <x v="4"/>
    <x v="41"/>
    <s v="Médio"/>
    <s v="ME"/>
    <s v="10h47min"/>
    <s v="11h05min"/>
    <s v="11h47min"/>
    <s v="11h57min"/>
    <m/>
    <s v="C"/>
    <n v="0"/>
    <n v="0"/>
  </r>
  <r>
    <n v="3994"/>
    <s v="QUADRIX"/>
    <s v="CRC AC"/>
    <s v="2022"/>
    <s v="Se agora é meia-noite, daqui a 2.022 minutos serão"/>
    <x v="4"/>
    <x v="41"/>
    <s v="Médio"/>
    <s v="ME"/>
    <s v="9 h 42 min."/>
    <s v="11 h 32 min."/>
    <s v="17 h 52 min."/>
    <s v="20 h 22 min."/>
    <m/>
    <s v="A"/>
    <n v="0"/>
    <n v="0"/>
  </r>
  <r>
    <n v="3995"/>
    <s v="Instituto AOCP"/>
    <s v="MPPR"/>
    <s v="2024"/>
    <s v="Em relação aos múltiplos, divisores e operações com números inteiros e racionais, assinale a alternativa que apresenta uma afirmação INCORRETA."/>
    <x v="4"/>
    <x v="42"/>
    <s v="Médio"/>
    <s v="ME"/>
    <s v="17 é um divisor de 595."/>
    <s v="333 é um múltiplo de 37."/>
    <s v="O dobro do triplo de 29 é igual a 174."/>
    <s v="O triplo do dobro de 8 é igual ao triplo da metade de 32."/>
    <s v="A metade do triplo de 18 é igual a 28."/>
    <s v="E"/>
    <n v="0"/>
    <n v="0"/>
  </r>
  <r>
    <s v="3996"/>
    <s v="IDECAN"/>
    <s v="INMETRO"/>
    <s v="2024"/>
    <s v="Os números inteiros positivos A, B, e C são ordenados de modo que A &lt; B &lt; C. Se a soma desses números é igual a 13 e o produto deles é igual a 60, pode-se afirmar que o valor de C é:"/>
    <x v="4"/>
    <x v="42"/>
    <s v="Médio"/>
    <s v="ME"/>
    <s v="2."/>
    <s v="4."/>
    <s v="5."/>
    <s v="6."/>
    <s v="12."/>
    <s v="D"/>
    <n v="0"/>
    <n v="0"/>
  </r>
  <r>
    <n v="3997"/>
    <s v="IADES"/>
    <s v="BRB"/>
    <s v="2024"/>
    <s v="Considere hipoteticamente que, no setor de tecnologia de um banco onde estão lotados 7 analistas de tecnologia da informação, as tarefas a serem realizadas por esses analistas sejam divididas em atividades que podem ser executadas independentemente umas das outras. Em uma segunda-feira, havia 6 tarefas a serem realizadas, algumas divididas em 5 atividades e outras divididas em 8 atividades. Na sexta-feira da mesma semana, todas as tarefas foram completamente realizadas, e todos os analistas realizaram a mesma quantidade de atividades. Nessas condições, quantas atividades cada analista realizou?"/>
    <x v="4"/>
    <x v="42"/>
    <s v="Médio"/>
    <s v="ME"/>
    <s v="9"/>
    <s v="8"/>
    <s v="7"/>
    <s v="6"/>
    <s v="5"/>
    <s v="D"/>
    <n v="0"/>
    <n v="0"/>
  </r>
  <r>
    <n v="3998"/>
    <s v="FGV"/>
    <s v="GCM SJC"/>
    <s v="2024"/>
    <s v="Considere o conjunto dos múltiplos de 4 maiores do que 350 e menores do que 777._x000a_Se N é o número de elementos do conjunto citado, a soma dos algarismos de N é igual a"/>
    <x v="4"/>
    <x v="42"/>
    <s v="Médio"/>
    <s v="ME"/>
    <s v="8."/>
    <s v="9."/>
    <s v="10."/>
    <s v="11."/>
    <s v="12."/>
    <s v="A"/>
    <n v="0"/>
    <n v="0"/>
  </r>
  <r>
    <n v="3999"/>
    <s v="SELECON"/>
    <s v="CEFET RJ"/>
    <s v="2024"/>
    <s v="Seja N um número formado por quatro algarismos consecutivos, se o produto desses algarismos é um múltiplo de 10, então, dividindo-se o maior valor possível de N por 11, encontra-se resto:"/>
    <x v="4"/>
    <x v="42"/>
    <s v="Médio"/>
    <s v="ME"/>
    <s v="7"/>
    <s v="8"/>
    <s v="9"/>
    <s v="10"/>
    <m/>
    <s v="C"/>
    <n v="0"/>
    <n v="0"/>
  </r>
  <r>
    <n v="4000"/>
    <s v="FGV"/>
    <s v="PPBA"/>
    <s v="2024"/>
    <s v="Seja A o conjunto dos números inteiros e positivos maiores que 10 e menores que 50 tais que, ao serem divididos por 3, deixam resto 1. Seja B o conjunto dos números inteiros e positivos maiores que 12 e menores que 51 tais que, ao serem divididos por 5, deixam resto 4._x000a_A quantidade de elementos do conjunto formado pelos números que pertencem simultaneamente aos conjuntos A e B é"/>
    <x v="4"/>
    <x v="42"/>
    <s v="Médio"/>
    <s v="ME"/>
    <s v="1."/>
    <s v="2."/>
    <s v="3."/>
    <s v="4."/>
    <s v="5."/>
    <s v="C"/>
    <n v="0"/>
    <n v="0"/>
  </r>
  <r>
    <n v="4001"/>
    <s v="FGV"/>
    <s v="ALEP PR"/>
    <s v="2024"/>
    <s v="Mauro tem 23 balas. Ele come 𝒏 balas e divide o restante igualmente entre seus três filhos, de modo que cada filho recebe um número inteiro de balas._x000a_Assinale o valor que 𝒏 não pode assumir."/>
    <x v="4"/>
    <x v="42"/>
    <s v="Médio"/>
    <s v="ME"/>
    <s v="2."/>
    <s v="5."/>
    <s v="9."/>
    <s v="11."/>
    <s v="14."/>
    <s v="C"/>
    <n v="0"/>
    <n v="0"/>
  </r>
  <r>
    <n v="4002"/>
    <s v="FGV"/>
    <s v="ALE TO"/>
    <s v="2024"/>
    <s v="Um dado é dito comum quando tem a forma de um cubo e suas 6 faces são numeradas de 1 a 6, de tal forma que a soma dos números estampados em faces opostas, quaisquer que sejam elas, sempre somam 7._x000a_Quando um dado comum é lançado, diz-se que o resultado do lançamento é o número estampado na face voltada para cima._x000a_Um dado foi lançado 3 vezes seguidas. Se o produto dos resultados obtidos nos lançamentos vale 75, a soma desses resultados é igual a"/>
    <x v="4"/>
    <x v="42"/>
    <s v="Médio"/>
    <s v="ME"/>
    <s v="12."/>
    <s v="13."/>
    <s v="14."/>
    <s v="15."/>
    <s v="16."/>
    <s v="B"/>
    <n v="0"/>
    <n v="0"/>
  </r>
  <r>
    <n v="4003"/>
    <s v="FGV"/>
    <s v="DNIT"/>
    <s v="2024"/>
    <s v="Marcos considera agradáveis os números cuja soma dos dígitos é 10 ou múltiplo de 10._x000a_Desde o ano da independência do Brasil (ano de 1822) até hoje o número de anos que, para Marcos, são agradáveis é:"/>
    <x v="4"/>
    <x v="42"/>
    <s v="Médio"/>
    <s v="ME"/>
    <s v="16."/>
    <s v="17."/>
    <s v="18."/>
    <s v="19."/>
    <s v="20."/>
    <s v="E"/>
    <n v="0"/>
    <n v="0"/>
  </r>
  <r>
    <n v="4004"/>
    <s v="FGV"/>
    <s v="CMSP"/>
    <s v="2024"/>
    <s v="O inteiro positivo N é o menor número tal que dividido por 13 deixa resto 12 e dividido por 11 deixa resto 10._x000a_A soma dos algarismos de N é"/>
    <x v="4"/>
    <x v="42"/>
    <s v="Médio"/>
    <s v="ME"/>
    <s v="6."/>
    <s v="7."/>
    <s v="8."/>
    <s v="9."/>
    <s v="10."/>
    <s v="B"/>
    <n v="0"/>
    <n v="0"/>
  </r>
  <r>
    <n v="4005"/>
    <s v="COSEAC"/>
    <s v="SEMED MARICÁ"/>
    <s v="2024"/>
    <s v="Nas aulas de Matemática do ensino fundamental, introduzir os critérios de divisibilidade desde cedo prepara os alunos para conceitos matemáticos mais desafiadores e ajuda a construir uma base sólida em aritmética e álgebra. Essas habilidades são essenciais não apenas para o avanço acadêmico em Matemática, mas, também, para aplicações práticas no dia a dia e em diversas carreiras._x000a_Pedro, um professor que sempre desafia seus alunos, após apresentar o conceito de fatorial numa aula, perguntou ao aluno mais aplicado qual seria o resto da divisão de (9999! + 99) por 17. O aluno, com breve reflexão, respondeu corretamente que o resto era igual a:"/>
    <x v="4"/>
    <x v="42"/>
    <s v="Médio"/>
    <s v="ME"/>
    <s v="11"/>
    <s v="12"/>
    <s v="13"/>
    <s v="14"/>
    <s v="15"/>
    <s v="D"/>
    <n v="0"/>
    <n v="0"/>
  </r>
  <r>
    <n v="4006"/>
    <s v="CESGRANRIO"/>
    <s v="BNB"/>
    <s v="2024"/>
    <s v="Em uma confraternização de final de ano, os funcionários de um banco foram divididos em grupos de cinco funcionários, mas um único funcionário sobrou._x000a_Em uma nova tentativa, mas agora com exatamente a metade do número de funcionários, o número N (sendo N &lt; 5) de funcionários que sobrou foi igual a"/>
    <x v="4"/>
    <x v="42"/>
    <s v="Médio"/>
    <s v="ME"/>
    <s v="4"/>
    <s v="3"/>
    <s v="2"/>
    <s v="1"/>
    <s v="0"/>
    <s v="B"/>
    <n v="0"/>
    <n v="0"/>
  </r>
  <r>
    <n v="4007"/>
    <s v="FGV"/>
    <s v="TCEBA"/>
    <s v="2023"/>
    <s v="Sejam 𝑥 e 𝑦 números tais que 6𝑦 − 𝑥 = 18. O número de valores inteiros de 𝑥, maiores do que zero e menores do que 2024, para os quais os valores correspondentes de 𝑦 também são inteiros é:"/>
    <x v="4"/>
    <x v="42"/>
    <s v="Médio"/>
    <s v="ME"/>
    <s v="331;"/>
    <s v="333;"/>
    <s v="335;"/>
    <s v="337;"/>
    <s v="339."/>
    <s v="D"/>
    <n v="0"/>
    <n v="0"/>
  </r>
  <r>
    <n v="4008"/>
    <s v="AOCP"/>
    <s v="CM Bauru"/>
    <s v="2022"/>
    <s v="Dentre as seguintes alternativas, qual delas apresenta um número Natural que seja divisível por 5, 6 e 9, ao mesmo tempo?"/>
    <x v="4"/>
    <x v="42"/>
    <s v="Médio"/>
    <s v="ME"/>
    <s v="495"/>
    <s v="1.240"/>
    <s v="956"/>
    <s v="3.345"/>
    <s v="2.340"/>
    <s v="E"/>
    <n v="0"/>
    <n v="0"/>
  </r>
  <r>
    <n v="4009"/>
    <s v="AOCP"/>
    <s v="SED MS"/>
    <s v="2022"/>
    <s v="Um repórter entrevistando três atrizes perguntou a idade de cada uma._x000a_Nenhuma quis revelar a idade, mas uma delas informou que as idades das atrizes mais novas estão entre 20 e 40 anos e, hoje, ambas são expressas por um número primo, fato que se repetirá daqui a 6 anos._x000a_Além disso, revelou também que a idade da atriz mais velha, que hoje também é expressa por um número primo maior do que 60, é três unidades a mais do que a soma das idades das atrizes mais novas._x000a_Nessas condições, hoje, a soma das idades das três atrizes é igual a"/>
    <x v="4"/>
    <x v="42"/>
    <s v="Médio"/>
    <s v="ME"/>
    <s v="139 anos."/>
    <s v="135 anos."/>
    <s v="123 anos."/>
    <s v="111 anos."/>
    <s v="107 anos."/>
    <s v="A"/>
    <n v="0"/>
    <n v="0"/>
  </r>
  <r>
    <n v="4010"/>
    <s v="AOCP"/>
    <s v="SED MS"/>
    <s v="2022"/>
    <s v="O número 1234a7b, em que b é o algarismo das unidades e a é o algarismo das centenas, é divisível por 45. Nessas condições, (a +"/>
    <x v="4"/>
    <x v="42"/>
    <s v="Médio"/>
    <s v="ME"/>
    <s v="2 ou 7."/>
    <s v="1 ou 10."/>
    <s v="5."/>
    <s v="7."/>
    <s v="9."/>
    <s v="B"/>
    <n v="0"/>
    <n v="0"/>
  </r>
  <r>
    <n v="4011"/>
    <s v="FCC"/>
    <s v="TRT19"/>
    <s v="2022"/>
    <s v="Maria quer cortar uma corda em 6 pedaços de mesmo tamanho e marca os pontos onde deverá efetuar os cortes. José quer cortar a mesma corda em 8 pedaços de mesmo tamanho e também marca os pontos onde a corda deve ser cortada. Carlos corta a corda em todos os pontos marcados por Maria e José. O número de pedaços de corda resultante é:"/>
    <x v="4"/>
    <x v="42"/>
    <s v="Médio"/>
    <s v="ME"/>
    <s v="11"/>
    <s v="13"/>
    <s v="10"/>
    <s v="12"/>
    <s v="9"/>
    <s v="D"/>
    <n v="0"/>
    <n v="0"/>
  </r>
  <r>
    <n v="4012"/>
    <s v="FCC"/>
    <s v="TRT9"/>
    <s v="2022"/>
    <s v="Em uma loja há entre 30 e 50 troféus em miniatura. A funcionária da loja agrupouos de 5 a 5 e sobrou-lhe um troféu. Depois, agrupou-os de 3 a 3 e não sobrou nenhum troféu._x000a_O número exato de troféus na loja é:"/>
    <x v="4"/>
    <x v="42"/>
    <s v="Médio"/>
    <s v="ME"/>
    <s v="41."/>
    <s v="39."/>
    <s v="36."/>
    <s v="48."/>
    <s v="42."/>
    <s v="C"/>
    <n v="0"/>
    <n v="0"/>
  </r>
  <r>
    <n v="4013"/>
    <s v="VUNESP"/>
    <s v="DESENVOLVE SP"/>
    <s v="2024"/>
    <s v="A agenda eletrônica de Roberto toca um alerta a cada 4 horas, e outro, a cada 5 horas. Se os dois alertas tocaram juntos no dia 25 de março de 2024 às 13:30, o próximo dia e horário que eles tocarão juntos novamente será:"/>
    <x v="4"/>
    <x v="42"/>
    <s v="Médio"/>
    <s v="ME"/>
    <s v="27.03.24, às 08:30."/>
    <s v="26.03.24, às 15:30."/>
    <s v="26.03.24, às 12:30."/>
    <s v="26.03.24, às 10:30."/>
    <s v="26.03.24, às 09:30."/>
    <s v="E"/>
    <n v="0"/>
    <n v="0"/>
  </r>
  <r>
    <n v="4014"/>
    <s v="VUNESP"/>
    <s v="ISS Santo André"/>
    <s v="2024"/>
    <s v="O fluxo de veículos em certo trecho de uma via é controlado por dois semáforos que possuem apenas a luz verde (indicando que a passagem está liberada) e a luz vermelha (indicando proibição de passagem). Um desses semáforos fica com a luz verde acesa por 1 minuto e 10 segundos, e outro, por 2 minutos e 30 segundos, e passam, ao fim de cada fase verde, para a fase vermelha. Esses dois semáforos ficam 50 segundos na fase vermelha, passando em seguida para a fase verde. Considerando que à 0h de certo dia os dois semáforos iniciaram a liberação de passagem, nesse dia, o último momento em que esses semáforos iniciaram a fase vermelha foi às"/>
    <x v="4"/>
    <x v="42"/>
    <s v="Médio"/>
    <s v="ME"/>
    <s v="23h59min10s."/>
    <s v="23h59min20s."/>
    <s v="23h59min30s."/>
    <s v="23h59min40s."/>
    <s v="23h59min50s."/>
    <s v="A"/>
    <n v="0"/>
    <n v="0"/>
  </r>
  <r>
    <n v="4015"/>
    <s v="FGV"/>
    <s v="PMSP"/>
    <s v="2024"/>
    <s v="Um número N é tal que dividido por 6 deixa resto 2 e dividido por 8 também deixa resto 2._x000a_A soma dos algarismos do menor número N que satisfaz essas condições é"/>
    <x v="4"/>
    <x v="42"/>
    <s v="Médio"/>
    <s v="ME"/>
    <s v="8."/>
    <s v="7."/>
    <s v="6."/>
    <s v="5."/>
    <s v="4."/>
    <s v="A"/>
    <n v="0"/>
    <n v="0"/>
  </r>
  <r>
    <n v="4016"/>
    <s v="FGV"/>
    <s v="CMSP"/>
    <s v="2024"/>
    <s v="Utilizando apenas pesos de 200g e de 350g, o número mínimo de pesos que devem ser reunidos para que se obtenha exatamente 4kg é"/>
    <x v="4"/>
    <x v="42"/>
    <s v="Médio"/>
    <s v="ME"/>
    <s v="12"/>
    <s v="14"/>
    <s v="16"/>
    <s v="18"/>
    <s v="20"/>
    <s v="B"/>
    <n v="0"/>
    <n v="0"/>
  </r>
  <r>
    <n v="4017"/>
    <s v="COSEAC"/>
    <s v="SEMED MARICÁ"/>
    <s v="2024"/>
    <s v="A colheita de laranjas numa determinada região foi entre 650 e 700 unidades. Se essas laranjas fossem colocadas em sacos com 20 unidades cada um, sobrariam 12 laranjas._x000a_Se fossem colocadas em sacos com 30 unidades cada um, também sobrariam 12 laranjas._x000a_Determine quantas laranjas sobrariam se elas fossem colocadas em sacos com 45 unidades cada um."/>
    <x v="4"/>
    <x v="42"/>
    <s v="Médio"/>
    <s v="ME"/>
    <s v="21"/>
    <s v="27"/>
    <s v="31"/>
    <s v="42"/>
    <s v="44"/>
    <s v="D"/>
    <n v="0"/>
    <n v="0"/>
  </r>
  <r>
    <n v="4018"/>
    <s v="VUNESP"/>
    <s v="Pref. Piracicaba"/>
    <s v="2023"/>
    <s v="Um padeiro assa uma fornada de pães salgados, uma de pães doces e uma de pães de queijo às 6 horas da manhã. Em seguida, a cada duas horas, ele assa uma fornada de pães salgados, a cada três horas uma de pães doces, e, a cada quatro horas, uma de pães de queijo._x000a_Ele torna a assar as três fornadas juntas às"/>
    <x v="4"/>
    <x v="42"/>
    <s v="Médio"/>
    <s v="ME"/>
    <s v="12 horas."/>
    <s v="14 horas."/>
    <s v="15 horas."/>
    <s v="16 horas."/>
    <s v="18 horas."/>
    <s v="E"/>
    <n v="0"/>
    <n v="0"/>
  </r>
  <r>
    <n v="4019"/>
    <s v="VUNESP"/>
    <s v="Pref. Jaguariúna"/>
    <s v="2023"/>
    <s v="Carlos executa duas atividades profissionais, A e B, independentemente de ser dia útil, final de semana ou feriado. A cada 3 dias de execução da atividade A, ele folga o dia seguinte, e a cada 5 dias de execução da atividade B, ele também folga o dia seguinte._x000a_Sabendo-se que em 15 de dezembro de 2022 ele folgou o dia, em ambas as atividades, pode-se corretamente afirmar que, em fevereiro de 2023, um dos dias em que ele estará de folga, em ambas as atividades, será o dia"/>
    <x v="4"/>
    <x v="42"/>
    <s v="Médio"/>
    <s v="ME"/>
    <s v="24."/>
    <s v="25."/>
    <s v="26."/>
    <s v="27."/>
    <s v="28."/>
    <s v="B"/>
    <n v="0"/>
    <n v="0"/>
  </r>
  <r>
    <n v="4020"/>
    <s v="VUNESP"/>
    <s v="PMSP"/>
    <s v="2023"/>
    <s v="Um entregador de merca dorias faz suas entregas em determinado comércio a cada 8 dias e em outro comércio a cada 12 dias, independentemente de o dia ser útil ou não. No último dia de 2022, um sábado, o entregador fez suas entregas em ambos os comércios. Logo, em fevereiro de 2023, ele fará suas entregas nestes comércios, em um mesmo dia, em uma"/>
    <x v="4"/>
    <x v="42"/>
    <s v="Médio"/>
    <s v="ME"/>
    <s v="segunda-feira."/>
    <s v="quarta-feira."/>
    <s v="terça-feira."/>
    <s v="sexta-feira."/>
    <s v="quinta-feira."/>
    <s v="D"/>
    <n v="0"/>
    <n v="0"/>
  </r>
  <r>
    <n v="4021"/>
    <s v="VUNESP"/>
    <s v="Pref. Sertãozinho"/>
    <s v="2023"/>
    <s v="Tem-se uma quantidade, menor que 100 unidades, de certo produto que pode ser separado em grupos contendo 12 unidades cada, ou em grupos contendo 14 unidades cada, sem sobras. Para que essa quantidade de produtos possa ser separada em grupos contendo 13 unidades cada, o número mínimo de unidades que devem ser adicionadas à quantidade que se tem deve ser igual a"/>
    <x v="4"/>
    <x v="42"/>
    <s v="Médio"/>
    <s v="ME"/>
    <s v="5."/>
    <s v="6."/>
    <s v="7."/>
    <s v="8."/>
    <s v="9."/>
    <s v="C"/>
    <n v="0"/>
    <n v="0"/>
  </r>
  <r>
    <n v="4022"/>
    <s v="IBFC"/>
    <s v="CBM AC"/>
    <s v="2022"/>
    <s v="Num caminhão do corpo de Bombeiros, a manutenção dos equipamentos é feita da seguinte forma:_x000a_Escada: a cada dois dias._x000a_Extintores: a cada três dias._x000a_Mangueiras: a cada cinco dias._x000a_Hoje, todos esses equipamentos estão sendo revisados ao mesmo tempo. Podemos afirmar que isso irá ocorrer novamente em _____ dias. Assinale a alternativa que preenche corretamente a lacuna."/>
    <x v="4"/>
    <x v="42"/>
    <s v="Médio"/>
    <s v="ME"/>
    <s v="10"/>
    <s v="30"/>
    <s v="40"/>
    <s v="15"/>
    <m/>
    <s v="B"/>
    <n v="0"/>
    <n v="0"/>
  </r>
  <r>
    <n v="4023"/>
    <s v="FUNDATEC"/>
    <s v="Pref. Flores da Cunha"/>
    <s v="2022"/>
    <s v="Pedro e João trabalham no setor de almoxarifado de uma empresa e eventualmente trabalham em regime de plantões para atualização do sistema. Sabe-se que Pedro realiza seus plantões a cada 6 dias e João a cada 8 dias. Supondo que o último plantão foi realizado por Pedro e João juntos, no dia 28 de março, a próxima data em que ambos realizarão o plantão juntos corresponde ao dia:"/>
    <x v="4"/>
    <x v="42"/>
    <s v="Médio"/>
    <s v="ME"/>
    <s v="18 de abril."/>
    <s v="19 de abril."/>
    <s v="20 de abril."/>
    <s v="21 de abril."/>
    <s v="22 de abril."/>
    <s v="D"/>
    <n v="0"/>
    <n v="0"/>
  </r>
  <r>
    <n v="4024"/>
    <s v="FEPESE"/>
    <s v="FCEE"/>
    <s v="2022"/>
    <s v="Um pai se encontra com seu filho a cada 15 meses e com sua filha a cada 12 meses._x000a_Se o pai encontra o filho e a filha simultaneamente hoje, em quantos meses ele irá voltar a ver o filho e a filha simultaneamente?"/>
    <x v="4"/>
    <x v="42"/>
    <s v="Médio"/>
    <s v="ME"/>
    <s v="60"/>
    <s v="45"/>
    <s v="40"/>
    <s v="30"/>
    <s v="24"/>
    <s v="A"/>
    <n v="0"/>
    <n v="0"/>
  </r>
  <r>
    <n v="4025"/>
    <s v="FUNDEP"/>
    <s v="Pref. Mariana"/>
    <s v="2022"/>
    <s v="Vítor não estava se sentindo bem e, preocupado com sua saúde, foi ao médico. Na consulta, o médico prescreveu a ele a ingestão de três remédios: o A de 6 em 6 horas, o B de 8 em 8 horas, e o C de 12 em 12 horas._x000a_No dia 13/10/2018, Vítor iniciou o tratamento tomando às 14 horas a primeira dose, simultânea, dos três medicamentos._x000a_Considerando a primeira dose ingerida, e que Vítor manteve a frequência e o cumprimento sistemático do horário de tomar os medicamentos, quantas vezes ele terá tomado os três remédios ao mesmo tempo até as 10 horas do dia 17/10/2018?"/>
    <x v="4"/>
    <x v="42"/>
    <s v="Médio"/>
    <s v="ME"/>
    <s v="4."/>
    <s v="5."/>
    <s v="6."/>
    <s v="7."/>
    <m/>
    <s v="A"/>
    <n v="0"/>
    <n v="0"/>
  </r>
  <r>
    <n v="4026"/>
    <s v="IBADE"/>
    <s v="SEA SC"/>
    <s v="2022"/>
    <s v="Três amigas estão treinando para uma corrida dando voltas em uma quadra de futebol, mantendo sempre o ritmo constante. Bruna, Marcela e Ana Júlia completam uma volta na quadra em 40, 60 e 70 segundos, respectivamente. Considerando que elas começaram a correr simultaneamente a partir do mesmo ponto às 7horas, o próximo horário em que as três passarão juntas pelo ponto de partida será às:"/>
    <x v="4"/>
    <x v="42"/>
    <s v="Médio"/>
    <s v="ME"/>
    <s v="7h20min."/>
    <s v="7h15min."/>
    <s v="7h10min."/>
    <s v="7h14min."/>
    <s v="7h12min."/>
    <s v="D"/>
    <n v="0"/>
    <n v="0"/>
  </r>
  <r>
    <n v="4027"/>
    <s v="Instituto AOCP"/>
    <s v="ISS Pinhais"/>
    <s v="2022"/>
    <s v="Ao receitar 3 medicamentos distintos, o Dr. Manoel disse que todos deveriam ser tomados às 7 horas da manhã de segunda-feira. Sabendo que a frequência da medicação era de 8 em 8 horas, de 10 em 10 horas e de 12 em 12 horas, em qual horário o paciente tomará os 3 remédios juntos novamente?"/>
    <x v="4"/>
    <x v="42"/>
    <s v="Médio"/>
    <s v="ME"/>
    <s v="Sexta-feira às 7 horas."/>
    <s v="Sexta-feira às 19 horas."/>
    <s v="Sábado às 7 horas."/>
    <s v="Sábado às 19 horas."/>
    <s v="Domingo às 7 horas."/>
    <s v="C"/>
    <n v="0"/>
    <n v="0"/>
  </r>
  <r>
    <n v="4028"/>
    <s v="FEPESE"/>
    <s v="CINCATARINA"/>
    <s v="2022"/>
    <s v="Se os alunos da turma A de um colégio forem organizados em grupos de 4 ou 6 ou 9 alunos, sempre sobrarão 2 alunos._x000a_Se a escola decide aumentar o número de alunos na turma A para 52, então o número de novos alunos que devem entrar na turma A é:"/>
    <x v="4"/>
    <x v="42"/>
    <s v="Médio"/>
    <s v="ME"/>
    <s v="Maior que 24."/>
    <s v="Maior que 21 e menor que 24."/>
    <s v="Maior que 18 e menor que 21."/>
    <s v="Maior que 15 e menor que 18."/>
    <s v="Menor que 15."/>
    <s v="E"/>
    <n v="0"/>
    <n v="0"/>
  </r>
  <r>
    <n v="4029"/>
    <s v="FUMARC"/>
    <s v="ALMG"/>
    <s v="2023"/>
    <s v="Determinada empresa de produção de dados cúbicos pretende realizar uma entrega armazenando esses cubos em caixas retangulares de dimensões 18 cm, 30 cm e 48 cm._x000a_O menor número total de dados cúbicos iguais que enchem totalmente essa caixa é igual a"/>
    <x v="4"/>
    <x v="42"/>
    <s v="Médio"/>
    <s v="ME"/>
    <s v="6"/>
    <s v="120"/>
    <s v="144"/>
    <s v="240"/>
    <m/>
    <s v="B"/>
    <n v="0"/>
    <n v="0"/>
  </r>
  <r>
    <n v="4030"/>
    <s v="VUNESP"/>
    <s v="ISS Jaguariúna"/>
    <s v="2023"/>
    <s v="Em uma empresa de grande porte, composta por uma matriz e uma filial, será feita uma grande admissão de funcionários: 150 funcionários para trabalharem na matriz e 60 funcionários para trabalharem na filial. Para a primeira semana de treinamento, todos esses novos funcionários serão divididos em grupos, todos contendo a mesma quantidade de funcionários, sendo que cada grupo terá x funcionários que trabalharão na matriz e y funcionários que trabalharão na filial. Se a quantidade de funcionários nos grupos tem que ser a menor possível, então, em cada grupo, a diferença x – y será igual a"/>
    <x v="4"/>
    <x v="42"/>
    <s v="Médio"/>
    <s v="ME"/>
    <s v="2."/>
    <s v="3."/>
    <s v="4."/>
    <s v="5."/>
    <s v="6."/>
    <s v="B"/>
    <n v="0"/>
    <n v="0"/>
  </r>
  <r>
    <n v="4031"/>
    <s v="VUNESP"/>
    <s v="Pref. Sorocaba"/>
    <s v="2023"/>
    <s v="Suponha que você tenha disponível R$ 18.000,00, em cédulas de R$ 50,00, e R$ 15.000,00, em cédulas de R$ 20,00, e precise dividir toda essa quantia no maior número de partes possível, todas contendo o mesmo valor, em reais, sendo nas quantidades de x cédulas de R$ 20,00 e de y cédulas de R$ 50,00, em cada parte. Nesse caso, em cada parte, o valor em notas de R$ 20,00 deverá ser menor que o valor em notas de R$ 50,00 em"/>
    <x v="4"/>
    <x v="42"/>
    <s v="Médio"/>
    <s v="ME"/>
    <s v="R$ 120,00."/>
    <s v="R$ 100,00."/>
    <s v="R$ 80,00."/>
    <s v="R$ 60,00."/>
    <s v="R$ 40,00."/>
    <s v="B"/>
    <n v="0"/>
    <n v="0"/>
  </r>
  <r>
    <n v="4032"/>
    <s v="VUNESP"/>
    <s v="DPE SP"/>
    <s v="2023"/>
    <s v="Um ajudante de uma loja de ferragens precisa distribuir, em saquinhos de plásticos, três tipos diferentes de parafusos, de agora em diante identificados com tipo A, B e C. Todos os saquinhos devem conter a mesma quantidade de parafusos e sempre parafusos de um mesmo tipo._x000a_Também foi pedido ao ajudante que cada saquinho tivesse a maior quantidade possível de parafusos._x000a_Sabendo que são 132 parafusos do tipo A, 180 parafusos do tipo B e 228 parafusos do tipo C, o número de saquinhos necessários para cumprir essa tarefa é"/>
    <x v="4"/>
    <x v="42"/>
    <s v="Médio"/>
    <s v="ME"/>
    <s v="30."/>
    <s v="34."/>
    <s v="42."/>
    <s v="45."/>
    <s v="48."/>
    <s v="D"/>
    <n v="0"/>
    <n v="0"/>
  </r>
  <r>
    <n v="4033"/>
    <s v="FEPESE"/>
    <s v="FCEE"/>
    <s v="2022"/>
    <s v="Para seu casamento Bianca compra 900 rosas vermelhas e 120 rosas brancas. Com estas rosas, Bianca irá fazer o maior número de buquês que contenham, cada um, o mesmo número de rosas de cada cor e ao final nenhuma rosa sobrará._x000a_Logo, o número de buquês que Bianca irá fazer é:"/>
    <x v="4"/>
    <x v="42"/>
    <s v="Médio"/>
    <s v="ME"/>
    <s v="Maior que 75."/>
    <s v="Maior que 65 e menor que 75."/>
    <s v="Maior que 55 e menor que 65."/>
    <s v="Maior que 45 e menor que 55."/>
    <s v="Menor que 45."/>
    <s v="C"/>
    <n v="0"/>
    <n v="0"/>
  </r>
  <r>
    <n v="4034"/>
    <s v="Instituto Consulplan"/>
    <s v="Pref. Linhares"/>
    <s v="2022"/>
    <s v="Durante uma operação da polícia militar, o comandante tinha à sua disposição 72 motocicletas e 135 carros para deslocar os seus militares. Após fazer algumas contas, decidiu que gostaria de obter equipes igualmente divididas com o mesmo número máximo de veículos, não podendo ter carro e moto na mesma equipe. Quantas equipes o comandante formou e com quantos veículos?"/>
    <x v="4"/>
    <x v="42"/>
    <s v="Médio"/>
    <s v="ME"/>
    <s v="3 equipes com 69 veículos."/>
    <s v="9 equipes com 23 veículos."/>
    <s v="23 equipes com 9 veículos."/>
    <s v="69 equipes com 3 veículos."/>
    <m/>
    <s v="C"/>
    <n v="0"/>
    <n v="0"/>
  </r>
  <r>
    <n v="4035"/>
    <s v="FEPESE"/>
    <s v="CELESC"/>
    <s v="2022"/>
    <s v="Em um armazém, encontram-se estocados 1800 conectores vermelhos e 3150 conectores pretos._x000a_Deseja-se empacotar todos os conectores, de modo que cada pacote contenha somente conectores de uma mesma cor e todos os pacotes tenham o mesmo número de conectores._x000a_Portanto, o número mínimo de pacotes necessários para satisfazer as restrições expostas é:"/>
    <x v="4"/>
    <x v="42"/>
    <s v="Médio"/>
    <s v="ME"/>
    <s v="Maior que 13."/>
    <s v="13."/>
    <s v="12."/>
    <s v="11."/>
    <s v="Menor que 11."/>
    <s v="D"/>
    <n v="0"/>
    <n v="0"/>
  </r>
  <r>
    <n v="4036"/>
    <s v="Instituto AOCP"/>
    <s v="Pref. Pinhais"/>
    <s v="2022"/>
    <s v="A arrecadação de alimentos não perecíveis em uma campanha da Secretaria de Serviço Social foi um sucesso. Foram arrecadados 128 quilos de arroz, 72 quilos de feijão e 96 quilos de fubá. Esses alimentos foram separados em cestas básicas com a mesma quantidade de peso de cada alimento em cada uma delas. Qual é o número máximo de cestas básicas que podem ser feitas sem que sobre alimentos?"/>
    <x v="4"/>
    <x v="42"/>
    <s v="Médio"/>
    <s v="ME"/>
    <s v="6"/>
    <s v="12"/>
    <s v="14"/>
    <s v="10"/>
    <s v="8"/>
    <s v="E"/>
    <n v="0"/>
    <n v="0"/>
  </r>
  <r>
    <n v="4037"/>
    <s v="IBFC"/>
    <s v="MGS"/>
    <s v="2022"/>
    <s v="Um carpinteiro possui duas tábuas cujas medidas são 48 cm e 72 cm e quer dividi-las em pedaços iguais, cujas medidas tenham o maior tamanho possível sem que haja sobra. Nessas condições, assinale a alternativa que apresenta o total de pedaços que ele terá."/>
    <x v="4"/>
    <x v="42"/>
    <s v="Médio"/>
    <s v="ME"/>
    <s v="5"/>
    <s v="6"/>
    <s v="8"/>
    <s v="10"/>
    <m/>
    <s v="A"/>
    <n v="0"/>
    <n v="0"/>
  </r>
  <r>
    <n v="4038"/>
    <s v="FUNDATEC"/>
    <s v="Pref. Candelária"/>
    <s v="2022"/>
    <s v="Para as lembrancinhas de um aniversário infantil, foram comprados 60 balas e 80 pirulitos. Cada criança convidada receberá a mesma quantidade de balas e pirulitos. Sabendo que não sobrará nenhuma bala ou pirulito, assinale a alternativa que corresponde corretamente ao maior número de lembrancinhas que serão produzidas e a quantidade de balas e pirulitos que haverá em cada lembrancinha."/>
    <x v="4"/>
    <x v="42"/>
    <s v="Médio"/>
    <s v="ME"/>
    <s v="18 lembrancinhas contendo 6 balas e 4 pirulitos."/>
    <s v="18 lembrancinhas contendo 3 balas e 4 pirulitos."/>
    <s v="20 lembrancinhas contendo 1 balas e 4 pirulitos."/>
    <s v="20 lembrancinhas contendo 3 balas e 4 pirulitos."/>
    <s v="20 lembrancinhas contendo 4 balas e 3 pirulitos."/>
    <s v="D"/>
    <n v="0"/>
    <n v="0"/>
  </r>
  <r>
    <n v="4039"/>
    <s v="FCC"/>
    <s v="TRT9"/>
    <s v="2022"/>
    <s v="Em uma escola de basquete há 40 rapazes e 32 moças. Para um treino a professora quer formar grupos com todos os rapazes e moças. Os grupos deverão ter a mesma composição em relação ao número de moças e de rapazes._x000a_O maior número de grupos com essas condições é:"/>
    <x v="4"/>
    <x v="42"/>
    <s v="Médio"/>
    <s v="ME"/>
    <s v="6."/>
    <s v="4."/>
    <s v="2."/>
    <s v="8."/>
    <s v="16."/>
    <s v="D"/>
    <n v="0"/>
    <n v="0"/>
  </r>
  <r>
    <n v="4040"/>
    <s v="FCC"/>
    <s v="TRT4"/>
    <s v="2022"/>
    <s v="Cento e oitenta bombons, sendo noventa e seis de chocolate meio amargo e oitenta e quatro de chocolate ao leite, devem ser colocados em caixas. As caixas devem ter o mesmo número de bombons, e cada caixa deve ter apenas bombons de um mesmo sabor. O menor número de caixas a serem compradas é:"/>
    <x v="4"/>
    <x v="42"/>
    <s v="Médio"/>
    <s v="ME"/>
    <s v="10"/>
    <s v="9"/>
    <s v="12"/>
    <s v="18"/>
    <s v="15"/>
    <s v="E"/>
    <n v="0"/>
    <n v="0"/>
  </r>
  <r>
    <n v="4041"/>
    <s v="Instituto AOCP"/>
    <s v="ADEMA SE"/>
    <s v="2024"/>
    <s v="Ao inspecionar um refúgio florestal para uma determinada espécie de pássaros, um técnico ambiental da ADEMA deverá catalogar X unidades de animais em 3 dias._x000a_Considerando apenas os animais que devem ser catalogados, seguem as informações:_x000a_• No 1&lt;sup&gt;o&lt;/sup&gt; dia, deverá ser catalogado 1/3 de todos os animais a serem catalogados;_x000a_• No 2&lt;sup&gt;o&lt;/sup&gt; dia, deverão ser catalogados 3/4 dos animais que ainda não foram catalogados e precisam ser;_x000a_• No 3&lt;sup&gt;o&lt;/sup&gt; dia, deverão ser catalogados os 11 animais restantes que precisam ser catalogados._x000a_Assinale a alternativa que apresenta corretamente o valor de X."/>
    <x v="4"/>
    <x v="43"/>
    <s v="Médio"/>
    <s v="ME"/>
    <s v="56"/>
    <s v="60"/>
    <s v="64"/>
    <s v="66"/>
    <s v="72"/>
    <s v="D"/>
    <n v="0"/>
    <n v="0"/>
  </r>
  <r>
    <n v="4042"/>
    <s v="FURB"/>
    <s v="SMS Florianópolis"/>
    <s v="2024"/>
    <s v="Para produzir um determinado medicamento, são utilizados dois princípios ativos. O medicamento é composto, a cada mg, por cinco oitavos do princípio ativo A, um quarto do princípio ativo B e o restante é composto de coadjuvantes. Sabe-se que o custo do princípio ativo A é de R$ 40,00 por mg e do B é de R$ 60,00 por mg. Porém, o princípio ativo A teve um aumento e passou a custar R$ 46,00 por mg. Para manter o custo de produção, será necessário negociar o preço do princípio B com o fornecedor. Nessas condições, o desconto necessário no valor, por mg, do princípio ativo B deverá ser, em reais, de:"/>
    <x v="4"/>
    <x v="43"/>
    <s v="Médio"/>
    <s v="ME"/>
    <s v="15,00."/>
    <s v="6,00."/>
    <s v="12,00."/>
    <s v="18,00."/>
    <s v="9,00."/>
    <s v="A"/>
    <n v="0"/>
    <n v="0"/>
  </r>
  <r>
    <n v="4043"/>
    <s v="FGV"/>
    <s v="ALESC"/>
    <s v="2024"/>
    <s v="Um terreno de 1400m2 foi dividido em três partes e suas áreas são representadas por A, B e C. Sabe-se que B é igual a dois terços de A e que C é igual a cinco sextos de B. A área do menor terreno é igual a"/>
    <x v="4"/>
    <x v="43"/>
    <s v="Médio"/>
    <s v="ME"/>
    <s v="280m&lt;sup&gt;2&lt;/sup&gt;."/>
    <s v="320m&lt;sup&gt;2&lt;/sup&gt;."/>
    <s v="350m&lt;sup&gt;2&lt;/sup&gt;."/>
    <s v="420m&lt;sup&gt;2&lt;/sup&gt;."/>
    <s v="630m&lt;sup&gt;2&lt;/sup&gt;."/>
    <s v="C"/>
    <n v="0"/>
    <n v="0"/>
  </r>
  <r>
    <n v="4044"/>
    <s v="Instituto Consulplan"/>
    <s v="AGERSA"/>
    <s v="2024"/>
    <s v="Após o relatório de uma agência fiscalizadora, a prefeitura de uma cidade mapeou todas as residências que ainda não possuíam saneamento básico. O Prefeito da cidade prometeu que todas as casas mapeadas terão saneamento básico no próximo ano. Conforme a promessa do Prefeito:_x000a_• No primeiro trimestre, metade das residências mapeadas terão saneamento básico._x000a_• No segundo trimestre, dois terços das residências mapeadas restantes terão saneamento básico._x000a_• No terceiro trimestre, um terço das residências mapeadas restantes terão saneamento básico._x000a_• No quarto trimestre, 28 residências mapeadas terão saneamento básico._x000a_De acordo com o exposto, quantas residências foram mapeadas?"/>
    <x v="4"/>
    <x v="43"/>
    <s v="Médio"/>
    <s v="ME"/>
    <s v="162."/>
    <s v="196."/>
    <s v="252."/>
    <s v="288."/>
    <m/>
    <s v="C"/>
    <n v="0"/>
    <n v="0"/>
  </r>
  <r>
    <n v="4045"/>
    <s v="ACCESS"/>
    <s v="BANESTES"/>
    <s v="2024"/>
    <s v="Três amigos decidiram cercar externa e internamente um grande terreno, dividindo-o em partes. O primeiro amigo começou logo cedo, pela manhã e cercou metade do terreno grande mais a metade do restante do terreno que sobrou, terminou na hora do almoço às 12h, e foi embora. O segundo amigo chegou às 14h. Em uma hora, cercou metade do que o primeiro amigo deixou sem cercar, e também um terço do que ainda restava sem cercar. O terceiro amigo, chegou somente às 17h. Ao ver que somente uma pequena parte do grande terreno ainda estava disponível para divisão, cercou o que sobrou, dividindo-a em mais 2 partes. Em quantas partes, no total após o trabalho dos 3 amigos, o grande terreno foi dividido?"/>
    <x v="4"/>
    <x v="43"/>
    <s v="Médio"/>
    <s v="ME"/>
    <s v="12 partes"/>
    <s v="10 partes"/>
    <s v="8 partes"/>
    <s v="6 partes"/>
    <m/>
    <s v="D"/>
    <n v="0"/>
    <n v="0"/>
  </r>
  <r>
    <n v="4046"/>
    <s v="FCC"/>
    <s v="TRTCE"/>
    <s v="2024"/>
    <s v="Em um fórum há processos trabalhistas, tributários, ambientais e regulatórios. Nesse fórum, 1/5 dos processos são trabalhistas, 1/7 são ambientais e os restantes são regulatórios ou tributários. Sabe-se que há 260 processos ambientais e que há, pelo menos, 100 processos tributários. A quantidade máxima de processos regulatórios é:"/>
    <x v="4"/>
    <x v="43"/>
    <s v="Médio"/>
    <s v="ME"/>
    <s v="1096"/>
    <s v="1296"/>
    <s v="1560"/>
    <s v="1456"/>
    <s v="1196"/>
    <s v="A"/>
    <n v="0"/>
    <n v="0"/>
  </r>
  <r>
    <n v="4047"/>
    <s v="Instituto Consulplan"/>
    <s v="ISS Campos dos Goytacazes"/>
    <s v="2024"/>
    <s v="Com o objetivo de passar em um concurso público, Rejane comprou um livro com questões sobre raciocínio lógico-matemático. Na primeira semana de estudo, Rejane resolveu 1/3 das questões do livro. Na semana seguinte, ela resolveu 2/3 das questões restantes. Considerando que ainda faltam 100 questões para serem resolvidas, quantas questões o livro possui no total?"/>
    <x v="4"/>
    <x v="43"/>
    <s v="Médio"/>
    <s v="ME"/>
    <s v="300."/>
    <s v="350."/>
    <s v="400."/>
    <s v="450."/>
    <m/>
    <s v="D"/>
    <n v="0"/>
    <n v="0"/>
  </r>
  <r>
    <n v="4048"/>
    <s v="FCC"/>
    <s v="ISS Jaboatão dos Guararapes"/>
    <s v="2024"/>
    <s v="O dominó é um antigo jogo de tabuleiro que é jogado com 28 peças e cada uma delas com pontos dos dois lados que variam de nenhum a 6 pontos. Com exceção da peça que não há pontos nos dois lados, pode-se ver as outras 27 peças como frações menores do que 1._x000a_Por exemplo, a peça com 5 pontos de um lado e 3 pontos do outro lado representaria a fração 3/5, independentemente do lado em que estão os 3 pontos ou os 5 pontos. A soma de todas as frações representadas pelas peças em que pelo menos em um dos lados há 4 pontos é"/>
    <x v="4"/>
    <x v="43"/>
    <s v="Médio"/>
    <s v="ME"/>
    <s v="106/12"/>
    <s v="119/30"/>
    <s v="106/15"/>
    <s v="53/30"/>
    <s v="44/30"/>
    <s v="B"/>
    <n v="0"/>
    <n v="0"/>
  </r>
  <r>
    <n v="4049"/>
    <s v="CEBRASPE"/>
    <s v="Pref. Joinville"/>
    <s v="2024"/>
    <s v="Os números racionais $A = \frac{335}{179}$, $B = \frac{432}{231}$ e $C = \frac{367}{196}$ satisfazem a ordem"/>
    <x v="4"/>
    <x v="43"/>
    <s v="Médio"/>
    <s v="ME"/>
    <s v="𝐴 &lt; 𝐶 &lt; 𝐵"/>
    <s v="𝐵 &lt; 𝐶 &lt; 𝐴"/>
    <s v="𝐵 &lt; 𝐴 &lt; 𝐶"/>
    <s v="𝐶 &lt; 𝐵 &lt; 𝐴"/>
    <s v="𝐶 &lt; 𝐴 &lt; 𝐵"/>
    <s v="C"/>
    <n v="0"/>
    <n v="0"/>
  </r>
  <r>
    <n v="4050"/>
    <s v="FGV"/>
    <s v="PMSP"/>
    <s v="2024"/>
    <s v="Seja $\frac{p}{q} = \frac{1}{3} + \frac{2}{5} - \frac{3}{8}$, em que 𝒑 e 𝒒 são primos entre si, isto é, a fração está em sua forma irredutível._x000a_O valor de 𝒑+𝒒 é"/>
    <x v="4"/>
    <x v="43"/>
    <s v="Médio"/>
    <s v="ME"/>
    <s v="0."/>
    <s v="11."/>
    <s v="77."/>
    <s v="85."/>
    <s v="163."/>
    <s v="E"/>
    <n v="0"/>
    <n v="0"/>
  </r>
  <r>
    <n v="4051"/>
    <s v="Instituto AOCP"/>
    <s v="Pref. V Conquista"/>
    <s v="2023"/>
    <s v="Uma bolinha de tênis cai de uma altura igual a 250 metros e, ao tocar o chão, volta a subir até uma altura correspondente a dois quintos da altura anterior. O processo se repete e a bolinha volta a cair, tocar o chão e subir até uma altura igual a dois quintos da altura anterior, repetindo o processo até parar no chão. Caso seja respeitada essa sequência, é correto afirmar que"/>
    <x v="4"/>
    <x v="43"/>
    <s v="Médio"/>
    <s v="ME"/>
    <s v="após o 6º toque no chão, a bolinha volta a menos de um metro de altura."/>
    <s v="após o 3º toque, a bolinha volta a 24 metros de altura."/>
    <s v="após o 2º toque, a bolinha volta a 40 metros de altura."/>
    <s v="após o 1º toque, a bolinha volta a 200 metros de altura."/>
    <s v="a bolinha nunca irá parar."/>
    <s v="C"/>
    <n v="0"/>
    <n v="0"/>
  </r>
  <r>
    <n v="4052"/>
    <s v="Instituto AOCP"/>
    <s v="Pref. V Conquista"/>
    <s v="2023"/>
    <s v="Arthur tem usado bastante tempo da sua vida tentando representar todas as suas atividades como frações de hora. Para tanto, sempre aproxima os tempos gastos para que tenha uma quantidade inteira de minutos. Sabe-se que Arthur acorda 6:15, leva dois quintos de hora para tomar banho, um terço de hora para tomar café da manhã, um sexto de hora para chegar até a escola e espera um décimo de hora até o início da aula, então que horas é o início da aula?"/>
    <x v="4"/>
    <x v="43"/>
    <s v="Médio"/>
    <s v="ME"/>
    <s v="7:00"/>
    <s v="7:45"/>
    <s v="7:20"/>
    <s v="7:30"/>
    <s v="7:15"/>
    <s v="E"/>
    <n v="0"/>
    <n v="0"/>
  </r>
  <r>
    <n v="4053"/>
    <s v="VUNESP"/>
    <s v="Pref. Pindamonhangaba"/>
    <s v="2023"/>
    <s v="A expectativa de vida numa região da Europa é de, aproximadamente, 85 anos. Uma pessoa que já viveu 15/17 dessa idade, ainda tem para viver, segundo a expectativa, aproximadamente,"/>
    <x v="4"/>
    <x v="43"/>
    <s v="Médio"/>
    <s v="ME"/>
    <s v="2 anos."/>
    <s v="10 anos."/>
    <s v="13 anos."/>
    <s v="15 anos."/>
    <s v="17 anos."/>
    <s v="B"/>
    <n v="0"/>
    <n v="0"/>
  </r>
  <r>
    <n v="4054"/>
    <s v="Instituto AOCP"/>
    <s v="DPE MS"/>
    <s v="2023"/>
    <s v="Em um pátio de revenda de veículos usados, há apenas carros iguais, todos comercializados pelo mesmo preço, e motocicletas iguais, todas comercializadas pelo mesmo preço._x000a_Sabe-se que a venda de dois quintos das motos traria um lucro de R$138 mil, enquanto a venda de um terço dos carros traria um lucro de R$288 mil. Diante dessas informações, qual seria o lucro total se todos os carros e todas as motos fossem vendidos?"/>
    <x v="4"/>
    <x v="43"/>
    <s v="Médio"/>
    <s v="ME"/>
    <s v="R$ 1.000.000,00."/>
    <s v="R$ 1.189.000,00."/>
    <s v="R$ 1.209.000,00."/>
    <s v="R$ 1.389.000,00."/>
    <s v="R$ 1.500.000,00."/>
    <s v="C"/>
    <n v="0"/>
    <n v="0"/>
  </r>
  <r>
    <n v="4055"/>
    <s v="IBFC"/>
    <s v="SEC BA"/>
    <s v="2023"/>
    <s v="Sérgio, Renato e Luciano ganham um prêmio em uma rifa no valor de R$ 6.000,00._x000a_A divisão deste valor foi de tal modo que Sérgio recebeu R$ 1.100,00 e Luciano recebeu 2/5 do valor total do prêmio. Após os pagamentos de Sérgio e Luciano, o que sobrou foi dado à Renato. A razão que representa o quanto do valor total Renato recebeu é:"/>
    <x v="4"/>
    <x v="43"/>
    <s v="Médio"/>
    <s v="ME"/>
    <s v="3/12"/>
    <s v="4/5"/>
    <s v="5/12"/>
    <s v="5/7"/>
    <s v="8/11"/>
    <s v="C"/>
    <n v="0"/>
    <n v="0"/>
  </r>
  <r>
    <n v="4056"/>
    <s v="VUNESP"/>
    <s v="Pref. Pindamonhangaba"/>
    <s v="2023"/>
    <s v="A expectativa de vida numa região da Europa é de, aproximadamente, 85 anos. Uma pessoa que já viveu 15/17 dessa idade, ainda tem para viver, segundo a expectativa, aproximadamente,Considere 4 recipientes de capacidades totais iguais, cada um deles contendo quantidades diferentes de um mesmo líquido, que correspondem, respectivamente, a $\frac{1}{2}$, $\frac{3}{4}$, $\frac{2}{3}$ e $\frac{1}{4}$ da capacidade total. Roger juntou todo esse líquido em uma vasilha, e em seguida, usou esse líquido para preencher totalmente 2 dos recipientes, sem transbordar. Após esse preenchimento, a quantidade de líquido que restou na vasilha corresponde, da capacidade total de um recipiente, a"/>
    <x v="4"/>
    <x v="43"/>
    <s v="Médio"/>
    <s v="ME"/>
    <s v="1/2"/>
    <s v="1/3"/>
    <s v="1/4"/>
    <s v="1/5"/>
    <s v="1/6"/>
    <s v="E"/>
    <n v="0"/>
    <n v="0"/>
  </r>
  <r>
    <n v="4057"/>
    <s v="FURB"/>
    <s v="SMS Florianópolis"/>
    <s v="2024"/>
    <s v="Em um setor de 153 funcionários, dos 102 homens, verificou-se que dois terços haviam testado positivo para Covid e, também, um terço das mulheres haviam testado positivo para Covid. Pode-se afirmar que a razão entre o total de pessoas desse setor que haviam testado positivo para Covid e o total de funcionários do setor é de:"/>
    <x v="4"/>
    <x v="43"/>
    <s v="Médio"/>
    <s v="ME"/>
    <s v="4/5."/>
    <s v="6/10."/>
    <s v="5/9."/>
    <s v="7/10."/>
    <s v="4/9."/>
    <s v="C"/>
    <n v="0"/>
    <n v="0"/>
  </r>
  <r>
    <n v="4058"/>
    <s v="ACCESS"/>
    <s v="BANESTES"/>
    <s v="2024"/>
    <s v="Em um mapa de certa cidade, em escala 1:12000 duas praças estão afastadas de 35 cm. Qual a distância real entre elas?"/>
    <x v="4"/>
    <x v="43"/>
    <s v="Médio"/>
    <s v="ME"/>
    <s v="420 metros"/>
    <s v="1.800 metros"/>
    <s v="3,6 km"/>
    <s v="4,2 km"/>
    <m/>
    <s v="D"/>
    <n v="0"/>
    <n v="0"/>
  </r>
  <r>
    <n v="4059"/>
    <s v="IDECAN"/>
    <s v="PPCE"/>
    <s v="2024"/>
    <s v="Uma equipe de exploradores está planejando uma expedição em uma floresta usando um mapa com escala de 1:50.000. Isso significa que 1 cm no mapa representa 50.000 cm (ou 500 metros) na realidade. Eles planejam percorrer uma distância total de 12 km na floresta. A distância que essa rota ocupa no mapa é de"/>
    <x v="4"/>
    <x v="43"/>
    <s v="Médio"/>
    <s v="ME"/>
    <s v="12 cm."/>
    <s v="24 cm."/>
    <s v="60 cm."/>
    <s v="1,20 m."/>
    <s v="2,40 m."/>
    <s v="B"/>
    <n v="0"/>
    <n v="0"/>
  </r>
  <r>
    <n v="4060"/>
    <s v="ACCESS"/>
    <s v="BANESTES"/>
    <s v="2024"/>
    <s v="Saindo da capital do estado, A.G. viajou para o interior e visitou 3 cidades. A primeira cidade visitada fica a 120km da capital. A segunda cidade fica a 50 km de distância da primeira e, para chegar na terceira cidade, A.G. precisou viajar por mais 250 km. Ele gastou em cada um dos trechos da viagem de ida os seguintes tempos: 1º trecho: 2 horas, 2º trecho: 1 hora e 3º trecho: 4 horas._x000a_Para voltar a capital, A.G. fez uma viagem sem paradas e gastou somente 5 horas porque era final de semana e o trânsito estava leve. Qual a velocidade média da viagem na ida e na volta separadamente?"/>
    <x v="4"/>
    <x v="43"/>
    <s v="Médio"/>
    <s v="ME"/>
    <s v="48 km/h e 60 km/h"/>
    <s v="60 km/h e 72 km/h"/>
    <s v="64 km/h e 80 km/h"/>
    <s v="60 km/h e 84 km/h"/>
    <m/>
    <s v="D"/>
    <n v="0"/>
    <n v="0"/>
  </r>
  <r>
    <n v="4061"/>
    <s v="VUNESP"/>
    <s v="SP Trans"/>
    <s v="2024"/>
    <s v="No início de certo ano, um estacionamento oferece 120 vagas para aluguel mensal e 200 vagas no sistema rotativo (cobrança por hora). Após uma ampliação, esse estacionamento passou a oferecer mais 160 vagas, sendo parte de aluguel mensal e parte de vagas rotativas, de maneira que a razão entre o número total de vagas para aluguel mensal e o número total de vagas rotativas passou a ser 2/3. O número de novas vagas rotativas na ampliação foi"/>
    <x v="4"/>
    <x v="43"/>
    <s v="Médio"/>
    <s v="ME"/>
    <s v="56."/>
    <s v="64."/>
    <s v="72."/>
    <s v="80."/>
    <s v="88."/>
    <s v="E"/>
    <n v="0"/>
    <n v="0"/>
  </r>
  <r>
    <n v="4062"/>
    <s v="IBADE"/>
    <s v="Prodest ES"/>
    <s v="2024"/>
    <s v="Um carro viaja a uma velocidade constante de 60 km/h. Se o tempo de viagem é diretamente proporcional à distância percorrida, quanto tempo levará para percorrer 240 km?"/>
    <x v="4"/>
    <x v="43"/>
    <s v="Médio"/>
    <s v="ME"/>
    <s v="1,5 horas."/>
    <s v="2 horas."/>
    <s v="2,5 horas."/>
    <s v="3 horas."/>
    <s v="4 horas."/>
    <s v="E"/>
    <n v="0"/>
    <n v="0"/>
  </r>
  <r>
    <n v="4063"/>
    <s v="VUNESP"/>
    <s v="TJSP"/>
    <s v="2024"/>
    <s v="Em uma escola de ensino médio, a razão entre o número de alunos do 2o ano e o número de alunos do 1o ano é 4/7. Já a razão entre o número de alunos do 3o ano e o número de alunos do 2o ano é 5/8. Sabendo que a diferença entre o número de alunos do 2o ano e o número de alunos do 3o ano é 27, é correto afirmar que o número de alunos do 1o ano supera a soma do número de alunos do 2o e 3o anos em"/>
    <x v="4"/>
    <x v="43"/>
    <s v="Médio"/>
    <s v="ME"/>
    <s v="9."/>
    <s v="11."/>
    <s v="12."/>
    <s v="6."/>
    <s v="5."/>
    <s v="A"/>
    <n v="0"/>
    <n v="0"/>
  </r>
  <r>
    <n v="4064"/>
    <s v="COSEAC"/>
    <s v="SEMED MARICÁ"/>
    <s v="2024"/>
    <s v="Um técnico de laboratório precisa calibrar um dispositivo de medição de velocidade que será usado para testar a eficácia de uma nova esteira de transporte industrial. A velocidade padrão de operação da esteira é de 100 cm/s, e o técnico deve verificar se este valor está sendo alcançado corretamente para garantir a eficiência e segurança do equipamento em longas horas de operação. Converter essa velocidade para m/h ajuda o técnico a fazer comparações e cálculos em um contexto em que as operações são planejadas em escala horária._x000a_A velocidade de 100 cm/s expressa em m/h é equivalente a:"/>
    <x v="4"/>
    <x v="43"/>
    <s v="Médio"/>
    <s v="ME"/>
    <s v="3,6 m/h"/>
    <s v="36 m/h"/>
    <s v="360 m/h"/>
    <s v="3600 m/h"/>
    <s v="36000 m/h"/>
    <s v="D"/>
    <n v="0"/>
    <n v="0"/>
  </r>
  <r>
    <n v="4065"/>
    <s v="FGV"/>
    <s v="TCE PA"/>
    <s v="2024"/>
    <s v="Na cidade de Belém, o Bosque Rodrigues Alves tem a forma de um retângulo._x000a_Em um mapa na escala 1:20.000 esse retângulo possui lados medindo 2,5cm e 1,6cm._x000a_A área do Bosque em metros quadrados é"/>
    <x v="4"/>
    <x v="43"/>
    <s v="Médio"/>
    <s v="ME"/>
    <s v="4.000."/>
    <s v="16.000."/>
    <s v="40.000."/>
    <s v="160.000."/>
    <s v="400.000."/>
    <s v="D"/>
    <n v="0"/>
    <n v="0"/>
  </r>
  <r>
    <n v="4066"/>
    <s v="Instituto Consulplan"/>
    <s v="CM Tremembé"/>
    <s v="2023"/>
    <s v="O condomínio de Roberto oferece aos moradores a oportunidade de malharem na academia. Sabe-se que a razão entre aqueles que utilizam a academia com respeito aos moradores que não utilizam a academia é de 2:5. Se o número de moradores que não fazem uso da academia supera o número de moradores que a utilizam em 396 pessoas, então o número total de moradores desse condomínio é:"/>
    <x v="4"/>
    <x v="43"/>
    <s v="Médio"/>
    <s v="ME"/>
    <s v="548"/>
    <s v="660"/>
    <s v="836"/>
    <s v="924"/>
    <m/>
    <s v="D"/>
    <n v="0"/>
    <n v="0"/>
  </r>
  <r>
    <n v="4067"/>
    <s v="VUNESP"/>
    <s v="PM SP"/>
    <s v="2023"/>
    <s v="Com base nas informações que constam no site da Polícia Militar do Estado de São Paulo, pode-se concluir que, no mês de setembro de 2022, a cada hora, para cada pessoa presa em flagrante, 3 resgates foram efetuados. Se, no referido período de tempo, a soma do número de pessoas presas em flagrante com o número de resgates efetuados totalizou 36, então, o número de resgates foi igual a"/>
    <x v="4"/>
    <x v="43"/>
    <s v="Médio"/>
    <s v="ME"/>
    <s v="27."/>
    <s v="15."/>
    <s v="9."/>
    <s v="33."/>
    <s v="21."/>
    <s v="A"/>
    <n v="0"/>
    <n v="0"/>
  </r>
  <r>
    <n v="4068"/>
    <s v="VUNESP"/>
    <s v="CAMPREV"/>
    <s v="2023"/>
    <s v="Sabe-se que a razão entre as medidas, em centímetros, do comprimento e da largura de um tampo de mesa retangular é de 7 para 3, e que a diferença entre essas medidas é igual a 120 cm. Nessas condições, é correto afirmar que a medida da largura desse tampo é igual a"/>
    <x v="4"/>
    <x v="43"/>
    <s v="Médio"/>
    <s v="ME"/>
    <s v="70 cm."/>
    <s v="75 cm."/>
    <s v="80 cm."/>
    <s v="85 cm."/>
    <s v="90 cm."/>
    <s v="E"/>
    <n v="0"/>
    <n v="0"/>
  </r>
  <r>
    <n v="4069"/>
    <s v="VUNESP"/>
    <s v="Pref. Jundiaí"/>
    <s v="2023"/>
    <s v="Em certo departamento, o número de colaboradores com cargo B supera o número de colaboradores com cargo A em 6 pessoas. Sabendo que a razão entre esses números, na ordem apresentada, é 2/3, exercem esses cargos um total de colaboradores igual a"/>
    <x v="4"/>
    <x v="43"/>
    <s v="Médio"/>
    <s v="ME"/>
    <s v="12."/>
    <s v="18."/>
    <s v="25."/>
    <s v="30."/>
    <s v="40."/>
    <s v="D"/>
    <n v="0"/>
    <n v="0"/>
  </r>
  <r>
    <n v="4070"/>
    <s v="Instituto AOCP"/>
    <s v="Pref. Pinhais"/>
    <s v="2022"/>
    <s v="O número de cestas básicas arrecadadas nos quatro primeiros meses do ano de 2022, foi 12, 20, x e 30. Se esses números formam, nessa ordem, uma proporção, o valor de x é"/>
    <x v="4"/>
    <x v="43"/>
    <s v="Médio"/>
    <s v="ME"/>
    <s v="16."/>
    <s v="18."/>
    <s v="22."/>
    <s v="24."/>
    <s v="27."/>
    <s v="B"/>
    <n v="0"/>
    <n v="0"/>
  </r>
  <r>
    <n v="4071"/>
    <s v="AOCP"/>
    <s v="CM Bauru"/>
    <s v="2022"/>
    <s v="A soma do peso de duas caixas é 65 Kg. Sabendo que a razão entre o peso das duas caixas é 5/8, qual é o peso, em Kg, da caixa mais pesada entre as duas?"/>
    <x v="4"/>
    <x v="43"/>
    <s v="Médio"/>
    <s v="ME"/>
    <s v="25"/>
    <s v="30"/>
    <s v="35"/>
    <s v="40"/>
    <s v="45"/>
    <s v="D"/>
    <n v="0"/>
    <n v="0"/>
  </r>
  <r>
    <n v="4072"/>
    <s v="AOCP"/>
    <s v="CM Bauru"/>
    <s v="2022"/>
    <s v="Em uma repartição da prefeitura, havia x homens e y mulheres na razão ._x000a_Em janeiro deste ano, 5 homens foram contratados para repor a vaga de 5 mulheres que foram promovidas para cargos em outras repartições, deixando a razão entre homens e mulheres em ._x000a_Quantos funcionários trabalham nessa repartição?"/>
    <x v="4"/>
    <x v="43"/>
    <s v="Médio"/>
    <s v="ME"/>
    <s v="25"/>
    <s v="20"/>
    <s v="10"/>
    <s v="30"/>
    <s v="35"/>
    <s v="A"/>
    <n v="0"/>
    <n v="0"/>
  </r>
  <r>
    <n v="4073"/>
    <s v="ACCESS"/>
    <s v="BANESTES"/>
    <s v="2024"/>
    <s v="Um pai quer distribuir R$ 1.000,00 entre seus 3 filhos em partes proporcionais às suas idades, que são 2, 3 e 5 anos. Qual foi a quantia que o mais velho recebeu?"/>
    <x v="4"/>
    <x v="43"/>
    <s v="Médio"/>
    <s v="ME"/>
    <s v="R$ 300."/>
    <s v="R$ 400."/>
    <s v="R$ 450."/>
    <s v="R$ 500."/>
    <m/>
    <s v="D"/>
    <n v="0"/>
    <n v="0"/>
  </r>
  <r>
    <n v="4074"/>
    <s v="CONSULPLAM"/>
    <s v="ISS BH"/>
    <s v="2024"/>
    <s v="Três amigos montam uma sociedade para constituir uma gráfica e investiram R$ 80.000,00, R$ 40.000,00 e R$ 30.000,00 para tal fim. Após um período de 6 meses de funcionamento, a gráfica trouxe um lucro de R$ 30.000,00. Sabendo que o tempo de investimento dos três sócios foi o mesmo, assinale quanto recebeu de lucro o que fez o investimento intermediário."/>
    <x v="4"/>
    <x v="43"/>
    <s v="Médio"/>
    <s v="ME"/>
    <s v="R$ 16.000,00."/>
    <s v="R$ 14.000,00."/>
    <s v="R$ 12.000,00."/>
    <s v="R$ 10.000,00."/>
    <s v="R$ 8.000,00."/>
    <s v="E"/>
    <n v="0"/>
    <n v="0"/>
  </r>
  <r>
    <n v="4075"/>
    <s v="FGV"/>
    <s v="PPBA"/>
    <s v="2024"/>
    <s v="Um total de 96 bombons será repartido entre 3 irmãs em quantidades proporcionais a 4, 5 e 7._x000a_Comparada àquela que recebeu a menor quantidade, a irmã que recebeu a maior quantidade terá"/>
    <x v="4"/>
    <x v="43"/>
    <s v="Médio"/>
    <s v="ME"/>
    <s v="6 bombons a mais."/>
    <s v="12 bombons a mais."/>
    <s v="15 bombons a mais"/>
    <s v="16 bombons a mais."/>
    <s v="18 bombons a mais."/>
    <s v="E"/>
    <n v="0"/>
    <n v="0"/>
  </r>
  <r>
    <n v="4076"/>
    <s v="FGV"/>
    <s v="ALETO"/>
    <s v="2024"/>
    <s v="As filhas de Nepomuceno têm 5 e 9 anos de idade. Ele dividirá R$420,00 entre elas de forma inversamente proporcional às suas idades._x000a_Logo"/>
    <x v="4"/>
    <x v="43"/>
    <s v="Médio"/>
    <s v="ME"/>
    <s v="a mais nova receberá R$120,00 a mais que a mais velha."/>
    <s v="a mais nova receberá R$150,00 a mais que a mais velha."/>
    <s v="a mais nova receberá R$270,00 a mais que a mais velha."/>
    <s v="a mais velha receberá R$120,00 a mais que a mais nova."/>
    <s v="a mais velha receberá R$150,00 a mais que a mais nova."/>
    <s v="A"/>
    <n v="0"/>
    <n v="0"/>
  </r>
  <r>
    <n v="4077"/>
    <s v="CONSULPLAM"/>
    <s v="ISS BH"/>
    <s v="2024"/>
    <s v="Antônio, Bruno e Cauã, três amigos que investiram, de forma amadora, respectivamente, R$ 2.400,00, R$ 2.800,00 e R$ 4.800,00 mil reais em criptomoedas. Após um curto período de duas semanas, os três perceberam um prejuízo de R$ 1.600,00, o que implicou obrigou a desistência no investimento e divisão dos valores restantes, proporcionalmente ao investimento inicial._x000a_Os valores em reais que Antônio, Bruno e Cauã conseguiram ainda resgatar foram, respectivamente:"/>
    <x v="4"/>
    <x v="43"/>
    <s v="Médio"/>
    <s v="ME"/>
    <s v="1.234, 2.260 e 3.982."/>
    <s v="1.858, 2.147 e 4.140."/>
    <s v="1.968, 2.236 e 4.013."/>
    <s v="1.912, 2.278 e 3.796."/>
    <s v="2.016, 2.352 e 4.032."/>
    <s v="E"/>
    <n v="0"/>
    <n v="0"/>
  </r>
  <r>
    <n v="4078"/>
    <s v="CEBRASPE"/>
    <s v="CAGEPA"/>
    <s v="2024"/>
    <s v="O volume de água 𝑽 a ser distribuído para as cidades de João Pessoa, Campina Grande e Patos é proporcional à população de cada cidade. Nesse caso, se a população de Campina Grande for metade da população de João Pessoa e a população de Patos for 4 vezes menor que a população de Campina Grande, então o volume de água que deverá ser destinado à cidade de Campina Grande será de"/>
    <x v="4"/>
    <x v="43"/>
    <s v="Médio"/>
    <s v="ME"/>
    <s v="$\frac{1}{2}V$"/>
    <s v="$\frac{4}{13}V$"/>
    <s v="$\frac{1}{4}V$"/>
    <s v="$\frac{8}{13}V$"/>
    <s v="$\frac{1}{13}V$"/>
    <s v="B"/>
    <n v="0"/>
    <n v="0"/>
  </r>
  <r>
    <n v="4079"/>
    <s v="COSEAC"/>
    <s v="SEMED MARICÁ"/>
    <s v="2024"/>
    <s v="Um cientista trabalha com variáveis que influenciam a eficácia de um medicamento. A (A) é diretamente proporcional à dosagem (B) e inversamente proporcional ao quadrado do peso do paciente (C2 ). Em um teste inicial, uma dosagem menor (B = 3) é suficiente para uma eficácia básica (A = 1) em um paciente mais pesado (C = 5). O cientista agora deseja entender como aumentar a dosagem afetará a eficácia em um paciente mais leve (C = 3) para alcançar um objetivo mais alto (A = 8). A nova dosagem necessária é igual a:"/>
    <x v="4"/>
    <x v="43"/>
    <s v="Médio"/>
    <s v="ME"/>
    <s v="2,5"/>
    <s v="2,16"/>
    <s v="0,11"/>
    <s v="8,64"/>
    <s v="0,375"/>
    <s v="D"/>
    <n v="0"/>
    <n v="0"/>
  </r>
  <r>
    <n v="4080"/>
    <s v="CESGRANRIO"/>
    <s v="BANRISUL"/>
    <s v="2023"/>
    <s v="Duas agências bancárias receberam, cada uma, 1200 panfletos informativos sobre os fundos de investimento que oferecem. Há três tipos de panfletos: um sobre os fundos conservadores, outro sobre fundos moderados, e o restante sobre fundos agressivos. A agência 1 recebeu seus 1200 panfletos em partes proporcionais a 2, 3 e 5, referentes aos tipos sobre fundos conservadores, moderados e agressivos, respectivamente. Analogamente, a agência 2 recebeu os seus panfletos em partes proporcionais a 1, 4 e 7. Quantos panfletos sobre fundos agressivos a agência 2 recebeu a mais do que a agência 1?"/>
    <x v="4"/>
    <x v="43"/>
    <s v="Médio"/>
    <s v="ME"/>
    <s v="100"/>
    <s v="140"/>
    <s v="200"/>
    <s v="240"/>
    <s v="600"/>
    <s v="A"/>
    <n v="0"/>
    <n v="0"/>
  </r>
  <r>
    <n v="4081"/>
    <s v="IBFC"/>
    <s v="UFPB"/>
    <s v="2023"/>
    <s v="Marcos vai dividir a quantia de R$ 5.600,00 entre seus três filhos de forma diretamente proporcional a idade de cada um. Se as idades de seus filhos são 5, 7 e 8 anos, então a quantia que o filho mais novo vai receber é igual a:"/>
    <x v="4"/>
    <x v="43"/>
    <s v="Médio"/>
    <s v="ME"/>
    <s v="R$ 1.960,00"/>
    <s v="R$ 2.240,00"/>
    <s v="R$ 1.400,00"/>
    <s v="R$ 1.280,00"/>
    <s v="R$ 1.440,00"/>
    <s v="C"/>
    <n v="0"/>
    <n v="0"/>
  </r>
  <r>
    <n v="4082"/>
    <s v="Instituto Consulplan"/>
    <s v="GCM Vila Velha"/>
    <s v="2023"/>
    <s v="Três guardas municipais: Ana; Bruno; e, Cláudia receberam um total de 573 ocorrências de serviço, que serão divididas entre eles em quantidades inversamente proporcionais ao tempo de experiência que possui no cargo de guarda municipal._x000a_Considerando que Ana possui 2 anos e 4 meses de experiência; Bruno possui 2 anos e 8 meses; e, Cláudia tem 3 anos de experiência no cargo, assinale a afirmativa correta."/>
    <x v="4"/>
    <x v="43"/>
    <s v="Médio"/>
    <s v="ME"/>
    <s v="Ana receberá 14 ocorrências a mais que Bruno."/>
    <s v="Ana receberá 48 ocorrências a mais do que Cláudia."/>
    <s v="Bruno receberá 27 ocorrências a mais do que Cláudia."/>
    <s v="Cláudia receberá 21 ocorrências a mais do que Bruno."/>
    <m/>
    <s v="B"/>
    <n v="0"/>
    <n v="0"/>
  </r>
  <r>
    <n v="4083"/>
    <s v="Instituto Consulplan"/>
    <s v="Pref. Orlândia"/>
    <s v="2023"/>
    <s v="Dona Maria tem uma coleção de joias com 535 peças e deseja distribuí-las entre suas três netas: Ana, Bruna e Carla. No momento da divisão, ela decidiu distribuir as joias de forma inversamente proporcional à idade de cada uma das netas. Assim, sabendose que Ana tem 21 anos, Bruna tem 18 anos e Carla tem 15 anos, é correto afirmar que:"/>
    <x v="4"/>
    <x v="43"/>
    <s v="Médio"/>
    <s v="ME"/>
    <s v="Carla receberá 60 unidades a mais que Ana."/>
    <s v="Carla receberá 30 unidades a mais que Ana."/>
    <s v="Carla receberá 25 unidades a mais que Ana."/>
    <s v="Bruna receberá 25 unidades a mais que Carla."/>
    <m/>
    <s v="A"/>
    <n v="0"/>
    <n v="0"/>
  </r>
  <r>
    <n v="4084"/>
    <s v="VUNESP"/>
    <s v="Pref. Pindamonhangaba"/>
    <s v="2023"/>
    <s v="Uma verba de R$ 200 mil será destinada para a compra de novos computadores, de modo a substituir os computadores mais antigos em duas secretarias municipais de certa cidade. Sabendo-se que a verba será dividida proporcionalmente, de acordo com a quantidade de computadores com mais de 5 anos de uso nessas duas secretarias, e que em uma dessas secretarias há 14 máquinas, enquanto que na outra há 11 máquinas com mais de 5 anos de uso, a diferença entre os valores que serão destinados para ambas as secretarias será de"/>
    <x v="4"/>
    <x v="43"/>
    <s v="Médio"/>
    <s v="ME"/>
    <s v="R$ 22 mil."/>
    <s v="R$ 24 mil."/>
    <s v="R$ 26 mil."/>
    <s v="R$ 28 mil."/>
    <s v="R$ 30 mil."/>
    <s v="B"/>
    <n v="0"/>
    <n v="0"/>
  </r>
  <r>
    <n v="4085"/>
    <s v="VUNESP"/>
    <s v="CAMPREV"/>
    <s v="2023"/>
    <s v="Aberta com vazão constante, uma torneira despejou um total de 520 litros de água em dois reservatórios, A e B, inicialmente vazios, sendo essa quantidade repartida entre eles em partes diretamente proporcionais aos tempos necessários para preenchê-los completamente, que foram iguais a 40 minutos e 1 hora e 4 minutos, respectivamente. Nessas condições, é correto afirmar que a diferença entre as quantidades recebidas pelos reservatórios B e A foi igual a"/>
    <x v="4"/>
    <x v="43"/>
    <s v="Médio"/>
    <s v="ME"/>
    <s v="100 litros."/>
    <s v="120 litros."/>
    <s v="140 litros."/>
    <s v="150 litros."/>
    <s v="160 litros."/>
    <s v="B"/>
    <n v="0"/>
    <n v="0"/>
  </r>
  <r>
    <n v="4086"/>
    <s v="FGV"/>
    <s v="SEFAZ MG"/>
    <s v="2023"/>
    <s v="Uma grandeza A é diretamente proporcional à grandeza B que, por sua vez, é inversamente proporcional ao quadrado da grandeza C._x000a_Quando A = 12, tem-se B = 4 e C = 6._x000a_Quando C = 4, o valor de A é"/>
    <x v="4"/>
    <x v="43"/>
    <s v="Médio"/>
    <s v="ME"/>
    <s v="144."/>
    <s v="72."/>
    <s v="27."/>
    <s v="18."/>
    <s v="12."/>
    <s v="C"/>
    <n v="0"/>
    <n v="0"/>
  </r>
  <r>
    <n v="4087"/>
    <s v="FUNDATEC"/>
    <s v="IPE Saúde"/>
    <s v="2022"/>
    <s v="Três irmãs abriram uma loja para vendas online. Ana investiu R$ 1.200,00, Betina investiu R$ 1.600,00 e Cláudia investiu R$ 800,00. Ao final de 6 meses de trabalho, obtiveram um lucro de R$ 4.320,00 reais, que foi dividido em três partes diretamente proporcionais ao valor que cada uma investiu. Com base nessas informações, podemos afirmar que:"/>
    <x v="4"/>
    <x v="43"/>
    <s v="Médio"/>
    <s v="ME"/>
    <s v="Ana recebeu R$ 1.920,00."/>
    <s v="Betina recebeu R$ 1.440,00."/>
    <s v="Cláudia e Betina receberam juntas o total de R$ 3.360,00."/>
    <s v="Cláudia recebeu R$ 480,00 a mais do que Ana."/>
    <s v="Betina recebeu R$ 480,00 a mais do que Ana."/>
    <s v="E"/>
    <n v="0"/>
    <n v="0"/>
  </r>
  <r>
    <n v="4088"/>
    <s v="IBFC"/>
    <s v="IBFC"/>
    <s v="2022"/>
    <s v="Ao analisar os pagamentos realizados aos recenseadores, um coordenador verificou que o valor pago a três deles foi um total de R$ 8.100,00. Se o tempo de trabalho de cada um foi de 2, 3 e 4 meses e o total pago foi diretamente proporcional ao tempo trabalhado, então o menor valor recebido por um dos recenseadores foi de:"/>
    <x v="4"/>
    <x v="43"/>
    <s v="Médio"/>
    <s v="ME"/>
    <s v="R$ 2.700,00"/>
    <s v="R$ 1.800,00"/>
    <s v="R$ 3.600,00"/>
    <s v="R$ 900,00"/>
    <s v="R$ 2.100,00"/>
    <s v="B"/>
    <n v="0"/>
    <n v="0"/>
  </r>
  <r>
    <n v="4089"/>
    <s v="FGV"/>
    <s v="PM"/>
    <s v="2024"/>
    <s v="Três profissionais executam um determinado trabalho em 12 horas. Dois profissionais, com a mesma eficiência, executarão o mesmo trabalho em"/>
    <x v="4"/>
    <x v="44"/>
    <s v="Médio"/>
    <s v="ME"/>
    <s v="8 horas."/>
    <s v="9 horas."/>
    <s v="15 horas."/>
    <s v="16 horas."/>
    <s v="18 horas."/>
    <s v="E"/>
    <n v="0"/>
    <n v="0"/>
  </r>
  <r>
    <n v="4090"/>
    <s v="VUNESP"/>
    <s v="PM"/>
    <s v="2023"/>
    <s v="Para esvaziar um reservatório de água, três saídas d’agua, com a mesma vazão e abertas ao mesmo tempo, realizam o trabalho em 2 horas e 20 minutos. Utilizando-se apenas duas dessas saídas d’água nas mesmas condições, a razão entre o tempo para esvaziar esse reservatório com duas saídas e o tempo para esvaziar esse reservatório com três saídas é"/>
    <x v="4"/>
    <x v="44"/>
    <s v="Médio"/>
    <s v="ME"/>
    <s v="1,5."/>
    <s v="1,4."/>
    <s v="1,6."/>
    <s v="1,7."/>
    <s v="1,3."/>
    <s v="A"/>
    <n v="0"/>
    <n v="0"/>
  </r>
  <r>
    <n v="4091"/>
    <s v="VUNESP"/>
    <s v="PREF. MARÍLIA"/>
    <s v="2023"/>
    <s v="Uma máquina X produz 120 peças em 35 minutos. A máquina X juntamente com uma máquina Y produzem 120 dessas peças em 21 minutos. A máquina Y produz 1920 peças em"/>
    <x v="4"/>
    <x v="44"/>
    <s v="Médio"/>
    <s v="ME"/>
    <s v="24,5 horas."/>
    <s v="21 horas."/>
    <s v="17,5 horas."/>
    <s v="14 horas."/>
    <s v="10,5 horas."/>
    <s v="D"/>
    <n v="0"/>
    <n v="0"/>
  </r>
  <r>
    <n v="4092"/>
    <s v="UNIRV"/>
    <s v="PREF. RIO VERDE"/>
    <s v="2022"/>
    <s v="Em nove dias, foram construídos 54 metros de comprimento de um muro. Supondo que o ritmo de trabalho continue o mesmo e que o comprimento do muro deverá ser de 96 metros, em quantos dias será construído o restante desse muro?"/>
    <x v="4"/>
    <x v="44"/>
    <s v="Médio"/>
    <s v="ME"/>
    <s v="16"/>
    <s v="12"/>
    <s v="8"/>
    <s v="7"/>
    <m/>
    <s v="D"/>
    <n v="0"/>
    <n v="0"/>
  </r>
  <r>
    <n v="4093"/>
    <s v="FUNDATEC"/>
    <s v="PREF. FLORES DA CUNHA"/>
    <s v="2022"/>
    <s v="Para produzir uma determinada peça automotiva, o sistema de máquinas de uma indústria leva um tempo de 48 segundos. Nessa situação, quanto tempo, em horas, será necessário, para esse mesmo sistema de máquinas produzir 150 peças automotivas?"/>
    <x v="4"/>
    <x v="44"/>
    <s v="Médio"/>
    <s v="ME"/>
    <s v="1 hora."/>
    <s v="1 hora e 30 minutos."/>
    <s v="2 horas."/>
    <s v="2 horas e 30 minutos."/>
    <s v="2 horas e 45 minutos."/>
    <s v="C"/>
    <n v="0"/>
    <n v="0"/>
  </r>
  <r>
    <n v="4094"/>
    <s v="UNESC"/>
    <s v="PREF. LAGUNA"/>
    <s v="2022"/>
    <s v="Sabemos que para pintar 2,5 m² de parede são necessários 120 ml de tinta, quantos mililitros de tinta serão necessários para pintar uma parede que tem 4 m de largura, por 3 m de altura?"/>
    <x v="4"/>
    <x v="44"/>
    <s v="Médio"/>
    <s v="ME"/>
    <s v="Serão necessários 389 ml de tinta."/>
    <s v="Serão necessários 910 ml de tinta."/>
    <s v="Serão necessários 695 ml de tinta."/>
    <s v="Serão necessários 576 ml de tinta."/>
    <s v="Serão necessários 327 ml de tinta."/>
    <s v="D"/>
    <n v="0"/>
    <n v="0"/>
  </r>
  <r>
    <n v="4095"/>
    <s v="UEPB"/>
    <s v="PREF. SOUSA"/>
    <s v="2022"/>
    <s v="Uma porção de 3 unidades de um determinado biscoito possui 18 g de carboidratos. Se uma pessoa consumir 7 biscoitos, a quantidade, em gramas, de carboidratos que ela irá ingerir é de:"/>
    <x v="4"/>
    <x v="44"/>
    <s v="Médio"/>
    <s v="ME"/>
    <s v="42"/>
    <s v="38"/>
    <s v="40"/>
    <s v="32"/>
    <s v="35"/>
    <s v="A"/>
    <n v="0"/>
    <n v="0"/>
  </r>
  <r>
    <n v="4096"/>
    <s v="FUNDATEC"/>
    <s v="IPE SAÚDE"/>
    <s v="2022"/>
    <s v="Um avião, à velocidade de 760 km por hora, leva 1h25min para fazer um determinado percurso. Em quanto tempo, esse mesmo avião, faria a mesma viagem, se a velocidade fosse de 680 km por hora?"/>
    <x v="4"/>
    <x v="44"/>
    <s v="Médio"/>
    <s v="ME"/>
    <s v="1h35min."/>
    <s v="1h45min."/>
    <s v="1h55min."/>
    <s v="2h15min."/>
    <s v="2h35min."/>
    <s v="A"/>
    <n v="0"/>
    <n v="0"/>
  </r>
  <r>
    <n v="4097"/>
    <s v="FAUEL"/>
    <s v="CM DOURADINA"/>
    <s v="2022"/>
    <s v="Para uma receita da vovó Edith são necessários 3 ovos para cada 5 colheres de sopa de óleo. Juca quer fazer a receita de vovó Edith utilizando 18 ovos. Quantas colheres de sopa de óleo Juca deve usar?"/>
    <x v="4"/>
    <x v="44"/>
    <s v="Médio"/>
    <s v="ME"/>
    <s v="18."/>
    <s v="30."/>
    <s v="48."/>
    <s v="90."/>
    <m/>
    <s v="B"/>
    <n v="0"/>
    <n v="0"/>
  </r>
  <r>
    <n v="4098"/>
    <s v="OBJETIVA"/>
    <s v="PREF. SIMÃO DIAS"/>
    <s v="2022"/>
    <s v="Certo corretor recebe uma comissão de R$ 600,00 a cada 2 imóveis vendidos. Considerando-se a mesma proporção, e supondo-se que, em certo mês, ele vendeu um total de 17 imóveis, ao todo, quanto esse corretor irá receber de comissão?"/>
    <x v="4"/>
    <x v="44"/>
    <s v="Médio"/>
    <s v="ME"/>
    <s v="R$ 5.100,00"/>
    <s v="R$ 5.200,00"/>
    <s v="R$ 5.300,00"/>
    <s v="R$ 5.400,00"/>
    <s v="R$ 5.500,00"/>
    <s v="A"/>
    <n v="0"/>
    <n v="0"/>
  </r>
  <r>
    <n v="4099"/>
    <s v="OBJETIVA"/>
    <s v="PREF. SIMÃO DIAS"/>
    <s v="2022"/>
    <s v="Considerando-se que, a cada 5 dias, uma pessoa se exercita 3 vezes, ao todo, mantendo-se o mesmo ritmo de treino, quantas vezes essa pessoa irá se exercitar em 125 dias?"/>
    <x v="4"/>
    <x v="44"/>
    <s v="Médio"/>
    <s v="ME"/>
    <s v="66"/>
    <s v="69"/>
    <s v="72"/>
    <s v="73"/>
    <s v="75"/>
    <s v="E"/>
    <n v="0"/>
    <n v="0"/>
  </r>
  <r>
    <n v="4100"/>
    <s v="UFRJ"/>
    <s v="UFRJ"/>
    <s v="2022"/>
    <s v="Por lei, a jornada de trabalho de um Assistente em Administração é de 40 (quarenta) horas semanais. Na Secretaria de Graduação de uma unidade acadêmica da UFRJ, onde estão lotados seis Assistentes em Administração, todos de igual eficiência, organizaram-se os trabalhos diários da seguinte forma: 6 horas de atendimento ao público discente e 2 horas executando rotinas administrativas, como tramitar processos, redigir e expedir documentos etc. Nesse ritmo, esses servidores conseguem atender cerca de 288 alunos por dia. Supondo-se que, num rearranjo organizacional, metade dessa equipe trabalhasse as 8 horas diárias apenas executando as rotinas administrativas e o restante cumprisse suas 8 horas diárias apenas atendendo ao público discente, o número de alunos atendidos por esse setor em 5 dias passaria a ser igual a:"/>
    <x v="4"/>
    <x v="44"/>
    <s v="Médio"/>
    <s v="ME"/>
    <s v="3840"/>
    <s v="960"/>
    <s v="192"/>
    <s v="2160"/>
    <s v="540"/>
    <s v="B"/>
    <n v="0"/>
    <n v="0"/>
  </r>
  <r>
    <n v="4101"/>
    <s v="FUNDATEC"/>
    <s v="PREF. FLORES DA CUNHA"/>
    <s v="2022"/>
    <s v="Em uma determinada empresa, 15 funcionários produzem 36.000 peças de calçados. Supondo que fossem 20 funcionários, com a mesma capacidade e ritmo de trabalho, quantas peças de calçados seriam produzidas nesse mesmo período de tempo?"/>
    <x v="4"/>
    <x v="44"/>
    <s v="Médio"/>
    <s v="ME"/>
    <s v="42000"/>
    <s v="48000"/>
    <s v="54000"/>
    <s v="58000"/>
    <s v="62000"/>
    <s v="B"/>
    <n v="0"/>
    <n v="0"/>
  </r>
  <r>
    <n v="4102"/>
    <s v="QUADRIX"/>
    <s v="CRP 10"/>
    <s v="2022"/>
    <s v="Duas amigas, Mônica e Larissa, estão se preparando para prestar um concurso público. Com muita disciplina nos estudos, cada amiga resolve exatamente 100 questões diariamente. Mônica demora 1,53 minuto e Larissa demora 6/5 minuto para resolver uma questão. Com base nesse caso hipotético, julgue o item._x000a_Em 3.672 segundos, as amigas resolvem, juntas, noventa e uma questões."/>
    <x v="4"/>
    <x v="44"/>
    <s v="Médio"/>
    <s v="CE"/>
    <m/>
    <m/>
    <m/>
    <m/>
    <m/>
    <s v="C"/>
    <n v="0"/>
    <n v="0"/>
  </r>
  <r>
    <n v="4103"/>
    <s v="FCC"/>
    <s v="TRT"/>
    <s v="2022"/>
    <s v="Um acampamento de férias tinha suprimentos para 150 crianças por 60 dias. Após 20 dias, 50 crianças a mais chegaram no acampamento. O restante de suprimentos é suficiente para atender às 200 crianças por, no máximo,"/>
    <x v="4"/>
    <x v="44"/>
    <s v="Médio"/>
    <s v="ME"/>
    <s v="30 dias."/>
    <s v="20 dias."/>
    <s v="15 dias."/>
    <s v="35 dias."/>
    <s v="25 dias."/>
    <s v="A"/>
    <n v="0"/>
    <n v="0"/>
  </r>
  <r>
    <n v="4104"/>
    <s v="FCC"/>
    <s v="TRT"/>
    <s v="2022"/>
    <s v="Em um determinado prédio, uma equipe de pintores pinta um apartamento em 4 dias e outra, em 6 dias. Supondo que as equipes consigam trabalhar em conjunto, mantendo o mesmo ritmo, o número de dias que elas precisam para pintar 10 apartamentos é"/>
    <x v="4"/>
    <x v="44"/>
    <s v="Médio"/>
    <s v="ME"/>
    <s v="24"/>
    <s v="22"/>
    <s v="25"/>
    <s v="23"/>
    <s v="26"/>
    <s v="A"/>
    <n v="0"/>
    <n v="0"/>
  </r>
  <r>
    <n v="4105"/>
    <s v="CESGRANRIO"/>
    <s v="ELETRONUCLEAR"/>
    <s v="2022"/>
    <s v="Uma bomba d’água esvazia uma piscina em 10 horas. Se a vazão promovida pela bomba fosse 25% maior, em quanto tempo ela esvaziaria a piscina?"/>
    <x v="4"/>
    <x v="44"/>
    <s v="Médio"/>
    <s v="ME"/>
    <s v="8h"/>
    <s v="7h30min"/>
    <s v="6h"/>
    <s v="5h"/>
    <s v="2h30min"/>
    <s v="A"/>
    <n v="0"/>
    <n v="0"/>
  </r>
  <r>
    <n v="4106"/>
    <s v="FGV"/>
    <s v="TRF"/>
    <s v="2024"/>
    <s v="Em um acampamento militar, o cozinheiro sabe que 50 soldados consomem 20 kg de feijão em 5 dias. A quantidade de feijão que 60 soldados consumirão em 15 dias é de:"/>
    <x v="4"/>
    <x v="44"/>
    <s v="Médio"/>
    <s v="ME"/>
    <s v="60 kg;"/>
    <s v="64 kg;"/>
    <s v="72 kg;"/>
    <s v="80 kg;"/>
    <s v="96 kg."/>
    <s v="C"/>
    <n v="0"/>
    <n v="0"/>
  </r>
  <r>
    <n v="4107"/>
    <s v="FGV"/>
    <s v="ALEP-PR"/>
    <s v="2024"/>
    <s v="André está reformando sua casa. Como parte da reforma, 3 pintores levaram 1 hora e 30 minutos para pintar uma parede 18 m². Ainda falta pintar outra parede de 24 m². Como a obra está atrasada, André quer que a outra parede seja pintada em 1 hora. Considerando que essa pintura ocorra na mesma proporção da outra parede, com relação ao número de pintores necessários para pintar determinada área de parede em determinado tempo, o número de pintores necessários para atingir a meta desejada, é:"/>
    <x v="4"/>
    <x v="44"/>
    <s v="Médio"/>
    <s v="ME"/>
    <s v="1 pintor."/>
    <s v="3 pintores."/>
    <s v="4 pintores."/>
    <s v="6 pintores."/>
    <s v="9 pintores."/>
    <s v="D"/>
    <n v="0"/>
    <n v="0"/>
  </r>
  <r>
    <n v="4108"/>
    <s v="Cebraspe"/>
    <s v="CAU BR"/>
    <s v="2024"/>
    <s v="A respeito de regra de três, julgue o item subsequente._x000a_Em uma empresa, uma equipe de 16 funcionários leva 9 dias para realizar uma tarefa, trabalhando 6 horas por dia. Em certa ocasião, alguns funcionários entraram de férias e o restante da equipe realizou a tarefa em 12 dias, trabalhando 8 horas por dia. Nessa situação, conclui-se que 7 funcionários entraram de férias nessa ocasião."/>
    <x v="4"/>
    <x v="44"/>
    <s v="Médio"/>
    <s v="CE"/>
    <m/>
    <m/>
    <m/>
    <m/>
    <m/>
    <s v="C"/>
    <n v="0"/>
    <n v="0"/>
  </r>
  <r>
    <n v="4109"/>
    <s v="Cebraspe"/>
    <s v="Pref. Joinville"/>
    <s v="2024"/>
    <s v="Os 4 empregados de uma oficina de bicicleta trabalham, em média, 6 h por dia, 5 dias por semana, e consertam, em média, 30 bicicletas por semana. Se o dono da oficina citada no texto aumentar o número de empregados para 9, mas diminuir o número de horas trabalhadas por dia para 4 h, sem alterar o número de dias trabalhados, o número médio de bicicletas consertadas por semana será"/>
    <x v="4"/>
    <x v="44"/>
    <s v="Médio"/>
    <s v="ME"/>
    <s v="inferior a 43."/>
    <s v="superior a 56."/>
    <s v="superior a 44 e inferior a 47."/>
    <s v="superior a 48 e inferior a 51."/>
    <s v="superior a 52 e inferior a 55."/>
    <s v="C"/>
    <n v="0"/>
    <n v="0"/>
  </r>
  <r>
    <n v="4110"/>
    <s v="VUNESP"/>
    <s v="TJ-SP"/>
    <s v="2024"/>
    <s v="Uma fábrica de elementos de fixação produz parafusos de alta qualidade. Essa fábrica recebeu um pedido de 61103 parafusos iguais. A fábrica dispõe de 13 máquinas iguais para essa produção e utilizou-as na produção de 22295 desses parafusos em 7 dias, trabalhando 5 horas por dia._x000a_Após essa etapa de produção, 4 dessas máquinas apresentaram defeito e foram utilizadas apenas as restantes para a finalização do pedido. Por conta da diminuição das máquinas disponíveis, o trabalho continuou com uma operação de 8 horas por dia. Dessa maneira a produção desse pedido foi completada em mais"/>
    <x v="4"/>
    <x v="44"/>
    <s v="Médio"/>
    <s v="ME"/>
    <s v="11 dias."/>
    <s v="9 dias."/>
    <s v="7 dias."/>
    <s v="10 dias."/>
    <s v="13 dias."/>
    <s v="A"/>
    <n v="0"/>
    <n v="0"/>
  </r>
  <r>
    <n v="4111"/>
    <s v="VUNESP"/>
    <s v="SBCPREV"/>
    <s v="2024"/>
    <s v="Considere que 8 máquinas idênticas, trabalhando em conjunto por 12 horas, produzam 2 688 peças de certo tipo. De acordo com essa produtividade, 15 máquinas como essas produzem 4 935 peças do mesmo tipo em"/>
    <x v="4"/>
    <x v="44"/>
    <s v="Médio"/>
    <s v="ME"/>
    <s v="11 horas e 15 minutos."/>
    <s v="11 horas e 45 minutos."/>
    <s v="12 horas e 20 minutos."/>
    <s v="12 horas e 40 minutos."/>
    <s v="13 horas e 30 minutos."/>
    <s v="B"/>
    <n v="0"/>
    <n v="0"/>
  </r>
  <r>
    <n v="4112"/>
    <s v="FUNDATEC"/>
    <s v="IPE SAÚDE"/>
    <s v="2022"/>
    <s v="Em uma empresa de peças para computadores, 24 funcionários trabalham na produção. Juntos, eles fazem, ao longo de 6h de trabalho diário, 960 peças. Após receber um grande pedido de um cliente, a empresa pretende contratar mais funcionários para entregar as peças que foram vendidas. Quantos funcionários novos a empresa deverá contratar para que possa produzir 1600 peças, se o trabalho for feito ao longo de 8h diárias?"/>
    <x v="4"/>
    <x v="44"/>
    <s v="Médio"/>
    <s v="ME"/>
    <s v="30 funcionários."/>
    <s v="24 funcionários."/>
    <s v="10 funcionários."/>
    <s v="6 funcionários."/>
    <s v="4 funcionários."/>
    <s v="D"/>
    <n v="0"/>
    <n v="0"/>
  </r>
  <r>
    <n v="4113"/>
    <s v="INSTITUTO MAIS"/>
    <s v="IPREV SANTOS"/>
    <s v="2022"/>
    <s v="Em uma fábrica, 2 trabalhadores, com uma jornada de trabalho de 8 horas diárias, trabalhando durante 4 dias, são capazes de embalar 1.280 peças. Então, supondo-se iguais a produtividade de todos os trabalhadores, para que 3 trabalhadores sejam capazes de embalar 1.800 peças em 5 dias, é necessário que a jornada diária de trabalho seja de"/>
    <x v="4"/>
    <x v="44"/>
    <s v="Médio"/>
    <s v="ME"/>
    <s v="6 horas."/>
    <s v="6 horas e 30 minutos."/>
    <s v="7 horas."/>
    <s v="7 horas e 30 minutos."/>
    <m/>
    <s v="A"/>
    <n v="0"/>
    <n v="0"/>
  </r>
  <r>
    <n v="4114"/>
    <s v="OBJETIVA"/>
    <s v="CM IPIRANGA DO NORTE"/>
    <s v="2022"/>
    <s v="Em certa fábrica, sabe-se que 5 máquinas produzem 500 produtos em 4 dias. Sendo assim, considerando-se o mesmo ritmo de produção, ao todo, quantos dias serão necessários para 4 máquinas produzirem 800 produtos?"/>
    <x v="4"/>
    <x v="44"/>
    <s v="Médio"/>
    <s v="ME"/>
    <s v="9"/>
    <s v="8"/>
    <s v="7"/>
    <s v="6"/>
    <m/>
    <s v="B"/>
    <n v="0"/>
    <n v="0"/>
  </r>
  <r>
    <n v="4115"/>
    <s v="MPE GO"/>
    <s v="MPE GO"/>
    <s v="2022"/>
    <s v="Se para alimentar uma família com 9 pessoas por 25 dias são necessários 5 kg de arroz, quantos quilos de arroz seriam necessários para alimentar 15 pessoas durante 45 dias?"/>
    <x v="4"/>
    <x v="44"/>
    <s v="Médio"/>
    <s v="ME"/>
    <s v="9 kg."/>
    <s v="10 kg."/>
    <s v="15 kg."/>
    <s v="12 kg."/>
    <m/>
    <s v="C"/>
    <n v="0"/>
    <n v="0"/>
  </r>
  <r>
    <n v="4116"/>
    <s v="UFMT"/>
    <s v="CBM MT"/>
    <s v="2022"/>
    <s v="Nove médicos da Polícia Militar, todos de igual eficiência, trabalhando 6 horas por dia no Ambulatório Central, atendem 54 soldados por dia. O número de soldados que serão atendidos por 6 desses médicos, trabalhando 8 horas por dia, durante uma semana de 6 dias, será igual a"/>
    <x v="4"/>
    <x v="44"/>
    <s v="Médio"/>
    <s v="ME"/>
    <s v="269"/>
    <s v="288"/>
    <s v="326"/>
    <s v="302"/>
    <s v="259"/>
    <s v="B"/>
    <n v="0"/>
    <n v="0"/>
  </r>
  <r>
    <n v="4117"/>
    <s v="AVANÇASP"/>
    <s v="PREF. AMERICANA"/>
    <s v="2023"/>
    <s v="Na alimentação de 30 cães de um canil, durante 07 dias, são consumidos 157,5 kg. Se 12 cães forem adotados, quantos quilos de ração serão poupados em 15 dias?"/>
    <x v="4"/>
    <x v="44"/>
    <s v="Médio"/>
    <s v="ME"/>
    <s v="95 kg."/>
    <s v="115 kg."/>
    <s v="127 kg."/>
    <s v="135 kg."/>
    <s v="150 kg."/>
    <s v="D"/>
    <n v="0"/>
    <n v="0"/>
  </r>
  <r>
    <n v="4118"/>
    <s v="LEGALLE"/>
    <s v="BADESUL"/>
    <s v="2022"/>
    <s v="Para atender 30 pessoas no caixa de um banco em uma hora são necessárias 5 pessoas no serviço. Quantas pessoas no atendimento serão necessárias para atender 126 pessoas em 03 horas?"/>
    <x v="4"/>
    <x v="44"/>
    <s v="Médio"/>
    <s v="ME"/>
    <s v="6."/>
    <s v="7."/>
    <s v="8."/>
    <s v="9."/>
    <s v="10."/>
    <s v="B"/>
    <n v="0"/>
    <n v="0"/>
  </r>
  <r>
    <n v="4119"/>
    <s v="IBFC"/>
    <s v="DETRAN AM"/>
    <s v="2022"/>
    <s v="A empresa DEF identificou que os seus 5 funcionários consomem 8 litros de água por semana. Em 202X a empresa pretende contratar 15 novos funcionários. Assinale a alternativa correta, que informa a quantidade de litros que serão consumidos em 3 semanas, após as novas contratações."/>
    <x v="4"/>
    <x v="44"/>
    <s v="Médio"/>
    <s v="ME"/>
    <s v="72"/>
    <s v="48"/>
    <s v="54"/>
    <s v="96"/>
    <m/>
    <s v="D"/>
    <n v="0"/>
    <n v="0"/>
  </r>
  <r>
    <n v="4120"/>
    <s v="FEPESE"/>
    <s v="CASAN"/>
    <s v="2022"/>
    <s v="Em um hotel para animais, 6 empregados atendem 25 animais a cada 4 dias._x000a_Mantida essas proporções, quantos animais 8 empregados atendem em 6 dias?"/>
    <x v="4"/>
    <x v="44"/>
    <s v="Médio"/>
    <s v="ME"/>
    <s v="Mais de 49"/>
    <s v="Mais de 46 e menos de 49"/>
    <s v="Mais de 43 e menos de 46"/>
    <s v="Mais de 39 e menos de 43"/>
    <s v="Menos de 39"/>
    <s v="A"/>
    <n v="0"/>
    <n v="0"/>
  </r>
  <r>
    <n v="4121"/>
    <s v="FEPESE"/>
    <s v="P. CIENTÍFICA"/>
    <s v="2022"/>
    <s v="Uma cidade utiliza 9 caminhões, por 12 horas diárias, para transportar 500 toneladas de lixo para uma cidade vizinha. Mantidas as proporções, quantas toneladas de lixo 12 caminhões, utilizados por 8 horas diárias, transportam?"/>
    <x v="4"/>
    <x v="44"/>
    <s v="Médio"/>
    <s v="ME"/>
    <s v="Mais de 480"/>
    <s v="Mais de 470 e menos de 480"/>
    <s v="Mais de 460 e menos de 470"/>
    <s v="Mais de 450 e menos de 460"/>
    <s v="Menos de 450"/>
    <s v="E"/>
    <n v="0"/>
    <n v="0"/>
  </r>
  <r>
    <n v="4122"/>
    <s v="QUADRIX"/>
    <s v="CRECI 11"/>
    <s v="2022"/>
    <s v="Em uma padaria, 4 fornos iguais assam 4 kg de pão em 4 horas. Com base nesse caso hipotético, julgue o item._x000a_Cada forno assa 1 kg de pão por hora."/>
    <x v="4"/>
    <x v="44"/>
    <s v="Médio"/>
    <s v="CE"/>
    <m/>
    <m/>
    <m/>
    <m/>
    <m/>
    <s v="E"/>
    <n v="0"/>
    <n v="0"/>
  </r>
  <r>
    <n v="4123"/>
    <s v="QUADRIX"/>
    <s v="CRO ES"/>
    <s v="2022"/>
    <s v="Dois esquimós gastam 9 horas para erguer um iglu. Com base nessa situação hipotética, julgue o item._x000a_São necessários 145 esquimós, com o mesmo ritmo dos outros, para erguer 10 iglus em uma hora e 15 minutos."/>
    <x v="4"/>
    <x v="44"/>
    <s v="Médio"/>
    <s v="CE"/>
    <m/>
    <m/>
    <m/>
    <m/>
    <m/>
    <s v="E"/>
    <n v="0"/>
    <n v="0"/>
  </r>
  <r>
    <n v="4124"/>
    <s v="FCC"/>
    <s v="SEMPLAN TERESINA"/>
    <s v="2022"/>
    <s v="Alguns anos atrás, o lixo residencial diário produzido em certa cidade era transportado até uma estação de tratamento em 40 viagens de 8 caminhões iguais, todos carregando a carga máxima. Atualmente, devido à crise econômica que atinge a cidade, a quantidade de lixo diário foi reduzida em 50% e o transporte desse lixo, para o mesmo local, vem sendo feito por 8 caminhões menores, cuja capacidade máxima corresponde a 40% da carga dos caminhões antigos. Na situação atual, fazendo viagens com a carga máxima, o número de viagens diárias necessário é"/>
    <x v="4"/>
    <x v="44"/>
    <s v="Médio"/>
    <s v="ME"/>
    <s v="16."/>
    <s v="60."/>
    <s v="48."/>
    <s v="50."/>
    <s v="64."/>
    <s v="D"/>
    <n v="0"/>
    <n v="0"/>
  </r>
  <r>
    <n v="4125"/>
    <s v="FCC"/>
    <s v="TRT"/>
    <s v="2022"/>
    <s v="Uma loja costuma contratar costureiras de acordo com as encomendas que recebe._x000a_O dono da loja sabe que, em 4 dias, 15 costureiras fazem 18 cortinas, trabalhando juntas e no mesmo ritmo. Ele recebeu uma encomenda de 120 cortinas para serem entregues em 16 dias. Para entregar essa encomenda no prazo estipulado, o número mínimo de costureiras que ele precisa contratar é"/>
    <x v="4"/>
    <x v="44"/>
    <s v="Médio"/>
    <s v="ME"/>
    <s v="22"/>
    <s v="25"/>
    <s v="24"/>
    <s v="30"/>
    <s v="18"/>
    <s v="B"/>
    <n v="0"/>
    <n v="0"/>
  </r>
  <r>
    <n v="4126"/>
    <s v="Pref. Novo Hamburgo"/>
    <s v="Pref. Novo Hamburgo"/>
    <s v="2020"/>
    <s v="É correto afirmar que:"/>
    <x v="4"/>
    <x v="45"/>
    <s v="Médio"/>
    <s v="ME"/>
    <s v="0,89% de 400 é igual a 356."/>
    <s v="1.700% de 18 é igual a 30.600."/>
    <s v="0,018 é igual a 12% de 0,15."/>
    <s v="95 é igual a 17% de 500."/>
    <m/>
    <s v="C"/>
    <n v="0"/>
    <n v="0"/>
  </r>
  <r>
    <n v="4127"/>
    <s v="Pref. de Porto de Moz"/>
    <s v="Adaptada"/>
    <s v="2019"/>
    <s v="O Banco Popular paga uma taxa de juros de 0,38% ao mês para depósitos nas suas cadernetas de poupança. Marcelo tem uma caderneta de poupança no Banco Popular com um saldo R$ 1.000,00 reais. Qual o valor de juros que foi creditado na sua conta de poupança no final de um mês?"/>
    <x v="4"/>
    <x v="45"/>
    <s v="Médio"/>
    <s v="ME"/>
    <s v="R$ 38,00"/>
    <s v="R$ 380,00"/>
    <s v="R$ 0,38"/>
    <s v="R$ 3,80"/>
    <s v="R$ 4,20"/>
    <s v="D"/>
    <n v="0"/>
    <n v="0"/>
  </r>
  <r>
    <n v="4128"/>
    <s v="Pref. Curuá"/>
    <s v="Adaptada"/>
    <s v="2020"/>
    <s v="A mensalidade de um curso de idiomas custa R$ 250,00. Contudo, caso haja atraso no pagamento, é cobrada uma multa de 2% sobre o valor da mensalidade, acrescida de juros no valor de 0,5% do valor da mensalidade, por dia de atraso. Se uma pessoa fizer o pagamento com dez dias de atraso, deverá pagar o valor de"/>
    <x v="4"/>
    <x v="45"/>
    <s v="Médio"/>
    <s v="ME"/>
    <s v="R$ 251,00"/>
    <s v="R$ 255,00"/>
    <s v="R$ 262,50"/>
    <s v="R$ 267,50"/>
    <m/>
    <s v="D"/>
    <n v="0"/>
    <n v="0"/>
  </r>
  <r>
    <n v="4129"/>
    <s v="Pref. Nova Itaberaba"/>
    <s v="Adaptada"/>
    <s v="2021"/>
    <s v="Em certo evento, havia um público de 1.600 pessoas. Sabendo-se que 40% são homens e que 35% das mulheres presentes são casadas, ao todo, quantas mulheres casadas estão presentes nesse evento?"/>
    <x v="4"/>
    <x v="45"/>
    <s v="Médio"/>
    <s v="ME"/>
    <s v="416"/>
    <s v="336"/>
    <s v="284"/>
    <s v="224"/>
    <s v="358"/>
    <s v="B"/>
    <n v="0"/>
    <n v="0"/>
  </r>
  <r>
    <n v="4130"/>
    <s v="TJ SP"/>
    <s v="Adaptada"/>
    <s v="2019"/>
    <s v="Após as filmagens, o tempo de duração de um filme era de 2 horas e 50 minutos. Os produtores queriam diminuir esse tempo em 20%, e o diretor achava que precisava aumentar esse tempo em 10%. A diferença de tempo da duração total do filme entre essas duas pretensões é de"/>
    <x v="4"/>
    <x v="45"/>
    <s v="Médio"/>
    <s v="ME"/>
    <s v="30 minutos"/>
    <s v="58 minutos"/>
    <s v="45 minutos"/>
    <s v="63 minutos"/>
    <s v="51 minutos"/>
    <s v="E"/>
    <n v="0"/>
    <n v="0"/>
  </r>
  <r>
    <n v="4131"/>
    <s v="Pref. Cerquilho SP"/>
    <s v="Adaptada"/>
    <s v="2019"/>
    <s v="Eliana fez uma avaliação física na academia, na qual foi apontado que seu peso atual é de 64 quilogramas. Sabendo-se que 16 quilogramas desse peso é gordura, a porcentagem de gordura de Eliana é de"/>
    <x v="4"/>
    <x v="45"/>
    <s v="Médio"/>
    <s v="ME"/>
    <s v="20%"/>
    <s v="24%"/>
    <s v="25%"/>
    <s v="28%"/>
    <s v="30%"/>
    <s v="C"/>
    <n v="0"/>
    <n v="0"/>
  </r>
  <r>
    <n v="4132"/>
    <s v="TJ SP"/>
    <s v="Adaptada"/>
    <s v="2019"/>
    <s v="Sobre o preço P de venda de determinado produto, aplicou-se um aumento de 15% e, sobre o novo preço de venda do produto, aplicou-se, dias depois, um desconto de 10%. Após essas duas mudanças, comparado ao preço P, o preço final de venda do produto aumentou:"/>
    <x v="4"/>
    <x v="45"/>
    <s v="Médio"/>
    <s v="ME"/>
    <s v="3,0%"/>
    <s v="5,0%"/>
    <s v="4,5%"/>
    <s v="4,0%"/>
    <s v="3,5%"/>
    <s v="E"/>
    <n v="0"/>
    <n v="0"/>
  </r>
  <r>
    <n v="4133"/>
    <s v="MPE RJ"/>
    <s v="Adaptada"/>
    <s v="2019"/>
    <s v="Ernesto foi promovido e seu salário aumentou 40%, passando a ser de R$3.500,00._x000a_O salário de Ernesto antes da promoção era de:"/>
    <x v="4"/>
    <x v="45"/>
    <s v="Médio"/>
    <s v="ME"/>
    <s v="R$ 1.900,00"/>
    <s v="R$ 2.100,00"/>
    <s v="R$ 2.400,00"/>
    <s v="R$ 2.500,00"/>
    <s v="R$ 2.800,00"/>
    <s v="D"/>
    <n v="0"/>
    <n v="0"/>
  </r>
  <r>
    <n v="4134"/>
    <s v="PGE PE"/>
    <s v="Adaptada"/>
    <s v="2019"/>
    <s v="Julgue o item seguinte, relativo a juros, taxas de juros e rendas uniformes e variáveis._x000a_Se o preço inicial de um produto for corrigido anualmente em 30% de seu valor vigente, então, após dois anos, o preço do produto terá correção de 69% sobre o seu valor inicial."/>
    <x v="4"/>
    <x v="45"/>
    <s v="Médio"/>
    <s v="CE"/>
    <m/>
    <m/>
    <m/>
    <m/>
    <m/>
    <s v="C"/>
    <n v="0"/>
    <n v="0"/>
  </r>
  <r>
    <n v="4135"/>
    <s v="AGU"/>
    <s v="Adaptada"/>
    <s v="2019"/>
    <s v="Após as vendas natalinas, uma loja entrou em promoção oferecendo um desconto de 40% em qualquer produto da loja. Após uma semana de promoção, o gerente resolveu oferecer mais 30% de desconto nos produtos que ainda não haviam sido vendidos. Os dois descontos consecutivos equivalem a um desconto único de"/>
    <x v="4"/>
    <x v="45"/>
    <s v="Médio"/>
    <s v="ME"/>
    <s v="12%"/>
    <s v="42%"/>
    <s v="58%"/>
    <s v="70%"/>
    <s v="88%"/>
    <s v="C"/>
    <n v="0"/>
    <n v="0"/>
  </r>
  <r>
    <n v="4136"/>
    <s v="ISS Francisco Morato"/>
    <s v="Adaptada"/>
    <s v="2019"/>
    <s v="Estela tem 76% da quantia necessária para a compra de um pacote turístico._x000a_Em uma promoção, esse pacote foi oferecido com 30% de desconto, e, dessa maneira, a quantia que Estela possui é suficiente para comprar o pacote e ainda sobrar R$ 426,00. O preço desse pacote, sem o desconto, está entre"/>
    <x v="4"/>
    <x v="45"/>
    <s v="Médio"/>
    <s v="ME"/>
    <s v="R$ 6.500,00 e R$ 7.000,00."/>
    <s v="R$ 7.000,00 e R$ 7.500,00."/>
    <s v="R$ 8.000,00 e R$ 8.500,00."/>
    <s v="R$ 9.000,00 e R$ 9.500,00."/>
    <s v="R$ 10.000,00 e R$ 10.500,00."/>
    <s v="B"/>
    <n v="0"/>
    <n v="0"/>
  </r>
  <r>
    <n v="4137"/>
    <s v="FGV"/>
    <s v="PM"/>
    <s v="2024"/>
    <s v="Um dado número somado com a sua terça parte dá como resultado 228. A soma dos algarismos do número dado é"/>
    <x v="4"/>
    <x v="46"/>
    <s v="Médio"/>
    <s v="ME"/>
    <s v="5."/>
    <s v="6."/>
    <s v="7."/>
    <s v="8."/>
    <s v="9."/>
    <s v="E"/>
    <n v="0"/>
    <n v="0"/>
  </r>
  <r>
    <n v="4138"/>
    <s v="FGV"/>
    <s v="PM"/>
    <s v="2024"/>
    <s v="Em uma lanchonete todos os sanduíches têm o mesmo preço e todos os sucos têm mesmo preço. Certo dia, Joana e Laura compraram, nessa lanchonete, 2 sanduíches e 3 sucos pagando o total de 51 reais. Na semana seguinte, as duas levaram Maria a essa lanchonete. Elas compraram 3 sanduíches e 4 sucos e pagaram o total de 72 reais. Nessa lanchonete o preço do sanduíche é"/>
    <x v="4"/>
    <x v="46"/>
    <s v="Médio"/>
    <s v="ME"/>
    <s v="9 reais."/>
    <s v="10 reais."/>
    <s v="11 reais."/>
    <s v="12 reais."/>
    <s v="13 reais."/>
    <s v="D"/>
    <n v="0"/>
    <n v="0"/>
  </r>
  <r>
    <n v="4139"/>
    <s v="VUNESP"/>
    <s v="TJ"/>
    <s v="2024"/>
    <s v="Três vendedores de automóveis competiam entre si e fechavam a competição ao final de cada mês de vendas. Em um determinado mês, o total de vendas desses três vendedores foi de 170 automóveis. Pedro vendeu 10 automóveis a mais do que a metade do que Igor vendera. Já Marcelo vendeu 15 automóveis a mais do que o dobro da quantidade que Pedro vendera. O número de automóveis que Marcelo vendeu a mais do que Pedro foi"/>
    <x v="4"/>
    <x v="46"/>
    <s v="Médio"/>
    <s v="ME"/>
    <s v="45."/>
    <s v="50."/>
    <s v="35."/>
    <s v="55."/>
    <s v="40."/>
    <s v="B"/>
    <n v="0"/>
    <n v="0"/>
  </r>
  <r>
    <n v="4140"/>
    <s v="VUNESP"/>
    <s v="DESENVOLVE SP"/>
    <s v="2024"/>
    <s v="Cada um dos três desenhos (tesoura, óculos, bandeira) nas contas a seguir representa um número inteiro diferente:_x000a_Sendo assim, o valor numérico de é:"/>
    <x v="4"/>
    <x v="46"/>
    <s v="Médio"/>
    <s v="ME"/>
    <s v="1."/>
    <s v="2."/>
    <s v="3."/>
    <s v="4."/>
    <s v="5."/>
    <s v="D"/>
    <n v="0"/>
    <n v="0"/>
  </r>
  <r>
    <n v="4141"/>
    <s v="Cebraspe"/>
    <s v="Pref. Cach. de Itapemirim"/>
    <s v="2024"/>
    <s v="O item a seguir, é apresentada uma situação hipotética seguida de uma assertiva a ser julgada a respeito de noções de probabilidade, de regra de três simples, de proporções, das quatro operações fundamentais e de sequências._x000a_Márcia está juntando dinheiro para comprar uma moto. No primeiro mês, ela guardou R$ 400,00 e, depois disso, passou a guardar a mesma quantia todo mês, de modo que, após 16 meses, ela tem guardados R$ 2.275,00. Então, é correto afirmar que a quantidade que ela passou a guardar mensalmente é de R$ 125,00."/>
    <x v="4"/>
    <x v="46"/>
    <s v="Médio"/>
    <s v="CE"/>
    <m/>
    <m/>
    <m/>
    <m/>
    <m/>
    <s v="C"/>
    <n v="0"/>
    <n v="0"/>
  </r>
  <r>
    <n v="4142"/>
    <s v="Cebraspe"/>
    <s v="AGER-MT"/>
    <s v="2023"/>
    <s v="A compra de dois computadores e um aparelho de televisão custou R$ 18.000,00 e a compra de um computador e dois aparelhos de televisão custou R$ 15.000,00. Considere que os computadores e os aparelhos de televisão são iguais para as duas compras. Com base nas informações apresentadas, a diferença entre o valor de um computador e um aparelho de televisão será de"/>
    <x v="4"/>
    <x v="46"/>
    <s v="Médio"/>
    <s v="ME"/>
    <s v="R$ 1.000,00."/>
    <s v="R$ 1.500,00."/>
    <s v="R$ 3.000,00."/>
    <s v="R$ 2.000,00."/>
    <s v="R$ 2.500,00."/>
    <s v="C"/>
    <n v="0"/>
    <n v="0"/>
  </r>
  <r>
    <n v="4143"/>
    <s v="AOCP"/>
    <s v="CM BAURU"/>
    <s v="2022"/>
    <s v="A soma das idades de dois servidores da câmara é 63 anos. Sabendo que a razão entre as idades é 2/7, qual é a diferença entre as idades desses dois servidores?"/>
    <x v="4"/>
    <x v="46"/>
    <s v="Médio"/>
    <s v="ME"/>
    <s v="25 anos."/>
    <s v="30 anos."/>
    <s v="49 anos."/>
    <s v="42 anos."/>
    <s v="35 anos."/>
    <s v="E"/>
    <n v="0"/>
    <n v="0"/>
  </r>
  <r>
    <n v="4144"/>
    <s v="AVANÇASP"/>
    <s v="PREF. LOUVEIRA"/>
    <s v="2022"/>
    <s v="A soma do sucessor de um número n com o sucessor de 64 é igual a 318. Então, podemos afirmar que o antecessor de n é igual a:"/>
    <x v="4"/>
    <x v="46"/>
    <s v="Médio"/>
    <s v="ME"/>
    <s v="63"/>
    <s v="65"/>
    <s v="251"/>
    <s v="252"/>
    <s v="253"/>
    <s v="C"/>
    <n v="0"/>
    <n v="0"/>
  </r>
  <r>
    <n v="4145"/>
    <s v="IBADE"/>
    <s v="CRM AC"/>
    <s v="2022"/>
    <s v="Maria é 5 anos mais velha que seu irmão João e tem um primo que tem o dobro da sua idade. Se a soma das idades dos três é igual a 55, qual é a idade de Pedro?"/>
    <x v="4"/>
    <x v="46"/>
    <s v="Médio"/>
    <s v="ME"/>
    <s v="Pedro tem 10 anos."/>
    <s v="Pedro tem 25 anos."/>
    <s v="Pedro tem 30 anos."/>
    <s v="Pedro tem 40 anos."/>
    <s v="Pedro tem 20 anos."/>
    <s v="C"/>
    <n v="0"/>
    <n v="0"/>
  </r>
  <r>
    <n v="4146"/>
    <s v="FUNDATEC"/>
    <s v="IPE SAÚDE"/>
    <s v="2022"/>
    <s v="Para comprar um celular, Marcos precisa de R$ 580,00 a mais do que tem. Se ele tivesse o dobro da quantia que possui, ele compraria o celular e ainda ficaria com R$120,00._x000a_Com base nesses dados, podemos afirmar que:"/>
    <x v="4"/>
    <x v="46"/>
    <s v="Médio"/>
    <s v="ME"/>
    <s v="Marcos tem R$ 500,00."/>
    <s v="Marcos tem R$ 1.280,00."/>
    <s v="O celular que Marcos pretende comprar custa R$1.280,00."/>
    <s v="O celular que Marcos pretende comprar custa R$ 700,00."/>
    <s v="O celular custa R$1.200,00, e Marcos tem R$ 500,00."/>
    <s v="C"/>
    <n v="0"/>
    <n v="0"/>
  </r>
  <r>
    <n v="4147"/>
    <s v="IDECAN"/>
    <s v="IBGE"/>
    <s v="2022"/>
    <s v="Um professor de Matemática experiente participa da elaboração de provas de uma banca de concursos públicos e cobra R$ 60,00 pela participação acrescido de R$ 50,00 por questão elaborada. Já um professor de Matemática recém egresso de sua licenciatura, pede o valor de R$ 100,00 para participar da banca e por elaboração de cada questão, R$ 30,00. Quantas questões os dois professores devem realizar para que a banca elaboradora do concurso pague o mesmo valor para ambos?"/>
    <x v="4"/>
    <x v="46"/>
    <s v="Médio"/>
    <s v="ME"/>
    <s v="1."/>
    <s v="2."/>
    <s v="3."/>
    <s v="4."/>
    <s v="5."/>
    <s v="B"/>
    <n v="0"/>
    <n v="0"/>
  </r>
  <r>
    <n v="4148"/>
    <s v="AVANÇASP"/>
    <s v="PREF. AMERICANA"/>
    <s v="2023"/>
    <s v="Resolva a seguinte equação de primeiro grau com uma incógnita:_x000a_𝟓𝒙−𝟏 = 𝟑𝒙+𝟏𝟏"/>
    <x v="4"/>
    <x v="46"/>
    <s v="Médio"/>
    <s v="ME"/>
    <s v="𝑥 = 2"/>
    <s v="𝑥 = 3"/>
    <s v="𝑥 = 4"/>
    <s v="𝑥 = 5"/>
    <s v="𝑥 = 6"/>
    <s v="E"/>
    <n v="0"/>
    <n v="0"/>
  </r>
  <r>
    <n v="4149"/>
    <s v="IADES"/>
    <s v="SEAGRI"/>
    <s v="2023"/>
    <s v="Suponha que três analistas agropecuários, nomeados como A, B e C, fizeram a fiscalização de defensivos agrícolas em 73 propriedades rurais do Distrito Federal. Se B fiscalizou cinco propriedades a mais que A, que, por sua vez, fiscalizou sete propriedades a mais que C, qual é o número de propriedades fiscalizadas por B?"/>
    <x v="4"/>
    <x v="46"/>
    <s v="Médio"/>
    <s v="ME"/>
    <s v="30"/>
    <s v="35"/>
    <s v="37"/>
    <s v="40"/>
    <s v="43"/>
    <s v="A"/>
    <n v="0"/>
    <n v="0"/>
  </r>
  <r>
    <n v="4150"/>
    <s v="LEGALLE"/>
    <s v="BADESUL"/>
    <s v="2022"/>
    <s v="Uma agência bancária precisa contratar mais um funcionário. Se o contratado for do sexo masculino, ficará faltando apenas um para igualar o número de funcionárias do sexo feminino. No entanto, se o contratado for do sexo feminino, o número de funcionárias será o dobro de funcionários. Quantos funcionários a agência tem no momento?"/>
    <x v="4"/>
    <x v="46"/>
    <s v="Médio"/>
    <s v="ME"/>
    <s v="10."/>
    <s v="8."/>
    <s v="6."/>
    <s v="5."/>
    <s v="4."/>
    <s v="B"/>
    <n v="0"/>
    <n v="0"/>
  </r>
  <r>
    <n v="4151"/>
    <s v="FUNDATEC"/>
    <s v="PREF. F. DA CUNHA"/>
    <s v="2022"/>
    <s v="Sabe-se que o valor de x na equação do 1º grau:_x000a_$\frac{2x + 15}{5} + \frac{x + 1}{2} = x$_x000a_representa a quantidade de cadastros relativos às atividades que são desempenhas na prefeitura de um determinado município gaúcho. Nessa situação, esse valor de x corresponde a:"/>
    <x v="4"/>
    <x v="46"/>
    <s v="Médio"/>
    <s v="ME"/>
    <s v="15."/>
    <s v="20."/>
    <s v="25."/>
    <s v="30."/>
    <s v="35."/>
    <s v="E"/>
    <n v="0"/>
    <n v="0"/>
  </r>
  <r>
    <n v="4152"/>
    <s v="Cebraspe"/>
    <s v="PC-DF"/>
    <s v="2025"/>
    <s v="Julgue o item a seguir, considerando que 25 novos computadores tenham sido distribuídos pela Secretaria de Segurança Pública do DF para três de suas delegacias._x000a_Considere que 𝑥²+9𝑥 +14, 15𝑥 +30 e 4𝑥²+15𝑥 +12, representam as quantidades de agentes nas três delegacias, as quais têm um efetivo total de 100 agentes. Nesse caso, a delegacia com a menor quantidade de efetivo tem menos de 25 agentes."/>
    <x v="4"/>
    <x v="46"/>
    <s v="Médio"/>
    <s v="CE"/>
    <m/>
    <m/>
    <m/>
    <m/>
    <m/>
    <s v="C"/>
    <n v="0"/>
    <n v="0"/>
  </r>
  <r>
    <n v="4153"/>
    <s v="VUNESP"/>
    <s v="DESENVOLVE SP"/>
    <s v="2024"/>
    <s v="Certo número de amigos decidiu se cotizar para comprar um presente de casamento para Mariana. Cada um deveria dar o mesmo valor, o que cobriria o preço de R$ 1.800,00 do presente. Antes da compra, dois novos amigos ingressaram no grupo e, com isso, o valor individual por amigo para a compra do presente de Mariana foi reduzido em R$ 12,50. Sendo x o número de amigos antes do ingresso dos dois novos amigos no grupo, x é igual a solução positiva da equação:"/>
    <x v="4"/>
    <x v="46"/>
    <s v="Médio"/>
    <s v="ME"/>
    <s v="x&lt;sup&gt;2&lt;/sup&gt; + 3x – 270 = 0"/>
    <s v="x&lt;sup&gt;2&lt;/sup&gt; + 8x – 240 = 0"/>
    <s v="x&lt;sup&gt;2&lt;/sup&gt; + 6x – 280 = 0"/>
    <s v="x&lt;sup&gt;2&lt;/sup&gt; + 2x – 288 = 0"/>
    <s v="x&lt;sup&gt;2&lt;/sup&gt; – 3x – 270 = 0"/>
    <s v="D"/>
    <n v="0"/>
    <n v="0"/>
  </r>
  <r>
    <n v="4154"/>
    <s v="VUNESP"/>
    <s v="ISS"/>
    <s v="2024"/>
    <s v="Um grupo de amigos combinou de preparar uma festa. Cada amigo deveria levar dois pratos de iguarias, cada prato contendo um número de iguarias igual ao número de amigos do grupo subtraído de 8. Se o total de iguarias que foram levadas foi 1768, o algarismo das unidades do número de amigos desse grupo é"/>
    <x v="4"/>
    <x v="46"/>
    <s v="Médio"/>
    <s v="ME"/>
    <s v="8."/>
    <s v="7."/>
    <s v="6."/>
    <s v="5."/>
    <s v="4."/>
    <s v="E"/>
    <n v="0"/>
    <n v="0"/>
  </r>
  <r>
    <n v="4155"/>
    <s v="FGV"/>
    <s v="PREF. SP"/>
    <s v="2023"/>
    <s v="Sabe-se que a soma dos cubos das raízes da equação 𝒙&lt;sup&gt;𝟐&lt;/sup&gt; +𝒎𝒙+𝒏 = 𝟎, onde m e n são reais, é 63. É correto afirmar que 𝒏 é igual a:"/>
    <x v="4"/>
    <x v="46"/>
    <s v="Médio"/>
    <s v="ME"/>
    <s v="$m^2 + 63$"/>
    <s v="$\frac{m^2}{2} + \frac{63}{m}$"/>
    <s v="$\frac{m^2}{3} + \frac{21}{m}$"/>
    <s v="$\frac{m^3}{2} + 63$"/>
    <s v="$\frac{m^3}{3} + 21$"/>
    <s v="C"/>
    <n v="0"/>
    <n v="0"/>
  </r>
  <r>
    <n v="4156"/>
    <s v="FGV"/>
    <s v="MPE-SC"/>
    <s v="2022"/>
    <s v="Sejam A e B as raízes da equação 𝒙²−𝟕𝒙+𝟒 = 𝟎. O valor de 𝑨&lt;sup&gt;𝟐&lt;/sup&gt; +𝑩&lt;sup&gt;𝟐&lt;/sup&gt; é:"/>
    <x v="4"/>
    <x v="46"/>
    <s v="Médio"/>
    <s v="ME"/>
    <s v="49"/>
    <s v="41"/>
    <s v="36"/>
    <s v="28"/>
    <s v="11"/>
    <s v="B"/>
    <n v="0"/>
    <n v="0"/>
  </r>
  <r>
    <n v="4157"/>
    <s v="FUNDATEC"/>
    <s v="PREF. FLORES DA CUNHA"/>
    <s v="2022"/>
    <s v="Considerando 𝒙 = 𝟐 como uma das raízes reais da seguinte equação do 2º grau 𝟑𝒙&lt;sup&gt;𝟐&lt;/sup&gt; −𝟒𝒙+𝒌 = 𝟎, o valor de (𝒌 – 𝟏)&lt;sup&gt;𝟐&lt;/sup&gt; corresponde a:"/>
    <x v="4"/>
    <x v="46"/>
    <s v="Médio"/>
    <s v="ME"/>
    <s v="3."/>
    <s v="5."/>
    <s v="9."/>
    <s v="10."/>
    <s v="25."/>
    <s v="E"/>
    <n v="0"/>
    <n v="0"/>
  </r>
  <r>
    <n v="4158"/>
    <s v="CETREDE"/>
    <s v="PREF. FRECHEIRINHA"/>
    <s v="2022"/>
    <s v="Na equação 𝒙&lt;sup&gt;𝟐&lt;/sup&gt; −𝒂𝒙−𝟐𝟎𝒂² = 𝟎, com 𝒂 &gt; 𝟎, os valores de x são"/>
    <x v="4"/>
    <x v="46"/>
    <s v="Médio"/>
    <s v="ME"/>
    <s v="𝑎 e −2&lt;sup&gt;𝑎&lt;/sup&gt;"/>
    <s v="−4𝑎 e 5𝑎."/>
    <s v="−2 e 2𝑎²."/>
    <s v="−4 e 5."/>
    <s v="5𝑎² e −3."/>
    <s v="B"/>
    <n v="0"/>
    <n v="0"/>
  </r>
  <r>
    <n v="4159"/>
    <s v="UNIFIL"/>
    <s v="PREF. CAMBÉ"/>
    <s v="2021"/>
    <s v="Considere a equação quadrática 𝒙²+𝟒𝒙−𝟐𝟏 = 𝟎. Assinale a alternativa que apresenta a soma das raízes dessa equação."/>
    <x v="4"/>
    <x v="46"/>
    <s v="Médio"/>
    <s v="ME"/>
    <s v="-10"/>
    <s v="-4"/>
    <s v="0"/>
    <s v="4"/>
    <s v="10"/>
    <s v="B"/>
    <n v="0"/>
    <n v="0"/>
  </r>
  <r>
    <n v="4160"/>
    <s v="FADESP"/>
    <s v="CM MARABÁ"/>
    <s v="2021"/>
    <s v="A equação 𝒙&lt;sup&gt;𝟐&lt;/sup&gt; −𝟏𝟎𝒎𝒙+𝟐𝟓𝒎² = 𝟎 tem"/>
    <x v="4"/>
    <x v="46"/>
    <s v="Médio"/>
    <s v="ME"/>
    <s v="duas raízes iguais."/>
    <s v="uma raiz igual ao dobro da outra."/>
    <s v="uma raiz igual à metade da outra."/>
    <s v="uma raiz igual ao triplo da outra."/>
    <s v="uma raiz igual à terça parte da outra."/>
    <s v="A"/>
    <n v="0"/>
    <n v="0"/>
  </r>
  <r>
    <n v="4161"/>
    <s v="UNIFIL"/>
    <s v="PREF. MARINGÁ"/>
    <s v="2023"/>
    <s v="Se $X_1$ e $X_2$, em que $X_1 &lt; X_2$, são raízes positivas da equação:$$x^2 - 5x + 6 = 0,$$analise as alternativas e assinale a que representa a diferença de $X_2 - X_1$."/>
    <x v="4"/>
    <x v="46"/>
    <s v="Médio"/>
    <s v="ME"/>
    <s v="-2"/>
    <s v="-1"/>
    <s v="0"/>
    <s v="1"/>
    <m/>
    <s v="D"/>
    <n v="0"/>
    <n v="0"/>
  </r>
  <r>
    <n v="4162"/>
    <s v="AOCP"/>
    <s v="SED-MS"/>
    <s v="2022"/>
    <s v="Considere a equação $(m - 1)x^2 - 2mx + (m + 2) = 0$ na variável $x$, em que $m$ é um número real e diferente de $1$. Nessas condições, analise as assertivas a seguir e assinale a alternativa que aponta a(s) corretas(s)._x000a_I. Se 𝒎 &gt; 𝟐, a equação não possui raízes reais._x000a_II. Existem apenas dois valores reais de m para os quais a equação admite raízes reais._x000a_III. Se 𝒎 &gt; 𝟐, a equação possui pelo menos uma raiz real._x000a_IV. Para algum 𝒎 &lt; 𝟐, a equação possui duas raízes reais e distintas cuja soma é zero."/>
    <x v="4"/>
    <x v="46"/>
    <s v="Médio"/>
    <s v="ME"/>
    <s v="Apenas I."/>
    <s v="Apenas I e IV."/>
    <s v="Apenas III e IV."/>
    <s v="Apenas II e III."/>
    <s v="Apenas I, II e IV."/>
    <s v="B"/>
    <n v="0"/>
    <n v="0"/>
  </r>
  <r>
    <n v="4163"/>
    <s v="FEPESE"/>
    <s v="CASAN"/>
    <s v="2022"/>
    <s v="O maior valor de x que satisfaz a equação (𝒙 – 𝟏𝟐)&lt;sup&gt;𝟐&lt;/sup&gt; = −𝟏𝟖𝒙+𝟏𝟕𝟏 é:"/>
    <x v="4"/>
    <x v="46"/>
    <s v="Médio"/>
    <s v="ME"/>
    <s v="Maior que 10."/>
    <s v="Maior que 8 e menor que 10."/>
    <s v="Maior que 6 e menor que 8."/>
    <s v="Maior que 4 e menor que 6."/>
    <s v="Menor que 4."/>
    <s v="B"/>
    <n v="0"/>
    <n v="0"/>
  </r>
  <r>
    <n v="4164"/>
    <s v="Inst. AOCP"/>
    <s v="PM-ES"/>
    <s v="2022"/>
    <s v="Sendo a e b as soluções da equação 𝒙&lt;sup&gt;𝟐&lt;/sup&gt; −𝟕𝒙+𝟏𝟎 = 𝟎, com 𝒂 &lt; 𝒃, qual é o conjunto solução da equação 𝒂𝒙&lt;sup&gt;𝟐&lt;/sup&gt; +𝒃𝒙−(𝟒𝒂+𝒃−𝟏) = 𝟎?"/>
    <x v="4"/>
    <x v="46"/>
    <s v="Médio"/>
    <s v="ME"/>
    <s v="$S = \{-4, \frac{3}{2}\}$"/>
    <s v="$S = \{4, \frac{3}{2}\}$"/>
    <s v="$S = \{-4, -\frac{3}{2}\}$"/>
    <s v="$S = \{4, -\frac{3}{2}\}$"/>
    <s v="$S = \{4, -\frac{1}{2}\}$"/>
    <s v="A"/>
    <n v="0"/>
    <n v="0"/>
  </r>
  <r>
    <n v="4165"/>
    <s v="QUADRIX"/>
    <s v="CRP 11"/>
    <s v="2022"/>
    <s v="Considerando a equação, na incógnita 𝒙&lt;sup&gt;𝟐&lt;/sup&gt; +𝟓𝒙+𝒎 = 𝟎, julgue o item._x000a_Se 𝑚 = −14, então a equação admite raízes iguais a −2 e 7."/>
    <x v="4"/>
    <x v="46"/>
    <s v="Médio"/>
    <s v="CE"/>
    <m/>
    <m/>
    <m/>
    <m/>
    <m/>
    <s v="E"/>
    <n v="0"/>
    <n v="0"/>
  </r>
  <r>
    <n v="4166"/>
    <s v="QUADRIX"/>
    <s v="CREMERO"/>
    <s v="2022"/>
    <s v="Um número natural e primo é dito pitagórico quando o resto da sua divisão por 4 é igual a 1. Tendo como referência essa definição, julgue o item._x000a_As raízes da equação 𝑥&lt;sup&gt;2&lt;/sup&gt; −46𝑥 +493 = 0 são números primos pitagóricos."/>
    <x v="4"/>
    <x v="46"/>
    <s v="Médio"/>
    <s v="CE"/>
    <m/>
    <m/>
    <m/>
    <m/>
    <m/>
    <s v="C"/>
    <n v="0"/>
    <n v="0"/>
  </r>
  <r>
    <n v="4167"/>
    <s v="FADESP"/>
    <s v="CM MARABÁ"/>
    <s v="2021"/>
    <s v="A proprietária de uma confeitaria gasta R$ 300,00 para produzir uma certa quantidade de bolos, que serão vendidos, cada um, por R$ 15,00. O número mínimo de bolos que deverão ser vendidos, para que tenha, de lucro, um valor superior ao que foi gasto na produção é igual a:"/>
    <x v="4"/>
    <x v="46"/>
    <s v="Médio"/>
    <s v="ME"/>
    <s v="19."/>
    <s v="20."/>
    <s v="21."/>
    <s v="22."/>
    <s v="23."/>
    <s v="C"/>
    <n v="0"/>
    <n v="0"/>
  </r>
  <r>
    <n v="4168"/>
    <s v="MÉTODO"/>
    <s v="PREF. NB D'OESTE"/>
    <s v="2021"/>
    <s v="Resolva a inequação em ℝ:_x000a_$$\frac{x - 1}{x + 1} \geq 3$$"/>
    <x v="4"/>
    <x v="46"/>
    <s v="Médio"/>
    <s v="ME"/>
    <s v="𝑆 = {𝑥 ∈ ℝ: −3 ≤ 𝑥 &lt; 3}"/>
    <s v="𝑆 = {𝑥 ∈ ℝ: −1 ≤ 𝑥 &lt; 1}"/>
    <s v="𝑆 = {𝑥 ∈ ℝ: −2 ≤ 𝑥 &lt; −1}"/>
    <s v="𝑆 = {𝑥 ∈ ℝ: −2 ≤ 𝑥 ≤ 0}"/>
    <m/>
    <s v="C"/>
    <n v="0"/>
    <n v="0"/>
  </r>
  <r>
    <n v="4169"/>
    <s v="SELECON"/>
    <s v="SEDUC"/>
    <s v="2021"/>
    <s v="Na inequação 𝟕𝒙−𝟓 ≥ 𝟒+𝟗𝒙, o maior valor inteiro que x pode assumir corresponde a:"/>
    <x v="4"/>
    <x v="46"/>
    <s v="Médio"/>
    <s v="ME"/>
    <s v="-6"/>
    <s v="-5"/>
    <s v="-4"/>
    <s v="4"/>
    <m/>
    <s v="B"/>
    <n v="0"/>
    <n v="0"/>
  </r>
  <r>
    <n v="4170"/>
    <s v="DIRENS"/>
    <s v="EEAR"/>
    <s v="2022"/>
    <s v="Dado o sistema, um valor que não o satisfaz é_x000a_$$\begin{cases} 3 - 2x \leq 2 \\ x - 5 &lt; 1 - x \end{cases}$$"/>
    <x v="4"/>
    <x v="46"/>
    <s v="Médio"/>
    <s v="ME"/>
    <s v="√2"/>
    <s v="√3"/>
    <s v="√5"/>
    <s v="√10"/>
    <m/>
    <s v="D"/>
    <n v="0"/>
    <n v="0"/>
  </r>
  <r>
    <n v="4171"/>
    <s v="Inst. AOCP"/>
    <s v="PM-ES"/>
    <s v="2022"/>
    <s v="Dada a inequação:_x000a_$$\frac{5x + 3}{2 - x} \geq 0$$_x000a_Assinale a alternativa que apresenta quantos números inteiros pertencem ao seu conjunto solução."/>
    <x v="4"/>
    <x v="46"/>
    <s v="Médio"/>
    <s v="ME"/>
    <s v="1"/>
    <s v="2"/>
    <s v="3"/>
    <s v="4"/>
    <s v="5"/>
    <s v="B"/>
    <n v="0"/>
    <n v="0"/>
  </r>
  <r>
    <n v="4172"/>
    <s v="CEBRASPE"/>
    <s v="TELEBRAS"/>
    <s v="2022"/>
    <s v="Quanto a equações e inequações de 1º e 2º graus, julgue o próximo item._x000a_Para o conjunto $C = \{x \in \mathbb{R} : \frac{4x+1}{3} - \frac{x}{2} \leq 4\}$, o maior número inteiro é 4."/>
    <x v="4"/>
    <x v="46"/>
    <s v="Médio"/>
    <s v="CE"/>
    <m/>
    <m/>
    <m/>
    <m/>
    <m/>
    <s v="C"/>
    <n v="0"/>
    <n v="0"/>
  </r>
  <r>
    <n v="4173"/>
    <s v="Inst. AOCP"/>
    <s v="PM-ES"/>
    <s v="2022"/>
    <s v="O conjunto solução da inequação (𝟑𝒙−𝟑)&lt;sup&gt;𝟑&lt;/sup&gt; ⋅(𝟒−𝟐𝒙)&lt;sup&gt;𝟓&lt;/sup&gt; &lt; 𝟎 é"/>
    <x v="4"/>
    <x v="46"/>
    <s v="Médio"/>
    <s v="ME"/>
    <s v="𝑆 = ]1,2["/>
    <s v="𝑆 = [1,2]"/>
    <s v="𝑆 = ]−∞,1[∪]2,∞["/>
    <s v="𝑆 = ]−∞,1]∪]2,∞["/>
    <s v="𝑆 = ]−∞,1]∪[2,∞["/>
    <s v="C"/>
    <n v="0"/>
    <n v="0"/>
  </r>
  <r>
    <n v="4174"/>
    <s v="IBADE"/>
    <s v="PREF. LINHARES"/>
    <s v="2020"/>
    <s v="Se 𝒙−𝟑 é menor que 𝒚, então"/>
    <x v="4"/>
    <x v="46"/>
    <s v="Médio"/>
    <s v="ME"/>
    <s v="𝑥 e 𝑦 são positivos."/>
    <s v="𝑦 é menor que 𝑥 +3."/>
    <s v="𝑦 é maior que 𝑥."/>
    <s v="𝑦+3 é maior que 𝑥."/>
    <s v="𝑥 e 𝑦 são negativos."/>
    <s v="D"/>
    <n v="0"/>
    <n v="0"/>
  </r>
  <r>
    <n v="4175"/>
    <s v="FGV"/>
    <s v="PRE. SALVADOR"/>
    <s v="2019"/>
    <s v="Considere o sistema de inequações: $\begin{cases} 2x - 1 &lt; x + 3 \\ x + 1 \leq 3x + 4 \end{cases}$_x000a_O número de soluções inteiras desse sistema é"/>
    <x v="4"/>
    <x v="46"/>
    <s v="Médio"/>
    <s v="ME"/>
    <s v="5."/>
    <s v="4."/>
    <s v="3."/>
    <s v="2."/>
    <s v="1."/>
    <s v="A"/>
    <n v="0"/>
    <n v="0"/>
  </r>
  <r>
    <n v="4176"/>
    <s v="QUADRIX"/>
    <s v="CRO"/>
    <s v="2019"/>
    <s v="Sabendo‐se que X, Y e Z são números inteiros e positivos e que 𝑿+𝒀 = 𝟏𝟎, 𝑿+𝒁 &lt; 𝟏𝟐 e 𝒀+𝒁 &lt; 𝟏𝟒, é correto afirmar que"/>
    <x v="4"/>
    <x v="46"/>
    <s v="Médio"/>
    <s v="ME"/>
    <s v="𝑍 &lt; 8."/>
    <s v="𝑍 &lt; 𝑋."/>
    <s v="𝑋 &lt; 𝑌."/>
    <s v="𝑌 &lt; 𝑋."/>
    <s v="𝑋+𝑌+𝑍 &lt; 16."/>
    <s v="A"/>
    <n v="0"/>
    <n v="0"/>
  </r>
  <r>
    <n v="4177"/>
    <s v="IMPARH"/>
    <s v="PREF. FORTALEZA"/>
    <s v="2019"/>
    <s v="Observando a inequação 𝟑⋅(𝟐𝒙+𝟐) &gt; 𝟐⋅(𝟗−𝟑𝒙), podemos afirmar que a solução da inequação apresentada é:"/>
    <x v="4"/>
    <x v="46"/>
    <s v="Médio"/>
    <s v="ME"/>
    <s v="𝑥 &gt; −1"/>
    <s v="𝑥 &gt; 0"/>
    <s v="𝑥 &gt; 1"/>
    <s v="𝑥 &gt; 2"/>
    <m/>
    <s v="C"/>
    <n v="0"/>
    <n v="0"/>
  </r>
  <r>
    <n v="4178"/>
    <s v="IMPARH"/>
    <s v="CPAEM"/>
    <s v="2019"/>
    <s v="O conjunto solução, nos reais, da inequação $\frac{5}{x-1} &gt; 1 \text{ é o intervalo:}$"/>
    <x v="4"/>
    <x v="46"/>
    <s v="Médio"/>
    <s v="ME"/>
    <s v="]5,6["/>
    <s v="]−∞,6["/>
    <s v="ℝ"/>
    <s v="]1,∞["/>
    <s v="]1,6["/>
    <s v="E"/>
    <n v="0"/>
    <n v="0"/>
  </r>
  <r>
    <n v="4179"/>
    <s v="Cebraspe"/>
    <s v="Pref. Camaçari"/>
    <s v="2024"/>
    <s v="Uma empresa verificou que só haverá lucro na venda de 100 unidades de determinado produto se o seu preço satisfizer à desigualdade −𝟏𝟎𝒑²+𝟒𝟖𝟎𝒑−𝟒𝟑𝟐𝟎 &gt; 𝟎. Nesse caso, para que a empresa registre lucro na venda do produto, é necessário que"/>
    <x v="4"/>
    <x v="46"/>
    <s v="Médio"/>
    <s v="ME"/>
    <s v="R$ 12,00 &lt; p &lt; R$ 36,00."/>
    <s v="p = R$ 1.440,00."/>
    <s v="p &gt; 0."/>
    <s v="p &gt; R$ 36,00."/>
    <s v="0 &lt; p &lt; R$ 12,00."/>
    <s v="A"/>
    <n v="0"/>
    <n v="0"/>
  </r>
  <r>
    <n v="4180"/>
    <s v="AOCP"/>
    <s v="CM BAURU"/>
    <s v="2022"/>
    <s v="Quantos números naturais satisfazem a inequação −𝒙²−𝟒𝒙+𝟓 &gt; 𝟎 ?"/>
    <x v="4"/>
    <x v="46"/>
    <s v="Médio"/>
    <s v="ME"/>
    <s v="Nenhum."/>
    <s v="1"/>
    <s v="2"/>
    <s v="3"/>
    <s v="4"/>
    <s v="B"/>
    <n v="0"/>
    <n v="0"/>
  </r>
  <r>
    <n v="4181"/>
    <s v="AOCP"/>
    <s v="PREF. BETIM"/>
    <s v="2020"/>
    <s v="Considere 𝒙 um número real, sendo S1 o conjunto solução da inequação 𝒙²−𝒙−𝟔 &lt; 𝟎 e 𝑺&lt;sub&gt;2&lt;/sub&gt; o conjunto solução da inequação 𝒙²−𝟑𝒙−𝟒 &gt; 𝟎. A intersecção de 𝑺&lt;sub&gt;1&lt;/sub&gt; com 𝑺&lt;sub&gt;2&lt;/sub&gt; 𝟐 𝟏 𝟐 resultará em um conjunto 𝑺&lt;sub&gt;3&lt;/sub&gt; , tal que"/>
    <x v="4"/>
    <x v="46"/>
    <s v="Médio"/>
    <s v="ME"/>
    <s v="𝑆 = {𝑥 ∈ ℝ ∶ −2 &lt; 𝑥 &lt; −1}"/>
    <s v="𝑆 = {𝑥 ∈ ℝ ∶ −1 &lt; 𝑥 &lt; 3}"/>
    <s v="𝑆 = {𝑥 ∈ ℝ ∶ 3 &lt; 𝑥 &lt; 4}"/>
    <s v="𝑆 = {𝑥 ∈ ℝ ∶ −3 &lt; 𝑥 &lt; −2}"/>
    <s v="𝑆 = {𝑥 ∈ ℝ ∶ 1 &lt; 𝑥 &lt; 3}"/>
    <s v="A"/>
    <n v="0"/>
    <n v="0"/>
  </r>
  <r>
    <n v="4182"/>
    <s v="IDIB"/>
    <s v="PREF. JAGUARIBE"/>
    <s v="2020"/>
    <s v="Seja a inequação do segundo grau dada por 𝒙²−𝟐𝒙+𝒑 &gt; 𝟎, e seja 𝒑 ∈ ℝ. Assinale a alternativa que representa corretamente o valor de p para a inequação ser verdadeira para todo x."/>
    <x v="4"/>
    <x v="46"/>
    <s v="Médio"/>
    <s v="ME"/>
    <s v="𝑝 = 1"/>
    <s v="𝑝 &gt; 1"/>
    <s v="𝑝 &lt; 1"/>
    <s v="𝑝 = 0"/>
    <m/>
    <s v="B"/>
    <n v="0"/>
    <n v="0"/>
  </r>
  <r>
    <n v="4183"/>
    <s v="IDECAN"/>
    <s v="CBM-ES"/>
    <s v="2022"/>
    <s v="Considerando 𝒙 ∈ ℝ, determine o conjunto solução para a seguinte inequação do segundo grau._x000a_−𝟐𝒙&lt;sup&gt;𝟐&lt;/sup&gt; +𝟑𝒙+𝟐 ≥ 𝟎"/>
    <x v="4"/>
    <x v="46"/>
    <s v="Médio"/>
    <s v="ME"/>
    <s v="$S = \{x \in \mathbb{R} \mid -\frac{1}{2} \leq x \leq 2\}$"/>
    <s v="$S = \{x \in \mathbb{R} \mid x \leq 2\}$"/>
    <s v="$S = \{x \in \mathbb{R} \mid x \geq -\frac{1}{2}\}$"/>
    <s v="$S = \{x \in \mathbb{R} \mid 0 \leq x \leq 2\}$"/>
    <s v="$S = \{x \in \mathbb{R} \mid -\frac{1}{2} \leq x \leq 0\}$"/>
    <s v="A"/>
    <n v="0"/>
    <n v="0"/>
  </r>
  <r>
    <n v="4184"/>
    <s v="FEPESE"/>
    <s v="PREF. CHAPECÓ"/>
    <s v="2021"/>
    <s v="Considere ℝ o conjunto dos números reais._x000a_$$A = \left\{ x \in \mathbb{R} : x^2 - \frac{5x}{2} + \frac{3}{2} &gt; 0 \right\}$$_x000a_Logo, A é igual a"/>
    <x v="4"/>
    <x v="46"/>
    <s v="Médio"/>
    <s v="ME"/>
    <s v="{𝑥 ∈ ℝ ∶ 𝑥 &gt; 1} ∩ {𝑥 ∈ ℝ ∶ 𝑥 &lt; 3/2}"/>
    <s v="{𝑥 ∈ ℝ ∶ 𝑥 &lt; 1} ∩ {𝑥 ∈ ℝ ∶ 𝑥 &gt; 3/2}"/>
    <s v="{𝑥 ∈ ℝ ∶ 𝑥 &gt; 1} ∪ {𝑥 ∈ ℝ ∶ 𝑥 &lt; 3/2}"/>
    <s v="𝑥 ∈ ℝ ∶ 𝑥 &lt; 1} ∪ {𝑥 ∈ ℝ ∶ 𝑥 &lt; 3/2}"/>
    <s v="{𝑥 ∈ ℝ ∶ 𝑥 &lt; 1} ∪ {𝑥 ∈ ℝ ∶ 𝑥 &gt; 3/2 }"/>
    <s v="E"/>
    <n v="0"/>
    <n v="0"/>
  </r>
  <r>
    <n v="4185"/>
    <s v="VUNESP"/>
    <s v="PREF. DC"/>
    <s v="2019"/>
    <s v="Resolvendo-se corretamente a inequação $\frac{x(2,5x - 20)}{3} \geq \frac{x(3,5x + 80)}{3}$, tem-se como resultado"/>
    <x v="4"/>
    <x v="46"/>
    <s v="Médio"/>
    <s v="ME"/>
    <s v="𝑥 ≥ −100, apenas."/>
    <s v="𝑥 ≤ −100, apenas."/>
    <s v="𝑥 ≥ 0, apenas."/>
    <s v="−100 ≤ 𝑥 ≤ 0."/>
    <s v="𝑥 ≤ 100 ou 𝑥 ≥ 0."/>
    <s v="D"/>
    <n v="0"/>
    <n v="0"/>
  </r>
  <r>
    <n v="4186"/>
    <s v="VUNESP"/>
    <s v="PREF. RP"/>
    <s v="2019"/>
    <s v="A solução para a inequação $\frac{x^2 + 4}{-2} \geq 2x$ , no campo do conjunto dos números reais, é:"/>
    <x v="4"/>
    <x v="46"/>
    <s v="Médio"/>
    <s v="ME"/>
    <s v="𝑥 ≤ 2"/>
    <s v="𝑥 ≤ −2"/>
    <s v="𝑥 ≥ −2"/>
    <s v="𝑥 = −2"/>
    <s v="𝑥 = 2"/>
    <s v="D"/>
    <n v="0"/>
    <n v="0"/>
  </r>
  <r>
    <n v="4187"/>
    <s v="Inst. AOCP"/>
    <s v="UFFS"/>
    <s v="2019"/>
    <s v="Dada a inequação do segundo grau 𝒙&lt;sup&gt;𝟐&lt;/sup&gt;–𝟑𝒙–𝟒 &lt; 𝟎, considere que o conjunto solução dessa inequação contenha somente números inteiros, não nulos. Dessa forma, a respeito dos números que estão nesse conjunto solução, é correto afirmar que"/>
    <x v="4"/>
    <x v="46"/>
    <s v="Médio"/>
    <s v="ME"/>
    <s v="a soma desses números é igual a 4."/>
    <s v="esses números são números primos."/>
    <s v="esses números são divisores de 6."/>
    <s v="o produto desses números é zero."/>
    <s v="dois desses números são negativos."/>
    <s v="C"/>
    <n v="0"/>
    <n v="0"/>
  </r>
  <r>
    <n v="4188"/>
    <s v="QUADRIX"/>
    <s v="CRB8"/>
    <s v="2018"/>
    <s v="A idade de Úrsula, em anos, é um número inteiro ímpar que satisfaz à inequação 𝒙² – 𝟑𝟒𝒙 + 𝟐𝟖𝟓 &lt; 𝟎. Com base nesse caso hipotético, assinale a alternativa que apresenta o conjunto ao qual a idade de Úrsula pertence."/>
    <x v="4"/>
    <x v="46"/>
    <s v="Médio"/>
    <s v="ME"/>
    <s v="{10,11,12}"/>
    <s v="{13,14,15}"/>
    <s v="{16,17,18}"/>
    <s v="{19,20,21}"/>
    <s v="{21,22,23}"/>
    <s v="C"/>
    <n v="0"/>
    <n v="0"/>
  </r>
  <r>
    <n v="4189"/>
    <s v="FGV"/>
    <s v="ALE"/>
    <s v="2024"/>
    <s v="Uma sequência de números naturais possui a propriedade:_x000a_“Se x é um termo da sequência, então o termo seguinte é o algarismo das unidades de 2x + 1.”_x000a_O primeiro termo da sequência é o número 6._x000a_O 2024º termo dessa sequência é"/>
    <x v="4"/>
    <x v="47"/>
    <s v="Médio"/>
    <s v="ME"/>
    <s v="1."/>
    <s v="3."/>
    <s v="5."/>
    <s v="6."/>
    <s v="7."/>
    <s v="C"/>
    <n v="0"/>
    <n v="0"/>
  </r>
  <r>
    <n v="4190"/>
    <s v="CEBRASPE"/>
    <s v="SEFAZ-AC"/>
    <s v="2024"/>
    <s v="Caso uma sequência numérica infinita seja criada de tal forma que cada termo, a partir do terceiro, seja obtido pelo produto dos dois termos imediatamente anteriores, então, se o primeiro e o segundo termos forem, respectivamente, iguais a 1 e 2, o sétimo termo dessa sequência será igual a"/>
    <x v="4"/>
    <x v="47"/>
    <s v="Médio"/>
    <s v="ME"/>
    <s v="2."/>
    <s v="7."/>
    <s v="14."/>
    <s v="128."/>
    <s v="256."/>
    <s v="E"/>
    <n v="0"/>
    <n v="0"/>
  </r>
  <r>
    <n v="4191"/>
    <s v="CESGRANRIO"/>
    <s v="CAIXA"/>
    <s v="2024"/>
    <s v="Uma sequência numérica possui termo geral representado por $a_n$, onde $n$ indica um número natural. Sabe-se que $a_1 = 3$, $a_2 = -2$ e $a_n = a_{n-2} - a_{n-1}$, para todo $n \geq 3$. O termo $a_7$ dessa sequência é"/>
    <x v="4"/>
    <x v="47"/>
    <s v="Médio"/>
    <s v="ME"/>
    <s v="7"/>
    <s v="-7"/>
    <s v="-50"/>
    <s v="31"/>
    <s v="-31"/>
    <s v="D"/>
    <n v="0"/>
    <n v="0"/>
  </r>
  <r>
    <n v="4192"/>
    <s v="FGV"/>
    <s v="ALE-TO"/>
    <s v="2024"/>
    <s v="A seguir, são apresentados os 9 primeiros termos de uma sequência infinita de números inteiros. 𝟏𝟑,𝟏𝟐,𝟏𝟒,𝟏𝟏,𝟏𝟓,𝟏𝟎,𝟏𝟔,𝟗,𝟏𝟕,..._x000a_Os termos são, alternadamente, maiores e menores que seus antecessores imediatos, seguindo um padrão de construção. Sabendo-se que esse padrão é mantido ao longo de toda a sequência, conclui-se que um termo negativo aparecerá pela primeira vez na"/>
    <x v="4"/>
    <x v="47"/>
    <s v="Médio"/>
    <s v="ME"/>
    <s v="28ª posição."/>
    <s v="27ª posição."/>
    <s v="26ª posição."/>
    <s v="15ª posição."/>
    <s v="14ª posição."/>
    <s v="A"/>
    <n v="0"/>
    <n v="0"/>
  </r>
  <r>
    <n v="4193"/>
    <s v="RBO"/>
    <s v="PREF. NAVEGANTES"/>
    <s v="2022"/>
    <s v="Na sequência: 2, 3, 4, 7, 8, 9, 12, 13, ... os próximos três números são:"/>
    <x v="4"/>
    <x v="47"/>
    <s v="Médio"/>
    <s v="ME"/>
    <s v="14, 17, 18"/>
    <s v="14, 15, 16"/>
    <s v="16, 17, 18"/>
    <s v="16, 19, 20"/>
    <s v="15, 16, 17"/>
    <s v="A"/>
    <n v="0"/>
    <n v="0"/>
  </r>
  <r>
    <n v="4194"/>
    <s v="IBADE"/>
    <s v="CRM AC"/>
    <s v="2022"/>
    <s v="Qual é o próximo termo da sequência (1, - 2, 7, - 20, ...)?"/>
    <x v="4"/>
    <x v="47"/>
    <s v="Médio"/>
    <s v="ME"/>
    <s v="61"/>
    <s v="27"/>
    <s v="52"/>
    <s v="35"/>
    <s v="31"/>
    <s v="A"/>
    <n v="0"/>
    <n v="0"/>
  </r>
  <r>
    <n v="4195"/>
    <s v="INST. MAIS"/>
    <s v="PREF. PRAIA GRANDE"/>
    <s v="2022"/>
    <s v="Dada a sequência -1, 0, 3, 8, 15, x, 35, y e 63, assinale a alternativa que apresenta o valor de 𝒙 + 𝒚."/>
    <x v="4"/>
    <x v="47"/>
    <s v="Médio"/>
    <s v="ME"/>
    <s v="48."/>
    <s v="55."/>
    <s v="72."/>
    <s v="96."/>
    <m/>
    <s v="C"/>
    <n v="0"/>
    <n v="0"/>
  </r>
  <r>
    <n v="4196"/>
    <s v="IDIB"/>
    <s v="GOINFRA"/>
    <s v="2022"/>
    <s v="Seja a sequência $\{4, \frac{11}{3}, \frac{10}{3}, 3, x, \dots\}$. Determine o valor de $x$ para que a sequência continue seguindo o mesmo padrão."/>
    <x v="4"/>
    <x v="47"/>
    <s v="Médio"/>
    <s v="ME"/>
    <s v="𝑥 = 0"/>
    <s v="𝑥 = 1/3"/>
    <s v="𝑥 = 4/3"/>
    <s v="𝑥 = 5/3"/>
    <s v="𝑥 = 8/3"/>
    <s v="E"/>
    <n v="0"/>
    <n v="0"/>
  </r>
  <r>
    <n v="4197"/>
    <s v="IDECAN"/>
    <s v="PM-CE"/>
    <s v="2023"/>
    <s v="Os boletins de ocorrência curiosamente têm aumentado no decorrer dos anos de acordo com o seguinte conjunto de números ordenados {0, 1, 1, 3, 5, 11, 21, 43, 85, ...}. Essa sequência é dita de recorrência, em que $a_0 = 0$ e $a_1 = 1$. Qual a lei de formação que define o padrão desses números e quantos boletins de ocorrência foram expedidos no nono ano conforme esta sequência?"/>
    <x v="4"/>
    <x v="47"/>
    <s v="Médio"/>
    <s v="ME"/>
    <s v="$a_n = a_{n-1} + a_{n-2}$ e 171"/>
    <s v="$a_n = a_{n-1} + 2 \cdot a_{n-2}$ e 341."/>
    <s v="$a_n = a_{n-1} + 2 \cdot a_{n-2}$ e 171."/>
    <s v="$a_n = a_{n-1} + a_{n-2}$ e 427."/>
    <s v="$a_n = 2 \cdot a_{n-2}$ e 170."/>
    <s v="C"/>
    <n v="0"/>
    <n v="0"/>
  </r>
  <r>
    <n v="4198"/>
    <s v="VUNESP"/>
    <s v="ALESP"/>
    <s v="2022"/>
    <s v="A sequência de números a seguir foi construída com um padrão lógico e é uma sequência ilimitada: 𝟏,𝟐,𝟑,𝟒,𝟓,𝟏𝟎,𝟏𝟏,𝟏𝟐,𝟏𝟑,𝟏𝟒,𝟏𝟓,𝟐𝟎,𝟐𝟏,𝟐𝟐,𝟐𝟑,𝟐𝟒,𝟐𝟓,𝟑𝟎,𝟑𝟏,𝟑𝟐,𝟑𝟑,𝟑𝟒,𝟑𝟓,𝟒𝟎,...._x000a_A partir dessas informações, identifique o termo da posição 74 e o termo da posição 95. A soma destes dois termos é igual a"/>
    <x v="4"/>
    <x v="47"/>
    <s v="Médio"/>
    <s v="ME"/>
    <s v="244."/>
    <s v="277."/>
    <s v="255."/>
    <s v="266."/>
    <s v="233."/>
    <s v="B"/>
    <n v="0"/>
    <n v="0"/>
  </r>
  <r>
    <n v="4199"/>
    <s v="IBADE"/>
    <s v="CRC"/>
    <s v="2022"/>
    <s v="Uma sequência numérica é uma lista formada por números que possui uma ordem, geralmente, bem definida. Dessa forma, determine o valor da metade do próximo termo da sequência_x000a_𝟎,𝟐,𝟔,𝟑𝟖,..."/>
    <x v="4"/>
    <x v="47"/>
    <s v="Médio"/>
    <s v="ME"/>
    <s v="1446"/>
    <s v="1200"/>
    <s v="650"/>
    <s v="76"/>
    <s v="723"/>
    <s v="E"/>
    <n v="0"/>
    <n v="0"/>
  </r>
  <r>
    <n v="4200"/>
    <s v="FUNDATEC"/>
    <s v="CM BAGÉ"/>
    <s v="2022"/>
    <s v="Observe a seguinte sequência: {𝟏𝟖,𝟑𝟕,𝟕𝟓,...}. O próximo termo da sequência, mantendo o padrão lógico, será:"/>
    <x v="4"/>
    <x v="47"/>
    <s v="Médio"/>
    <s v="ME"/>
    <s v="147."/>
    <s v="148."/>
    <s v="149."/>
    <s v="150."/>
    <s v="151."/>
    <s v="E"/>
    <n v="0"/>
    <n v="0"/>
  </r>
  <r>
    <s v="4201"/>
    <s v="Inst. AOCP"/>
    <s v="AGESAN"/>
    <s v="2022"/>
    <s v="Considerando a lei de formação da sequência de números quadrados (1, 4, 9, 16, 25, 36, ...) e a lei de formação da sequência de números triangulares (1, 3, 6, 10, 15, ...), é possível determinar qualquer elemento, em especial, de cada sequência. Diante do exposto, assinale a alternativa que apresenta a soma do décimo número quadrado ao décimo número triangular."/>
    <x v="4"/>
    <x v="47"/>
    <s v="Médio"/>
    <s v="ME"/>
    <s v="126"/>
    <s v="136"/>
    <s v="155"/>
    <s v="176"/>
    <s v="187"/>
    <s v="C"/>
    <n v="0"/>
    <n v="0"/>
  </r>
  <r>
    <n v="4202"/>
    <s v="IDIB"/>
    <s v="CRF-MS"/>
    <s v="2021"/>
    <s v="Os seguintes números estão dispostos em uma sequência: 1, 3, 2, 5, 4, 8, 7, X._x000a_Assinale o valor de X para que o próximo termo obedeça a sequência."/>
    <x v="4"/>
    <x v="47"/>
    <s v="Médio"/>
    <s v="ME"/>
    <s v="12"/>
    <s v="11"/>
    <s v="10"/>
    <s v="9"/>
    <m/>
    <s v="A"/>
    <n v="0"/>
    <n v="0"/>
  </r>
  <r>
    <n v="4203"/>
    <s v="IBADE"/>
    <s v="ISE"/>
    <s v="2021"/>
    <s v="Considere a sequência abaixo._x000a_𝟏𝟎,𝟐𝟓,𝟕𝟎,𝟐𝟎𝟓,...._x000a_A alternativa que corresponde ao termo que falta na sequência é:"/>
    <x v="4"/>
    <x v="47"/>
    <s v="Médio"/>
    <s v="ME"/>
    <s v="610."/>
    <s v="430."/>
    <s v="600."/>
    <s v="470."/>
    <s v="570."/>
    <s v="A"/>
    <n v="0"/>
    <n v="0"/>
  </r>
  <r>
    <n v="4204"/>
    <s v="FGV"/>
    <s v="CÂMARA DOS DEPUTADOS"/>
    <s v="2023"/>
    <s v="Em uma progressão aritmética, o 201º termo é igual a 507 e o 101º termo é igual a 304. O primeiro termo dessa progressão é igual a"/>
    <x v="4"/>
    <x v="47"/>
    <s v="Médio"/>
    <s v="ME"/>
    <s v="100."/>
    <s v="101."/>
    <s v="102."/>
    <s v="103."/>
    <s v="104."/>
    <s v="B"/>
    <n v="0"/>
    <n v="0"/>
  </r>
  <r>
    <n v="4205"/>
    <s v="CESGRANRIO"/>
    <s v="Banco do Brasil"/>
    <s v="2023"/>
    <s v="No primeiro dia de agosto, foram registradas 180 reclamações em um órgão de defesa do consumidor. No segundo dia, foram registradas 184 reclamações. Supondo-se que há reclamações todos os dias e que cada dia tenha 4 reclamações a mais do que o dia anterior, durante todos os 31 dias do mês de agosto, o total de reclamações registradas será igual a"/>
    <x v="4"/>
    <x v="47"/>
    <s v="Médio"/>
    <s v="ME"/>
    <s v="7.108"/>
    <s v="7.440"/>
    <s v="7.860"/>
    <s v="8.184"/>
    <s v="8.880"/>
    <s v="B"/>
    <n v="0"/>
    <n v="0"/>
  </r>
  <r>
    <n v="4206"/>
    <s v="NUCEPE"/>
    <s v="PM-PI"/>
    <s v="2022"/>
    <s v="No treinamento para o teste físico da PM, Marinho estabeleceu que sempre correria 500m a mais que no dia anterior. Sabe-se que, no terceiro dia de treinamento, ele percorreu 3200m. Quantos quilômetros Marinho percorrerá no décimo quinto dia de treinamento?"/>
    <x v="4"/>
    <x v="47"/>
    <s v="Médio"/>
    <s v="ME"/>
    <s v="9,2 km"/>
    <s v="9,5 km"/>
    <s v="9,8 km"/>
    <s v="10,0 km"/>
    <s v="10,2 km"/>
    <s v="A"/>
    <n v="0"/>
    <n v="0"/>
  </r>
  <r>
    <n v="4207"/>
    <s v="OBJETIVA"/>
    <s v="CM IPIRANGA DO NORTE"/>
    <s v="2022"/>
    <s v="Considerando-se que a razão de certa progressão aritmética é igual a 12, e que o seu primeiro termo é igual a 9, assinalar a alternativa que apresenta o valor da soma dos 8 primeiros termos dessa progressão:"/>
    <x v="4"/>
    <x v="47"/>
    <s v="Médio"/>
    <s v="ME"/>
    <s v="396"/>
    <s v="400"/>
    <s v="404"/>
    <s v="408"/>
    <m/>
    <s v="D"/>
    <n v="0"/>
    <n v="0"/>
  </r>
  <r>
    <n v="4208"/>
    <s v="FAUEL"/>
    <s v="CM DOURADINA"/>
    <s v="2022"/>
    <s v="Mariana faz caminhada em seu bairro toda segunda-feira. A cada semana, ela aumenta 0,5 km no seu trajeto. Na primeira vez que caminhou, ela percorreu 800 m. Depois de 8 semanas, quantos km Mariana estará caminhando?"/>
    <x v="4"/>
    <x v="47"/>
    <s v="Médio"/>
    <s v="ME"/>
    <s v="2,3 km"/>
    <s v="3,5 km"/>
    <s v="4,3 km"/>
    <s v="8,35 km"/>
    <m/>
    <s v="C"/>
    <n v="0"/>
    <n v="0"/>
  </r>
  <r>
    <n v="4209"/>
    <s v="INST. MAIS"/>
    <s v="IPREV SANTOS"/>
    <s v="2022"/>
    <s v="Em um estacionamento, o preço da primeira hora é de R$ 10,00, e o preço das horas seguintes, a partir da segunda, cai em progressão aritmética. Sabendo que o preço da segunda hora é de R$ 9,00 e o preço da oitava hora é de R$ 4,50, é correto afirmar que um motorista que deixar o veículo neste estacionamento por sete horas pagará"/>
    <x v="4"/>
    <x v="47"/>
    <s v="Médio"/>
    <s v="ME"/>
    <s v="R$ 37,25."/>
    <s v="R$ 42,75."/>
    <s v="R$ 47,25."/>
    <s v="R$ 52,75."/>
    <m/>
    <s v="D"/>
    <n v="0"/>
    <n v="0"/>
  </r>
  <r>
    <n v="4210"/>
    <s v="AOCP"/>
    <s v="CM BAURU"/>
    <s v="2022"/>
    <s v="Assinale a alternativa que apresenta o valor de x para que (𝒙+𝟐,𝟓𝒙,𝟒𝒙²) forme uma progressão aritmética decrescente."/>
    <x v="4"/>
    <x v="47"/>
    <s v="Médio"/>
    <s v="ME"/>
    <s v="1"/>
    <s v="1/4"/>
    <s v="4"/>
    <s v="1/2"/>
    <s v="2"/>
    <s v="B"/>
    <n v="0"/>
    <n v="0"/>
  </r>
  <r>
    <n v="4211"/>
    <s v="Inst. Consulplan"/>
    <s v="PREF. VOLTA GRANDE"/>
    <s v="2022"/>
    <s v="O padrinho de Luciana deposita, semanalmente, uma certa quantia em reais na conta bancária de sua afilhada. A cada semana, o valor depositado é acrescido em R$ 5,00 em relação à semana anterior. Se na primeira semana o valor depositado é de R$ 30,00, qual a quantia total depositada ao fim da vigésima quarta semana?"/>
    <x v="4"/>
    <x v="47"/>
    <s v="Médio"/>
    <s v="ME"/>
    <s v="R$ 1.950,00"/>
    <s v="R$ 1.975,00"/>
    <s v="R$ 2.000,00"/>
    <s v="R$ 2.100,00"/>
    <m/>
    <s v="D"/>
    <n v="0"/>
    <n v="0"/>
  </r>
  <r>
    <n v="4212"/>
    <s v="IDIB"/>
    <s v="CRM-PB"/>
    <s v="2022"/>
    <s v="Determine a soma dos primeiros 150 termos de uma sequência formada pelos números ímpares positivos."/>
    <x v="4"/>
    <x v="47"/>
    <s v="Médio"/>
    <s v="ME"/>
    <s v="𝑆&lt;sub&gt;150&lt;/sub&gt; = 21.500"/>
    <s v="𝑆&lt;sub&gt;150&lt;/sub&gt; = 22.500"/>
    <s v="𝑆&lt;sub&gt;150&lt;/sub&gt; = 23.500"/>
    <s v="𝑆&lt;sub&gt;150&lt;/sub&gt; = 24.500"/>
    <s v="𝑆&lt;sub&gt;150&lt;/sub&gt; = 20.500"/>
    <s v="B"/>
    <n v="0"/>
    <n v="0"/>
  </r>
  <r>
    <n v="4213"/>
    <s v="AOCP"/>
    <s v="PREF. PINHAIS"/>
    <s v="2022"/>
    <s v="Os números das casas do lado esquerdo de determinada rua da cidade de Pinhais estão em progressão aritmética. Se a primeira casa tem o número 10 e a décima segunda tem o número 142, qual é o número da trigésima casa do lado esquerdo dessa rua?"/>
    <x v="4"/>
    <x v="47"/>
    <s v="Médio"/>
    <s v="ME"/>
    <s v="356."/>
    <s v="350."/>
    <s v="354."/>
    <s v="352."/>
    <s v="358."/>
    <s v="E"/>
    <n v="0"/>
    <n v="0"/>
  </r>
  <r>
    <n v="4214"/>
    <s v="Inst. AOCP"/>
    <s v="PC-GO"/>
    <s v="2022"/>
    <s v="Para um exercício de tiros, certo Agente de Polícia estabeleceu que faria sequências de 21 disparos antes de verificar seus acertos. Entretanto, diante do quantitativo inicial Q de munições disponíveis, decidiu que, após a primeira sequência de 21 disparos, sempre dispararia 3 tiros a menos que a sequência anterior até que, na última sequência, de exatamente 3 disparos, esgote-se a quantidade Q de munições. Caso se cumpra o que foi planejado, a quantidade inicial Q é igual a"/>
    <x v="4"/>
    <x v="47"/>
    <s v="Médio"/>
    <s v="ME"/>
    <s v="60."/>
    <s v="84."/>
    <s v="120."/>
    <s v="160."/>
    <s v="210."/>
    <s v="B"/>
    <n v="0"/>
    <n v="0"/>
  </r>
  <r>
    <n v="4215"/>
    <s v="VUNESP"/>
    <s v="PREF. VALINHOS"/>
    <s v="2019"/>
    <s v="André e Daniel receberam uma mesma quantia em dinheiro. Eles gastaram, desse dinheiro, a mesma quantia por dia durante vários dias. Após 57 dias, André ficou com R$ 43,00, e após 58 dias, Daniel ficou com R$ 29,00. O valor que cada um desses rapazes recebeu foi"/>
    <x v="4"/>
    <x v="47"/>
    <s v="Médio"/>
    <s v="ME"/>
    <s v="R$ 613,00."/>
    <s v="R$ 783,00."/>
    <s v="R$ 841,00."/>
    <s v="R$ 910,00."/>
    <s v="R$ 1.002,00."/>
    <s v="C"/>
    <n v="0"/>
    <n v="0"/>
  </r>
  <r>
    <n v="4216"/>
    <s v="VUNESP"/>
    <s v="PREF. PRES. PRUDENTE"/>
    <s v="2022"/>
    <s v="A diferença entre as medidas de dois ângulos complementares é de 22°44’. A bissetriz do menor desses ângulos o divide em outros dois ângulos, cada um deles com medida de"/>
    <x v="4"/>
    <x v="48"/>
    <s v="Médio"/>
    <s v="ME"/>
    <s v="14°23’"/>
    <s v="15°17’"/>
    <s v="15°27’"/>
    <s v="16°49’"/>
    <s v="16°59’"/>
    <s v="D"/>
    <n v="0"/>
    <n v="0"/>
  </r>
  <r>
    <n v="4217"/>
    <s v="OMNI"/>
    <s v="PREF. LENÇOIS PTA"/>
    <s v="2021"/>
    <s v="Consideremos três pontos A, B e C em um plano π, análise as opções abaixo e marque aquela que tem uma afirmação verdadeira."/>
    <x v="4"/>
    <x v="48"/>
    <s v="Médio"/>
    <s v="ME"/>
    <s v="Entre os pontos A, B e C, sempre é possível desenhar um triângulo."/>
    <s v="O segmento AB, ou seja, o segmento de reta que começa no ponto A e termina no ponto B, tem uma quantidade finita de pontos."/>
    <s v="A reta que passa pelos pontos A e B, pode passar também pelo ponto C."/>
    <s v="A, B e C não podem estar todos no plano π."/>
    <m/>
    <s v="C"/>
    <n v="0"/>
    <n v="0"/>
  </r>
  <r>
    <n v="4218"/>
    <s v="AOCP"/>
    <s v="PREF. TERESÓPOLIS"/>
    <s v="2021"/>
    <s v="Sabe-se que a diferença entre o dobro do suplemento de um ângulo x e os dois quintos da medida desse mesmo ângulo x é zero. Dessa forma, é correto afirmar que a medida do ângulo x é igual a"/>
    <x v="4"/>
    <x v="48"/>
    <s v="Médio"/>
    <s v="ME"/>
    <s v="180°"/>
    <s v="150°"/>
    <s v="120°"/>
    <s v="90°"/>
    <s v="30°"/>
    <s v="B"/>
    <n v="0"/>
    <n v="0"/>
  </r>
  <r>
    <n v="4219"/>
    <s v="AOCP"/>
    <s v="PREF. TERESÓPOLIS"/>
    <s v="2021"/>
    <s v="Em um plano, considere duas retas r e s, distintas e paralelas entre si, e uma reta t transversal à reta r e à reta s, determinando ângulos em suas intersecções. Em relação aos ângulos determinados por essas três retas, é correto afirmar que"/>
    <x v="4"/>
    <x v="48"/>
    <s v="Médio"/>
    <s v="ME"/>
    <s v="no total, são determinados 10 ângulos nas intersecções dessas três retas."/>
    <s v="os pares de ângulos que estão entre as retas r e s e estão em posições alternadas em relação à reta t são denominados ângulos alternos externos."/>
    <s v="os pares de ângulos que não estão entres as retas r e s e estão em posições alternadas em relação à reta t são denominados ângulos alternos internos."/>
    <s v="os pares de ângulos que estão entre as retas r e s e estão do mesmo lado em relação à reta t são denominados ângulos colaterais internos."/>
    <s v="os pares de ângulos que não estão entre as retas r e s e estão do mesmo lado em relação à reta t são denominados ângulos alternos."/>
    <s v="D"/>
    <n v="0"/>
    <n v="0"/>
  </r>
  <r>
    <n v="4220"/>
    <s v="AVANÇASP"/>
    <s v="CM TABOÃO DA SERRA"/>
    <s v="2022"/>
    <s v="A sombra de Rodrigo projetada no chão, com a parede de sua casa, formava, em uma determinada hora, 122°.Das alternativas abaixo, qual apresenta corretamente esse ângulo?"/>
    <x v="4"/>
    <x v="48"/>
    <s v="Médio"/>
    <s v="ME"/>
    <s v="ângulo agudo."/>
    <s v="ângulo reto."/>
    <s v="ângulo obtuso."/>
    <s v="ângulo raso."/>
    <s v="ângulo nulo."/>
    <s v="C"/>
    <n v="0"/>
    <n v="0"/>
  </r>
  <r>
    <n v="4221"/>
    <s v="FGV"/>
    <s v="TCE-BA"/>
    <s v="2023"/>
    <s v="Em uma empresa 40% dos funcionários trabalham na sede e os demais, nas filiais._x000a_Para representar visualmente essa informação, a empresa fez o infográfico a seguir. A figura mostra duas circunferências concêntricas, sendo que as áreas da região interna e do anel externo são respectivamente proporcionais aos números de funcionários que trabalham na sede e nas filiais. O raio da circunferência interna mede 4 cm._x000a__x000a_A medida, em centímetros, do raio da circunferência externa é:"/>
    <x v="4"/>
    <x v="48"/>
    <s v="Médio"/>
    <s v="ME"/>
    <s v="4√2"/>
    <s v="4√3"/>
    <s v="3√5"/>
    <s v="3√6"/>
    <s v="2√10"/>
    <s v="E"/>
    <n v="0"/>
    <n v="0"/>
  </r>
  <r>
    <n v="4222"/>
    <s v="FGV"/>
    <s v="TCE-BA"/>
    <s v="2023"/>
    <s v="É dado um retângulo ABCD com AB = 6 e BC = 4. Duas circunferências de mesmo raio estão no interior desse retângulo. Uma é tangente aos lados DA e DC e outra é tangente aos lados BA e BC. A distância entre os centros dessas circunferências é igual a 4. O diâmetro de cada circunferência mede:"/>
    <x v="4"/>
    <x v="48"/>
    <s v="Médio"/>
    <s v="ME"/>
    <s v="4−√2"/>
    <s v="4−√3"/>
    <s v="5−√5"/>
    <s v="5−√7"/>
    <s v="6−√10"/>
    <s v="D"/>
    <n v="0"/>
    <n v="0"/>
  </r>
  <r>
    <n v="4223"/>
    <s v="FUNDATEC"/>
    <s v="BM RS"/>
    <s v="2022"/>
    <s v="Um círculo de raio r tem área 𝝅𝒓². Se dobrarmos o seu raio, teremos que a sua área aumenta:"/>
    <x v="4"/>
    <x v="48"/>
    <s v="Médio"/>
    <s v="ME"/>
    <s v="2 vezes."/>
    <s v="4 vezes."/>
    <s v="6 vezes."/>
    <s v="8 vezes."/>
    <s v="10 vezes."/>
    <s v="B"/>
    <n v="0"/>
    <n v="0"/>
  </r>
  <r>
    <n v="4224"/>
    <s v="VUNESP"/>
    <s v="PREF. JUNDIAÍ"/>
    <s v="2022"/>
    <s v="Miguel comprou uma lata de tinta spray com 200 mL, cujo rendimento total é de 3,0 m², e pretende usá-la para pintar a superfície circular da tampa de um poço, cujo raio mede 0,5 m. Assumindo a aproximação π = 3, depois de ter pintado a tampa do poço, a quantidade de tinta que ainda restará na lata de tinta spray corresponderá a"/>
    <x v="4"/>
    <x v="48"/>
    <s v="Médio"/>
    <s v="ME"/>
    <s v="75 mL."/>
    <s v="100 mL."/>
    <s v="125 mL."/>
    <s v="150 mL."/>
    <s v="175 mL."/>
    <s v="D"/>
    <n v="0"/>
    <n v="0"/>
  </r>
  <r>
    <n v="4225"/>
    <s v="INST. CONSULPLAN"/>
    <s v="CM BARBACENA"/>
    <s v="2022"/>
    <s v="Para delimitar um lote circular recentemente adquirido, o proprietário planeja instalar uma cerca com arame liso. Sabe-se que o lote possui diâmetro de 24 metros e o arame é vendido em rolos com 36 metros cada. Considerando que 𝝅 = 𝟑,𝟏𝟒 e que o proprietário deseja uma cerca com 4 faixas de arame liso, quantas unidades de rolo, no mínimo, ele deverá comprar?"/>
    <x v="4"/>
    <x v="48"/>
    <s v="Médio"/>
    <s v="ME"/>
    <s v="7"/>
    <s v="8"/>
    <s v="9"/>
    <s v="10"/>
    <m/>
    <s v="C"/>
    <n v="0"/>
    <n v="0"/>
  </r>
  <r>
    <n v="4226"/>
    <s v="FUNDATEC"/>
    <s v="PREF. CANDELÁRIA"/>
    <s v="2022"/>
    <s v="Uma pessoa caminha em volta de uma praça circular que contém 1800 m de diâmetro. Nesse percurso, realizado 4 vezes na semana, ela dá uma volta e meia. Quantos quilômetros essa pessoa caminha ao todo durante uma semana? Considere 𝝅 = 𝟑."/>
    <x v="4"/>
    <x v="48"/>
    <s v="Médio"/>
    <s v="ME"/>
    <s v="56,7 km."/>
    <s v="32,4 km."/>
    <s v="8,1 km."/>
    <s v="5,67 km."/>
    <s v="3,24 km."/>
    <s v="B"/>
    <n v="0"/>
    <n v="0"/>
  </r>
  <r>
    <n v="4227"/>
    <s v="FUNDATEC"/>
    <s v="PREF. VACARIA"/>
    <s v="2021"/>
    <s v="Se o comprimento de uma circunferência é 36π , então a medida do raio dessa circunferência é:"/>
    <x v="4"/>
    <x v="48"/>
    <s v="Médio"/>
    <s v="ME"/>
    <s v="36."/>
    <s v="18."/>
    <s v="9."/>
    <s v="3."/>
    <s v="1."/>
    <s v="B"/>
    <n v="0"/>
    <n v="0"/>
  </r>
  <r>
    <n v="4228"/>
    <s v="INST. AOCP"/>
    <s v="PREF. PINHAIS"/>
    <s v="2022"/>
    <s v="Uma fonte de águas será instalada na praça da igreja matriz de Pinhais. Ela terá o formato de uma coroa circular, com o raio maior medindo 12 m e o raio menor medindo 10 m. Considerando 𝝅 = 𝟑, qual é a área molhada dessa fonte de águas?"/>
    <x v="4"/>
    <x v="48"/>
    <s v="Médio"/>
    <s v="ME"/>
    <s v="44 m²."/>
    <s v="72 m²."/>
    <s v="94 m²."/>
    <s v="104 m²."/>
    <s v="132 m²."/>
    <s v="E"/>
    <n v="0"/>
    <n v="0"/>
  </r>
  <r>
    <n v="4229"/>
    <s v="FUNPAR"/>
    <s v="PM-PR"/>
    <s v="2021"/>
    <s v="Um irrigador distribui água numa região circular, de raio 13,5 m. Devido a um defeito, esse irrigador precisou ser trocado por outro, que passou a irrigar uma região circular de raio 18 m. Assinale a alternativa que apresenta a área da parte cinza, indicada na figura abaixo, que corresponde à região que passou a ser coberta pelo segundo irrigador, além daquela coberta pelo primeiro. Use 𝝅 = 22/7"/>
    <x v="4"/>
    <x v="48"/>
    <s v="Médio"/>
    <s v="ME"/>
    <s v="346,50 m²."/>
    <s v="396,00 m²."/>
    <s v="409,50 m²."/>
    <s v="445,50 m²."/>
    <s v="495,00 m²."/>
    <s v="D"/>
    <n v="0"/>
    <n v="0"/>
  </r>
  <r>
    <n v="4230"/>
    <s v="FUNDATEC"/>
    <s v="PREF. AMETISTA DO SUL"/>
    <s v="2021"/>
    <s v="Quantos metros mede a circunferência de um círculo cujo diâmetro é igual a 18 m? (utilizar 𝝅 = 𝟑,𝟏𝟒)."/>
    <x v="4"/>
    <x v="48"/>
    <s v="Médio"/>
    <s v="ME"/>
    <s v="56,52."/>
    <s v="70,65."/>
    <s v="84,78."/>
    <s v="98,91"/>
    <s v="113,04."/>
    <s v="A"/>
    <n v="0"/>
    <n v="0"/>
  </r>
  <r>
    <n v="4231"/>
    <s v="FGV"/>
    <s v="CBM"/>
    <s v="2024"/>
    <s v="A figura abaixo mostra o triângulo ABC e um retângulo ADEF no seu interior tal que a medida da base AD é o dobro de sua altura DE._x000a__x000a_Sabe-se que AB = 8 cm e AC = 6 cm. O perímetro do retângulo ADEF é"/>
    <x v="4"/>
    <x v="48"/>
    <s v="Médio"/>
    <s v="ME"/>
    <s v="13,2 cm"/>
    <s v="13,8 cm."/>
    <s v="14,4 cm."/>
    <s v="15,0 cm."/>
    <s v="15,6 cm."/>
    <s v="C"/>
    <n v="0"/>
    <n v="0"/>
  </r>
  <r>
    <n v="4232"/>
    <s v="CEBRASPE"/>
    <s v="PETROBRAS"/>
    <s v="2024"/>
    <s v="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_x000a_Se 𝐵𝐴̂𝐶 = 60°, então, no instante em que bateu na bola, a jogadora estava a uma distância inferior a 5 m do ponto em que a bola tocou a quadra."/>
    <x v="4"/>
    <x v="48"/>
    <s v="Médio"/>
    <s v="CE"/>
    <m/>
    <m/>
    <m/>
    <m/>
    <m/>
    <s v="E"/>
    <n v="0"/>
    <n v="0"/>
  </r>
  <r>
    <n v="4233"/>
    <s v="VUNESP"/>
    <s v="ISS-SANTO ANDRÉ"/>
    <s v="2024"/>
    <s v="Em um triângulo ABC, o ponto M divide o lado AB em duas partes de mesma medida, e os pontos P e Q estão sobre os lados desse triângulo, de modo que MP = MQ = MA, conforme mostra a figura._x000a__x000a_A medida do ângulo β é"/>
    <x v="4"/>
    <x v="48"/>
    <s v="Médio"/>
    <s v="ME"/>
    <s v="38°."/>
    <s v="39°."/>
    <s v="40°."/>
    <s v="41°."/>
    <s v="42°."/>
    <s v="D"/>
    <n v="0"/>
    <n v="0"/>
  </r>
  <r>
    <n v="4234"/>
    <s v="RBO"/>
    <s v="ISS-BH"/>
    <s v="2022"/>
    <s v="Na figura a seguir, temos um triângulo equilátero de lado 6 dm, e em cada vértice desse triângulo, temos triângulo equilátero de lado 1 dm._x000a__x000a_O percentual do triângulo de lado 6 dm, que está escurecido, é de, aproximadamente,"/>
    <x v="4"/>
    <x v="48"/>
    <s v="Médio"/>
    <s v="ME"/>
    <s v="6,67%."/>
    <s v="7,33%."/>
    <s v="8,33%."/>
    <s v="9,00%."/>
    <s v="10,2%"/>
    <s v="C"/>
    <n v="0"/>
    <n v="0"/>
  </r>
  <r>
    <n v="4235"/>
    <s v="FUNDATEC"/>
    <s v="PREF. FLORES DA CUNHA"/>
    <s v="2022"/>
    <s v="Analise as assertivas a seguir:_x000a_I. Todo triângulo retângulo tem um ângulo reto._x000a_II. Todo triângulo retângulo tem catetos e hipotenusa._x000a_III. Os ângulos internos de um triângulo retângulo possuem medidas iguais._x000a_Quais estão corretas?"/>
    <x v="4"/>
    <x v="48"/>
    <s v="Médio"/>
    <s v="ME"/>
    <s v="Apenas I."/>
    <s v="Apenas II."/>
    <s v="Apenas I e II."/>
    <s v="Apenas II e III."/>
    <s v="I, II e III."/>
    <s v="C"/>
    <n v="0"/>
    <n v="0"/>
  </r>
  <r>
    <n v="4236"/>
    <s v="IDECAN"/>
    <s v="IBGE"/>
    <s v="2022"/>
    <s v="Considere as seguintes afirmações abaixo:_x000a_I. A soma dos ângulos internos de um triângulo é sempre igual a 180°._x000a_II. Em todo triângulo, qualquer ângulo externo é igual à soma dos dois ângulos internos não adjacentes a ele._x000a_III. Em todo triângulo, cada lado é menor que a soma dos outros dois._x000a_Assinale o item correto:"/>
    <x v="4"/>
    <x v="48"/>
    <s v="Médio"/>
    <s v="ME"/>
    <s v="Somente I está correta."/>
    <s v="Somente II está correta."/>
    <s v="Somente I e II estão corretas."/>
    <s v="Somente II e III estão corretas"/>
    <s v="Todas as afirmações estão corretas."/>
    <s v="E"/>
    <n v="0"/>
    <n v="0"/>
  </r>
  <r>
    <n v="4237"/>
    <s v="FEPESE"/>
    <s v="FCEE"/>
    <s v="2022"/>
    <s v="Um terreno triangular tem todos os lados com a mesma medida de 20 metros cada lado. Artur comprou 1/8 do referido terreno, logo, a área (em metros quadrados) do terreno que Artur comprou é:"/>
    <x v="4"/>
    <x v="48"/>
    <s v="Médio"/>
    <s v="ME"/>
    <s v="Maior que 45."/>
    <s v="Maior que 40 e menor que 45."/>
    <s v="Maior que 35 e menor que 40."/>
    <s v="Maior que 30 e menor que 35."/>
    <s v="Menor que 30."/>
    <s v="E"/>
    <n v="0"/>
    <n v="0"/>
  </r>
  <r>
    <n v="4238"/>
    <s v="QUADRIX"/>
    <s v="CRMV"/>
    <s v="2022"/>
    <s v="A área A de um triângulo de lados a, b e c pode ser calculada pela fórmula de Herão:_x000a_$$A = \sqrt{p(p - a)(p - b)(p - c)}$$_x000a_em que p é o semiperímetro (metade do perímetro) do triângulo. A fórmula recebeu esse nome em homenagem ao matemático e mecânico grego Herão de Alexandria. Considerando essas informações, julgue o item._x000a_A área de um triângulo com lados iguais a 15 cm, 34 cm e 35 cm é menor que a área de um triângulo com lados iguais a 13 cm, 40 cm e 45 cm."/>
    <x v="4"/>
    <x v="48"/>
    <s v="Médio"/>
    <s v="CE"/>
    <m/>
    <m/>
    <m/>
    <m/>
    <m/>
    <s v="E"/>
    <n v="0"/>
    <n v="0"/>
  </r>
  <r>
    <n v="4239"/>
    <s v="Inst. AOCP"/>
    <s v="CBM-PA"/>
    <s v="2022"/>
    <s v="A respeito dos entes da geometria plana e espacial, é correto afirmar que"/>
    <x v="4"/>
    <x v="48"/>
    <s v="Médio"/>
    <s v="ME"/>
    <s v="a mediatriz é a reta que divide um ângulo ao meio."/>
    <s v="a mediana de uma circunferência é tangente à circunferência e forma um ângulo reto com o diâmetro."/>
    <s v="a bissetriz divide um triângulo em dois triângulos de mesma área."/>
    <s v="a circunferência é o lugar geométrico de todos os pontos equidistantes dos extremos de um segmento."/>
    <s v="em um triângulo equilátero, a mediana e a bissetriz de um mesmo ângulo coincidem."/>
    <s v="E"/>
    <n v="0"/>
    <n v="0"/>
  </r>
  <r>
    <n v="4240"/>
    <s v="Inst. AOCP"/>
    <s v="ITEP-RN"/>
    <s v="2021"/>
    <s v="Considere o triângulo retângulo ABC, retângulo em A. Sabe-se que $\widehat{C} = 30^\circ$ e que a medida da bissetriz interna relativa ao ângulo $\widehat{B}$ é igual a $5\sqrt{3}\ u$. Nessas condições, a medida do lado AC, oposto ao vértice B, é"/>
    <x v="4"/>
    <x v="48"/>
    <s v="Médio"/>
    <s v="ME"/>
    <s v="15√2 𝑢"/>
    <s v="15√2/2 𝑢"/>
    <s v="15√3/2 𝑢"/>
    <s v="15√3 𝑢"/>
    <s v="15√3/4 𝑢"/>
    <s v="C"/>
    <n v="0"/>
    <n v="0"/>
  </r>
  <r>
    <n v="4241"/>
    <s v="FGV"/>
    <s v="PM-SP"/>
    <s v="2024"/>
    <s v="Um terreno tem a forma de um quadrilátero ABCD em que os ângulos de vértices A e D são retos. São dadas as medidas de três lados: AB = 30 m, BC = 20 m e CD = 18 m. A área desse terreno em metros quadrados é igual a"/>
    <x v="4"/>
    <x v="48"/>
    <s v="Médio"/>
    <s v="ME"/>
    <s v="360."/>
    <s v="384."/>
    <s v="418."/>
    <s v="436."/>
    <s v="460."/>
    <s v="B"/>
    <n v="0"/>
    <n v="0"/>
  </r>
  <r>
    <n v="4242"/>
    <s v="IBFC"/>
    <s v="IBGE"/>
    <s v="2022"/>
    <s v="Ao analisar a cobertura territorial sobre sua responsabilidade, o coordenador riscou no mapa um retângulo de modo que representasse a maior área possível da região a ser trabalhada por sua equipe. Se as medidas dos lados desse retângulo são 4,5 cm e 6 cm, então a medida da área desse retângulo, em m² é igual a:"/>
    <x v="4"/>
    <x v="48"/>
    <s v="Médio"/>
    <s v="ME"/>
    <s v="0,27"/>
    <s v="0,027"/>
    <s v="0,0027"/>
    <s v="2,7"/>
    <s v="0,000027"/>
    <s v="C"/>
    <n v="0"/>
    <n v="0"/>
  </r>
  <r>
    <n v="4243"/>
    <s v="CESGRANRIO"/>
    <s v="AgeRIO"/>
    <s v="2023"/>
    <s v="A Figura abaixo é um esboço da planta de um pequeno espaço comercial, que tem o formato retangular e foi subdividido em quatro salas também retangulares. O ponto P está sobre a diagonal AB. As áreas dessas salas estão indicadas nesse esboço._x000a__x000a_O valor de 2X/Y+3Y/X é igual a"/>
    <x v="4"/>
    <x v="48"/>
    <s v="Médio"/>
    <s v="ME"/>
    <s v="4,8"/>
    <s v="5,0"/>
    <s v="5,4"/>
    <s v="6,0"/>
    <s v="6,4"/>
    <s v="B"/>
    <n v="0"/>
    <n v="0"/>
  </r>
  <r>
    <n v="4244"/>
    <s v="NUCEPI UESPI"/>
    <s v="PM-PI"/>
    <s v="2022"/>
    <s v="Durante uma manifestação na Avenida Frei Serafim em Teresina, os soldados Emanuel, Fábio e Gilson foram designados para acompanhar o evento. Quando retornaram ao quartel, o comandante indagou sobre o número de pessoas que participaram da manifestação. Emanuel informou que foi ocupada uma faixa retangular da Avenida, medindo 14 m por 176 m, pelos manifestantes._x000a_Fábio disse que, em média, havia 4 pessoas por metro quadrado. Por sua vez, Gilson fez as contas e informou ao comandante, de maneira correta, o número total de manifestantes. O número informado por Gilson foi de aproximadamente"/>
    <x v="4"/>
    <x v="48"/>
    <s v="Médio"/>
    <s v="ME"/>
    <s v="12.000 pessoas."/>
    <s v="11.000 pessoas."/>
    <s v="10.000 pessoas."/>
    <s v="9.000 pessoas."/>
    <s v="8.000 pessoas."/>
    <s v="C"/>
    <n v="0"/>
    <n v="0"/>
  </r>
  <r>
    <n v="4245"/>
    <s v="AOCP"/>
    <s v="CM BAURU"/>
    <s v="2022"/>
    <s v="João, servidor da Câmara, possui um sítio que usa para descanso aos fins de semana. Ele pretende construir um galinheiro no sítio. Para isso, deseja utilizar um rolo com 200 metros de tela que ele já possui. Se a forma que João escolheu é a retangular e ele usará a tela em todos os lados do retângulo, qual é a área máxima que o galinheiro pode ter?"/>
    <x v="4"/>
    <x v="48"/>
    <s v="Médio"/>
    <s v="ME"/>
    <s v="1.600 m²"/>
    <s v="2.000 m²"/>
    <s v="2.400 m²"/>
    <s v="2.500 m²"/>
    <s v="2.700 m²"/>
    <s v="D"/>
    <n v="0"/>
    <n v="0"/>
  </r>
  <r>
    <n v="4246"/>
    <s v="FCC"/>
    <s v="PREF. SJRP"/>
    <s v="2019"/>
    <s v="O ponto E pertence ao lado AD do retângulo ABCD e ED=15 cm, conforme mostra a figura._x000a__x000a_Sabendo que a área do retângulo ABCD é 336 cm² e que a área do trapézio BCDE é 273 cm², a medida, em cm, do lado AB, é:"/>
    <x v="4"/>
    <x v="48"/>
    <s v="Médio"/>
    <s v="ME"/>
    <s v="14"/>
    <s v="15"/>
    <s v="16"/>
    <s v="17"/>
    <s v="18"/>
    <s v="A"/>
    <n v="0"/>
    <n v="0"/>
  </r>
  <r>
    <n v="4247"/>
    <s v="FGV"/>
    <s v="TRF"/>
    <s v="2024"/>
    <s v="A cada vértice de um pentágono convexo é atribuído um valor positivo. O valor de cada lado e de cada diagonal do pentágono é definido como a soma dos valores dos vértices correspondentes. O valor do pentágono é definido como a soma dos valores de todos os seus lados e de todas as suas diagonais. Se a soma dos valores atribuídos aos vértices de um pentágono convexo é igual a 120, o valor do pentágono é:"/>
    <x v="4"/>
    <x v="48"/>
    <s v="Médio"/>
    <s v="ME"/>
    <s v="600;"/>
    <s v="540;"/>
    <s v="480;"/>
    <s v="420;"/>
    <s v="360."/>
    <s v="C"/>
    <n v="0"/>
    <n v="0"/>
  </r>
  <r>
    <n v="4248"/>
    <s v="AOCP"/>
    <s v="SED-MS"/>
    <s v="2022"/>
    <s v="Considere os seguintes polígonos, todos de mesmo perímetro: triângulo equilátero, quadrado e hexágono regular. Sendo $A_1$ a área do triângulo equilátero, $A_2$ a área do quadrado e $A_3$ a área do hexágono, o valor de $\frac{A_1 + A_3}{A_2}$ é:"/>
    <x v="4"/>
    <x v="48"/>
    <s v="Médio"/>
    <s v="ME"/>
    <s v="$\frac{5\sqrt{3}}{9}$"/>
    <s v="$\frac{5\sqrt{2}}{9}$"/>
    <s v="$\frac{10\sqrt{3}}{9}$"/>
    <s v="$\frac{10\sqrt{2}}{9}$"/>
    <s v="10"/>
    <s v="C"/>
    <n v="0"/>
    <n v="0"/>
  </r>
  <r>
    <n v="4249"/>
    <s v="UNIRV"/>
    <s v="PREF. RIO VERDE"/>
    <s v="2022"/>
    <s v="A figura representa um pentágono regular com centro no ponto C. A porcentagem sombreada no interior desse pentágono é"/>
    <x v="4"/>
    <x v="48"/>
    <s v="Médio"/>
    <s v="ME"/>
    <s v="20%"/>
    <s v="25%"/>
    <s v="30%"/>
    <s v="40%"/>
    <m/>
    <s v="C"/>
    <n v="0"/>
    <n v="0"/>
  </r>
  <r>
    <n v="4250"/>
    <s v="RBO"/>
    <s v="ISS-BH"/>
    <s v="2022"/>
    <s v="A partir do conceito: “Dado um polígono convexo qualquer, diagonal é o segmento que une dois vértices não consecutivos”. Assim, um triângulo não possui diagonais, pois, como só possui três vértices, não é possível unir dois vértices não consecutivos, o quadrado possui duas diagonais e partir de um dos vértices, encontramos, apenas um outro vértice não consecutivo, enquanto, que no pentágono convexo temos 5 diagonais, e nesse polígono encontramos a partir de um vértice, dois outros vértices não consecutivos. A partir dessas informações, monta-se a tabela a seguir._x000a__x000a_Verifica-se que existe uma certa regularidade entre o número de lados, número de diagonais e o número de vértices não consecutivos contados a partir de um dos vértices. Então, o número de diagonais de um polígono convexo que possui 102 lados é igual a"/>
    <x v="4"/>
    <x v="48"/>
    <s v="Médio"/>
    <s v="ME"/>
    <s v="4.852."/>
    <s v="4.947."/>
    <s v="4.998."/>
    <s v="5.049."/>
    <s v="5.100."/>
    <s v="D"/>
    <n v="0"/>
    <n v="0"/>
  </r>
  <r>
    <n v="4251"/>
    <s v="IBFC"/>
    <s v="TCM-RJ"/>
    <s v="2016"/>
    <s v="Sabe-se que a soma dos ângulos internos de um polígono é igual a 1260°. Se esse polígono é regular, então cada ângulo externo desse polígono é igual a:"/>
    <x v="4"/>
    <x v="48"/>
    <s v="Médio"/>
    <s v="ME"/>
    <s v="140°"/>
    <s v="40°"/>
    <s v="126°"/>
    <s v="54°"/>
    <m/>
    <s v="B"/>
    <n v="0"/>
    <n v="0"/>
  </r>
  <r>
    <n v="4252"/>
    <s v="QUADRIX"/>
    <s v="CRB 6"/>
    <s v="2014"/>
    <s v="Sabendo-se que a soma dos ângulos internos de um triângulo é 180° e que a soma dos ângulos internos do quadrilátero é 360°, qual é a soma dos ângulos internos de um polígono de 20 lados?"/>
    <x v="4"/>
    <x v="48"/>
    <s v="Médio"/>
    <s v="ME"/>
    <s v="3010°"/>
    <s v="3240°"/>
    <s v="3000°"/>
    <s v="2550°"/>
    <s v="2000°"/>
    <s v="B"/>
    <n v="0"/>
    <n v="0"/>
  </r>
  <r>
    <n v="4253"/>
    <s v="CONSULPLAN"/>
    <s v="PREF. MACAÍBA"/>
    <s v="2022"/>
    <s v="Em um undecágono regular, polígono de 11 lados, nenhuma de suas diagonais passa pelo seu centro, pois o seu número de lados é ímpar. Dessa forma, qual é o número total de diagonais desse polígono?"/>
    <x v="4"/>
    <x v="48"/>
    <s v="Médio"/>
    <s v="ME"/>
    <s v="33"/>
    <s v="44"/>
    <s v="55"/>
    <s v="66"/>
    <m/>
    <s v="B"/>
    <n v="0"/>
    <n v="0"/>
  </r>
  <r>
    <n v="4254"/>
    <s v="QUADRIX"/>
    <s v="CRB 6"/>
    <s v="2014"/>
    <s v="Quantas diagonais tem um polígono de 15 lados, sabendo-se que diagonal é o segmento de reta que une dois lados não consecutivos de um polígono?"/>
    <x v="4"/>
    <x v="48"/>
    <s v="Médio"/>
    <s v="ME"/>
    <s v="90"/>
    <s v="40"/>
    <s v="180"/>
    <s v="100"/>
    <s v="80"/>
    <s v="A"/>
    <n v="0"/>
    <n v="0"/>
  </r>
  <r>
    <n v="4255"/>
    <s v="FGV"/>
    <s v="ISS-RJ"/>
    <s v="2023"/>
    <s v="Sejam H um hexágono regular, C a circunferência circunscrita a H e c a circunferência inscrita em H. A razão entre a área de C e a área de c é igual a:"/>
    <x v="4"/>
    <x v="48"/>
    <s v="Médio"/>
    <s v="ME"/>
    <s v="4;"/>
    <s v="4/3;"/>
    <s v="3;"/>
    <s v="5/4;"/>
    <s v="2."/>
    <s v="B"/>
    <n v="0"/>
    <n v="0"/>
  </r>
  <r>
    <n v="4256"/>
    <s v="FGV"/>
    <s v="ISS-RJ"/>
    <s v="2023"/>
    <s v="Seja C uma circunferência, seja q um quadrado inscrito em C e seja Q um quadrado circunscrito a C. A razão entre a área de Q e a área de q é igual a:"/>
    <x v="4"/>
    <x v="48"/>
    <s v="Médio"/>
    <s v="ME"/>
    <s v="4;"/>
    <s v="4/3;"/>
    <s v="3;"/>
    <s v="5/4;"/>
    <s v="2."/>
    <s v="E"/>
    <n v="0"/>
    <n v="0"/>
  </r>
  <r>
    <n v="4257"/>
    <s v="CESGRANRIO"/>
    <s v="ELETRONUCLEAR"/>
    <s v="2022"/>
    <s v="A Figura mostra o círculo inscrito em um triângulo equilátero ABC. Sabe-se que a área desse círculo mede 3π metros quadrados (m²)._x000a__x000a_Quanto mede a área do triângulo que é externa ao círculo?"/>
    <x v="4"/>
    <x v="48"/>
    <s v="Médio"/>
    <s v="ME"/>
    <s v="(9√3−3𝜋) m²"/>
    <s v="(18−3𝜋) m²"/>
    <s v="(6−3𝜋) m²"/>
    <s v="18 m²"/>
    <s v="6 m²"/>
    <s v="A"/>
    <n v="0"/>
    <n v="0"/>
  </r>
  <r>
    <s v="4258"/>
    <s v="DIRENS"/>
    <s v="EEAR"/>
    <s v="2022"/>
    <s v="Calcule a razão entre a área de um quadrado inscrito num círculo e a área de um quadrado circunscrito ao mesmo círculo, nessa ordem. Marque a opção correta."/>
    <x v="4"/>
    <x v="48"/>
    <s v="Médio"/>
    <s v="ME"/>
    <s v="1/4."/>
    <s v="1/2."/>
    <s v="4."/>
    <s v="2."/>
    <m/>
    <s v="B"/>
    <n v="0"/>
    <n v="0"/>
  </r>
  <r>
    <n v="4259"/>
    <s v="Inst. AOCP"/>
    <s v="ISS-PINHAIS"/>
    <s v="2022"/>
    <s v="Em uma das rotatórias do novo projeto urbanístico de Pinhais, será construído um jardim no formato de hexágono regular. Sabendo que essa rotatória tem diâmetro de 12 metros e que o jardim será um hexágono inscrito nessa circunferência, qual será a área do jardim?"/>
    <x v="4"/>
    <x v="48"/>
    <s v="Médio"/>
    <s v="ME"/>
    <s v="36√3 m²"/>
    <s v="72√3 m²"/>
    <s v="54√2 m²"/>
    <s v="36√2 m²"/>
    <s v="54√3 m²"/>
    <s v="E"/>
    <n v="0"/>
    <n v="0"/>
  </r>
  <r>
    <n v="4260"/>
    <s v="CETREDE"/>
    <s v="PREF. PARAIPABA"/>
    <s v="2021"/>
    <s v="Determine o lado do quadrado circunscrito a um círculo de raio 𝟑√𝟑 cm."/>
    <x v="4"/>
    <x v="48"/>
    <s v="Médio"/>
    <s v="ME"/>
    <s v="1"/>
    <s v="6√3"/>
    <s v="√3"/>
    <s v="2"/>
    <s v="3√2"/>
    <s v="B"/>
    <n v="0"/>
    <n v="0"/>
  </r>
  <r>
    <n v="4261"/>
    <s v="MARINHA"/>
    <s v="CP-CAP"/>
    <s v="2020"/>
    <s v="Calcule a área de um hexágono regular inscrito em uma circunferência de raio 7 cm e assinale a opção correta."/>
    <x v="4"/>
    <x v="48"/>
    <s v="Médio"/>
    <s v="ME"/>
    <s v="√3 cm"/>
    <s v="2√3 cm"/>
    <s v="7√3/2 cm"/>
    <s v="7√3 cm"/>
    <s v="147√3/2 cm"/>
    <s v="E"/>
    <n v="0"/>
    <n v="0"/>
  </r>
  <r>
    <n v="4262"/>
    <s v="DES-IFSUL"/>
    <s v="IFSUL"/>
    <s v="2018"/>
    <s v="Considere um triângulo equilátero inscrito numa circunferência de raio igual a 12 cm e um quadrado inscrito em uma circunferência de raio igual a 6 cm. Qual é a razão entre o lado desse triângulo e o apótema do quadrado?"/>
    <x v="4"/>
    <x v="48"/>
    <s v="Médio"/>
    <s v="ME"/>
    <s v="√6"/>
    <s v="2√6"/>
    <s v="4√6"/>
    <s v="8√6/3"/>
    <m/>
    <s v="B"/>
    <n v="0"/>
    <n v="0"/>
  </r>
  <r>
    <n v="4263"/>
    <s v="IDECAN"/>
    <s v="CBM-DF"/>
    <s v="2017"/>
    <s v="Um hexágono regular de lado 4 cm está inscrito em uma circunferência. Nessa situação, a razão entre o apótema do hexágono e o raio da circunferência é:"/>
    <x v="4"/>
    <x v="48"/>
    <s v="Médio"/>
    <s v="ME"/>
    <s v="2√3"/>
    <s v="4√3"/>
    <s v="√3/2"/>
    <s v="3√3/2"/>
    <m/>
    <s v="C"/>
    <n v="0"/>
    <n v="0"/>
  </r>
  <r>
    <n v="4264"/>
    <s v="FUNDATEC"/>
    <s v="SEFAZ-RS"/>
    <s v="2014"/>
    <s v="Sabendo que a área de um triângulo equilátero, inscrito em uma circunferência, é de 𝟏𝟖√𝟑 cm², o perímetro do hexágono regular circunscrito a essa mesma circunferência é:"/>
    <x v="4"/>
    <x v="48"/>
    <s v="Médio"/>
    <s v="ME"/>
    <s v="2√6 cm."/>
    <s v="4√2 cm."/>
    <s v="3√6 cm."/>
    <s v="12√2 cm."/>
    <s v="24√2 cm."/>
    <s v="E"/>
    <n v="0"/>
    <n v="0"/>
  </r>
  <r>
    <n v="4265"/>
    <s v="QUADRIX"/>
    <s v="SEDF"/>
    <s v="2021"/>
    <s v="Um cuboctaedro é um poliedro convexo composto por oito faces triangulares regulares e seis faces quadradas. Considerando essa informação, julgue o item._x000a_O número de vértices do cuboctaedro é igual a 12."/>
    <x v="4"/>
    <x v="49"/>
    <s v="Médio"/>
    <s v="CE"/>
    <m/>
    <m/>
    <m/>
    <m/>
    <m/>
    <s v="C"/>
    <n v="0"/>
    <n v="0"/>
  </r>
  <r>
    <n v="4266"/>
    <s v="GUALIMP"/>
    <s v="PREF. CONC. MACABU"/>
    <s v="2020"/>
    <s v="Os alunos do curso de Licenciatura em Matemática construíram durante a aula de Geometria, um poliedro de isopor. Ao analisarem melhor a figura, uma aluna verificou que o número de vértices é o quádruplo do número de faces acrescido de dois. Um outro aluno verificou que número de arestas é igual ao triplo do número de faces acrescido de doze. Com essas duas observações feitas pelos alunos, esse poliedro possui quantos vértices?"/>
    <x v="4"/>
    <x v="49"/>
    <s v="Médio"/>
    <s v="ME"/>
    <s v="6."/>
    <s v="26."/>
    <s v="30."/>
    <s v="32."/>
    <m/>
    <s v="B"/>
    <n v="0"/>
    <n v="0"/>
  </r>
  <r>
    <n v="4267"/>
    <s v="Inst. Excelência"/>
    <s v="PREF. TREMEMBÉ"/>
    <s v="2019"/>
    <s v="A Geometria Espacial é o nome usual para geometria no espaço tridimensional, em que os sólidos estão inseridos. Um sólido é limitado por um ou mais planos ou superfícies, assim como as superfícies são limitadas por uma ou mais linhas. Sobre os sólidos geométricos, é CORRETO afirmar:"/>
    <x v="4"/>
    <x v="49"/>
    <s v="Médio"/>
    <s v="ME"/>
    <s v="Um cuboctaedro é um sólido geométrico irregular, composto de dois tipos de polígonos regulares: o quadrado e o triângulo."/>
    <s v="Pelo Teorema de Euler, sabe-se que o número de vértices somado ao número de faces é igual ao número de arestas subtraído de 2, para qualquer poliedro."/>
    <s v="A famosa pirâmide de Gizé, no Egito, não é um exemplo de poliedro."/>
    <s v="Poliedros regulares são muito conhecidos por sua simetria. No total, existem 6 poliedros regulares."/>
    <m/>
    <s v="A"/>
    <n v="0"/>
    <n v="0"/>
  </r>
  <r>
    <n v="4268"/>
    <s v="PRÓ-MUNICÍPIO"/>
    <s v="PREF. MASSAPÊ"/>
    <s v="2019"/>
    <s v="O que é um poliedro de Platão? Os poliedros de Platão são aqueles que possuem as seguintes propriedades:_x000a_I. Todas as faces apresentam o mesmo número de ________;_x000a_II. Todos os vértices possuem o mesmo número de arestas, isto é, se um vértice é a extremidade de três arestas, por exemplo, então todos serão também;_x000a_III. É _________;_x000a_IV. Seja o número de faces igual a F, de arestas igual a A e de vértices igual a V, então vale a seguinte relação, chamada de relação de ________ : V – A + F = 2._x000a_A sequência correta para o preenchimento de lacunas está em:"/>
    <x v="4"/>
    <x v="49"/>
    <s v="Médio"/>
    <s v="ME"/>
    <s v="Faces, côncavo, Euler;"/>
    <s v="Faces, côncavo, Platão;"/>
    <s v="Arestas, bidimensional, Platão;"/>
    <s v="Arestas, convexo, Euler."/>
    <m/>
    <s v="D"/>
    <n v="0"/>
    <n v="0"/>
  </r>
  <r>
    <n v="4269"/>
    <s v="DIRENS"/>
    <s v="EEAR"/>
    <s v="2021"/>
    <s v="Um poliedro convexo possui 20 faces, das quais 7 são pentagonais e 13 triangulares. Dessa forma, é correto afirmar que"/>
    <x v="4"/>
    <x v="49"/>
    <s v="Médio"/>
    <s v="ME"/>
    <s v="o número de arestas é 39."/>
    <s v="o número de arestas é 74."/>
    <s v="o número de vértices é 19."/>
    <s v="o número de vértices é 23."/>
    <m/>
    <s v="C"/>
    <n v="0"/>
    <n v="0"/>
  </r>
  <r>
    <n v="4270"/>
    <s v="VUNESP"/>
    <s v="SBCPREV"/>
    <s v="2024"/>
    <s v="A partir de um dos vértices de um paralelepípedo reto-retângulo oco foi feito um corte na forma de um cubo de 1 cm³ de volume, de maneira que as reentrâncias no paralelepípedo medem, todas, 1 cm, conforme mostra a figura a seguir._x000a__x000a_Esse paralelepípedo pode ser apoiado em uma superfície plana e horizontal sobre qualquer uma de suas faces e, após o corte, a capacidade máxima de água possível de se armazenar em seu interior passou a ser de"/>
    <x v="4"/>
    <x v="49"/>
    <s v="Médio"/>
    <s v="ME"/>
    <s v="1260 cm³."/>
    <s v="1296 cm³."/>
    <s v="1360 cm³."/>
    <s v="1395 cm³"/>
    <s v="1439 cm³."/>
    <s v="C"/>
    <n v="0"/>
    <n v="0"/>
  </r>
  <r>
    <n v="4271"/>
    <s v="CESGRANRIO"/>
    <s v="AgeRIO"/>
    <s v="2023"/>
    <s v="Uma caixa d’água cúbica de arestas internas medindo 3 m, inicialmente cheia, terá seu conteúdo transferido para uma outra caixa d’água, também cúbica, mas de arestas internas medindo 4 m. Uma bomba realizará a transferência a 54 litros por minuto. Depois de quantos minutos, a partir do início da transferência, as colunas de água das duas caixas terão a mesma altura?"/>
    <x v="4"/>
    <x v="49"/>
    <s v="Médio"/>
    <s v="ME"/>
    <s v="480"/>
    <s v="360"/>
    <s v="320"/>
    <s v="270"/>
    <s v="240"/>
    <s v="C"/>
    <n v="0"/>
    <n v="0"/>
  </r>
  <r>
    <n v="4272"/>
    <s v="RBO"/>
    <s v="PREF. NAVEGANTES"/>
    <s v="2022"/>
    <s v="Um reservatório de água em formato de um paralelepípedo tem dimensões 3 m x 2 m x 5,5 m e está com 72% de sua capacidade utilizada. Sabendo que 1 m³ equivale a 1.000 litros, a quantidade de água que está neste reservatório é de:"/>
    <x v="4"/>
    <x v="49"/>
    <s v="Médio"/>
    <s v="ME"/>
    <s v="33.000 L."/>
    <s v="29.620 L."/>
    <s v="25.540 L."/>
    <s v="23.760 L."/>
    <s v="23.120 L."/>
    <s v="D"/>
    <n v="0"/>
    <n v="0"/>
  </r>
  <r>
    <n v="4273"/>
    <s v="IFBC"/>
    <s v="IBGE"/>
    <s v="2022"/>
    <s v="Num posto de coleta, um agente censitário verificou que haviam chegado 12 notebooks idênticos e estavam todos fora da embalagem e empilhados numa única pilha. Se cada notebook tem espessura de 5 cm, comprimento de 24 cm e largura de 18 cm, então o volume total dessa pilha é, em dm³, igual a:"/>
    <x v="4"/>
    <x v="49"/>
    <s v="Médio"/>
    <s v="ME"/>
    <s v="259,2"/>
    <s v="2592"/>
    <s v="25,92"/>
    <s v="2,592"/>
    <s v="25920"/>
    <s v="C"/>
    <n v="0"/>
    <n v="0"/>
  </r>
  <r>
    <n v="4274"/>
    <s v="FUNPAR"/>
    <s v="PM-PR"/>
    <s v="2021"/>
    <s v="Um recipiente possui formato de um cubo de aresta 12 cm. Há no recipiente 0,944 L de água e, no fundo, um dado também de formato cúbico, com aresta medindo 2 cm. Se o dado for retirado do recipiente, a altura do líquido nesse recipiente será de aproximadamente:"/>
    <x v="4"/>
    <x v="49"/>
    <s v="Médio"/>
    <s v="ME"/>
    <s v="11,4 cm."/>
    <s v="7,0 cm."/>
    <s v="6,5 cm."/>
    <s v="6,0 cm."/>
    <s v="5,7 cm."/>
    <s v="C"/>
    <n v="0"/>
    <n v="0"/>
  </r>
  <r>
    <n v="4275"/>
    <s v="FUNDATEC"/>
    <s v="BM-RS"/>
    <s v="2022"/>
    <s v="Considere um grande cubo formado por cubos menores de igual tamanho, conforme a figura abaixo:_x000a__x000a_A razão do volume dos cubos hachurados pelo cubo maior é de:"/>
    <x v="4"/>
    <x v="49"/>
    <s v="Médio"/>
    <s v="ME"/>
    <s v="1/9."/>
    <s v="2/9."/>
    <s v="10/27."/>
    <s v="1/3."/>
    <s v="6/35."/>
    <s v="B"/>
    <n v="0"/>
    <n v="0"/>
  </r>
  <r>
    <n v="4276"/>
    <s v="QUADRIX"/>
    <s v="CRMV PR"/>
    <s v="2022"/>
    <s v="Uma piscina possui o formato de um paralelepípedo, com 10 m de comprimento e 5 m de largura. No meio da piscina, há um monumento cúbico maciço cuja aresta mede 2 m. Para encher completamente a piscina, são necessários 78,2 m³ de água. Com base nessa situação hipotética, assinale a alternativa que apresenta a altura da piscina."/>
    <x v="4"/>
    <x v="49"/>
    <s v="Médio"/>
    <s v="ME"/>
    <s v="1,404 m"/>
    <s v="1,564 m"/>
    <s v="1,64 m"/>
    <s v="1,7 m"/>
    <s v="2 m"/>
    <s v="D"/>
    <n v="0"/>
    <n v="0"/>
  </r>
  <r>
    <n v="4277"/>
    <s v="QUADRIX"/>
    <s v="CRP18"/>
    <s v="2022"/>
    <s v="Julgue o item, quanto a sistemas de medidas e volumes._x000a_Se a aresta de um cubo é dobrada, o seu volume também é dobrado."/>
    <x v="4"/>
    <x v="49"/>
    <s v="Médio"/>
    <s v="CE"/>
    <m/>
    <m/>
    <m/>
    <m/>
    <m/>
    <s v="E"/>
    <n v="0"/>
    <n v="0"/>
  </r>
  <r>
    <n v="4278"/>
    <s v="FGV"/>
    <s v="PREF. SP"/>
    <s v="2023"/>
    <s v="A figura abaixo é a planificação de um sólido geométrico, formada por polígonos regulares; o perímetro da planificação mede 48 cm._x000a__x000a_O volume do sólido geométrico formado é então igual a"/>
    <x v="4"/>
    <x v="49"/>
    <s v="Médio"/>
    <s v="ME"/>
    <s v="18√2 cm³"/>
    <s v="27 cm³"/>
    <s v="36 cm³"/>
    <s v="3√2 cm³"/>
    <s v="36√2 cm³"/>
    <s v="E"/>
    <n v="0"/>
    <n v="0"/>
  </r>
  <r>
    <n v="4279"/>
    <s v="VUNESP"/>
    <s v="ISS-JAGUARIÚNA"/>
    <s v="2023"/>
    <s v="Uma peça em metal maciço tem o formato de pirâmide reta, com altura de 20 cm e base no formato de losango, com diagonais medindo 10 cm e 12 cm. Seu valor comercial está associado ao volume do metal utilizado na sua fabricação, sendo cada cm³ do referido material comercializado a R$ 1,50. Sendo assim, o valor comercial desta peça é de"/>
    <x v="4"/>
    <x v="49"/>
    <s v="Médio"/>
    <s v="ME"/>
    <s v="R$ 400,00."/>
    <s v="R$ 600,00."/>
    <s v="R$ 900,00."/>
    <s v="R$ 1.200,00."/>
    <s v="R$ 1.800,00."/>
    <s v="B"/>
    <n v="0"/>
    <n v="0"/>
  </r>
  <r>
    <s v="4280"/>
    <s v="FUNDATEC"/>
    <s v="PREF. CANDELÁRIA"/>
    <s v="2021"/>
    <s v="O volume de uma pirâmide quadrangular regular de lado L e altura sendo o dobro do lado é dado por:"/>
    <x v="4"/>
    <x v="49"/>
    <s v="Médio"/>
    <s v="ME"/>
    <s v="𝐿&lt;sup&gt;3&lt;/sup&gt;/3"/>
    <s v="𝐿&lt;sup&gt;3&lt;/sup&gt;/2"/>
    <s v="2𝐿&lt;sup&gt;3&lt;/sup&gt;/3"/>
    <s v="2𝐿&lt;sup&gt;3&lt;/sup&gt;"/>
    <s v="3𝐿&lt;sup&gt;3&lt;/sup&gt;"/>
    <s v="C"/>
    <n v="0"/>
    <n v="0"/>
  </r>
  <r>
    <n v="4281"/>
    <s v="CEBRASPE"/>
    <s v="CBM-AL"/>
    <s v="2021"/>
    <s v="Julgue o seguinte item, relativos a geometria espacial._x000a__x000a_Para cobrir um tetraedro regular de aresta igual a $\sqrt[4]{3}\text{ m}$ com um material adesivo que custa R$ 5,50/$\text{m}^2$, deve-se gastar R$ 16,50."/>
    <x v="4"/>
    <x v="49"/>
    <s v="Médio"/>
    <s v="CE"/>
    <m/>
    <m/>
    <m/>
    <m/>
    <m/>
    <s v="C"/>
    <n v="0"/>
    <n v="0"/>
  </r>
  <r>
    <n v="4282"/>
    <s v="QUADRIX"/>
    <s v="CRMV AP"/>
    <s v="2021"/>
    <s v="O museu do Louvre, em Paris, tem como entrada uma estrutura piramidal de base quadrada, com 34 m de largura e 21 m de altura. Essa pirâmide principal é rodeada por 3 pirâmides quadradas menores, cujas dimensões serão assumidas como 8 m de largura e 5 m de altura, e π é igual a 3. Com base nesse caso hipotético, julgue o item._x000a_A capacidade total das 3 pirâmides menores juntas é de 320 L."/>
    <x v="4"/>
    <x v="49"/>
    <s v="Médio"/>
    <s v="CE"/>
    <m/>
    <m/>
    <m/>
    <m/>
    <m/>
    <s v="E"/>
    <n v="0"/>
    <n v="0"/>
  </r>
  <r>
    <n v="4283"/>
    <s v="Inst. AOCP"/>
    <s v="PM-ES"/>
    <s v="2022"/>
    <s v="Considerando uma pirâmide de base quadrada, onde a aresta da base mede l e a altura mede h, é correto afirmar que"/>
    <x v="4"/>
    <x v="49"/>
    <s v="Médio"/>
    <s v="ME"/>
    <s v="suas arestas da base são menores que sua altura (l &lt; h)."/>
    <s v="seu volume pode ser encontrado dividindo-se a área de um quadrado de lado l por 3."/>
    <s v="a pirâmide terá o número de vértices igual ao número de faces."/>
    <s v="todas as arestas da pirâmide precisam ser iguais."/>
    <m/>
    <s v="C"/>
    <n v="0"/>
    <n v="0"/>
  </r>
  <r>
    <n v="4284"/>
    <s v="IDECAN"/>
    <s v="PREF. CAMPINA GRANDE"/>
    <s v="2021"/>
    <s v="Considere as afirmativas a seguir:_x000a_I. O volume de um prisma é o produto da área da base pela medida da altura._x000a_II. A altura de uma pirâmide é a distância h entre o vértice e o plano da base._x000a_III. O volume de uma pirâmide é um terço do produto da área da base pela medida da altura._x000a_Assinale"/>
    <x v="4"/>
    <x v="49"/>
    <s v="Médio"/>
    <s v="ME"/>
    <s v="se somente a afirmativa I estiver correta."/>
    <s v="se somente a afirmativa III estiver correta."/>
    <s v="somente as afirmativas II e III estiverem corretas."/>
    <s v="se todas as afirmativas estiverem corretas."/>
    <m/>
    <s v="D"/>
    <n v="0"/>
    <n v="0"/>
  </r>
  <r>
    <n v="4285"/>
    <s v="IAUPE"/>
    <s v="CEP-OS"/>
    <s v="2018"/>
    <s v="A altura de uma pirâmide cuja base é um triângulo equilátero mede 𝟏𝟐√𝟑 metros. Se a aresta da base da pirâmide mede 3 metros, é CORRETO afirmar que o seu volume, em metros cúbicos, é igual a"/>
    <x v="4"/>
    <x v="49"/>
    <s v="Médio"/>
    <s v="ME"/>
    <s v="15√3"/>
    <s v="15"/>
    <s v="27√3"/>
    <s v="27"/>
    <s v="12"/>
    <s v="D"/>
    <n v="0"/>
    <n v="0"/>
  </r>
  <r>
    <n v="4286"/>
    <s v="DIRENS"/>
    <s v="EEAR"/>
    <s v="2018"/>
    <s v="A embalagem de um determinado produto é em forma de uma pirâmide hexagonal regular, cujas medidas internas são 13 cm de altura e 24 cm de perímetro da base. Assim, o volume interno dessa embalagem é ___√𝟑 cm³."/>
    <x v="4"/>
    <x v="49"/>
    <s v="Médio"/>
    <s v="ME"/>
    <s v="104"/>
    <s v="98"/>
    <s v="86"/>
    <s v="72"/>
    <m/>
    <s v="A"/>
    <n v="0"/>
    <n v="0"/>
  </r>
  <r>
    <n v="4287"/>
    <s v="FGV"/>
    <s v="CBM"/>
    <s v="2024"/>
    <s v="Uma panela cilíndrica, como a representada abaixo, possui 30 cm de diâmetro e 20 cm de altura._x000a__x000a_O volume dessa panela é de, aproximadamente,"/>
    <x v="4"/>
    <x v="49"/>
    <s v="Médio"/>
    <s v="ME"/>
    <s v="6 litros."/>
    <s v="9 litros."/>
    <s v="12 litros."/>
    <s v="14 litros."/>
    <s v="18 litros."/>
    <s v="D"/>
    <n v="0"/>
    <n v="0"/>
  </r>
  <r>
    <n v="4288"/>
    <s v="QUADRIX"/>
    <s v="CRP 10"/>
    <s v="2022"/>
    <s v="Jonathan é um excelente cervejeiro e prepara sua cerveja artesanal de uma maneira peculiar. Ele sempre faz a mesma quantidade de cerveja por vez, o suficiente para encher completamente um de seus recipientes cilíndricos, os quais têm 1,5 metro de altura e 50 centímetros de raio, sendo que todo o volume dos recipientes é útil. Com base nesse caso hipotético, julgue o item._x000a_Jonathan sempre faz 0,375𝜋 litros de cerveja por vez."/>
    <x v="4"/>
    <x v="49"/>
    <s v="Médio"/>
    <s v="CE"/>
    <m/>
    <m/>
    <m/>
    <m/>
    <m/>
    <s v="E"/>
    <n v="0"/>
    <n v="0"/>
  </r>
  <r>
    <n v="4289"/>
    <s v="FUNDATEC"/>
    <s v="CRA RS"/>
    <s v="2021"/>
    <s v="Maria adquiriu uma piscina no formato de um cilindro reto com 1,20 metros de profundidade e 6 metros de diâmetro. Sabe-se que para encher 1 m³ são necessários 1.000 litros de água, sendo assim, quantos litros de água serão necessários para encher 75% da capacidade total dessa piscina? (Considere π = 3)"/>
    <x v="4"/>
    <x v="49"/>
    <s v="Médio"/>
    <s v="ME"/>
    <s v="8.100 litros."/>
    <s v="12.600 litros."/>
    <s v="16.200 litros."/>
    <s v="24.300 litros."/>
    <s v="32.400 litros."/>
    <s v="D"/>
    <n v="0"/>
    <n v="0"/>
  </r>
  <r>
    <n v="4290"/>
    <s v="FUNDATEC"/>
    <s v="PREF. F. DA CUNHA"/>
    <s v="2022"/>
    <s v="Considerando um cilindro reto de diâmetro igual a 𝟓𝟎 cm e com capacidade máxima de volume igual a 𝟏𝟐.𝟓𝟎𝟎𝝅 cm³, a altura desse cilindro, em cm, corresponde a:"/>
    <x v="4"/>
    <x v="49"/>
    <s v="Médio"/>
    <s v="ME"/>
    <s v="10."/>
    <s v="12."/>
    <s v="18."/>
    <s v="20."/>
    <s v="24."/>
    <s v="D"/>
    <n v="0"/>
    <n v="0"/>
  </r>
  <r>
    <n v="4291"/>
    <s v="Inst. AOCP"/>
    <s v="PM-ES"/>
    <s v="2022"/>
    <s v="A caixa de guerra é um instrumento de percussão no formato de um cilindro._x000a_Sabe-se que a altura desse cilindro mede a metade do raio da parte superior da caixa de guerra e que a área lateral equivale a 144π cm². Assinale a alternativa que apresenta a área da parte superior desse cilindro."/>
    <x v="4"/>
    <x v="49"/>
    <s v="Médio"/>
    <s v="ME"/>
    <s v="136π cm²."/>
    <s v="144π cm²."/>
    <s v="96π cm²."/>
    <s v="108π cm²."/>
    <s v="196π cm²."/>
    <s v="B"/>
    <n v="0"/>
    <n v="0"/>
  </r>
  <r>
    <n v="4292"/>
    <s v="CONSULPLAN"/>
    <s v="SEDUC-PA"/>
    <s v="2018"/>
    <s v="Sobre os cilindros, sólidos geométricos classificados como corpos redondos, pois, se colocados sobre uma superfície plana levemente inclinada, rolam, analise as afirmativas a seguir._x000a_I. Os elementos de um cilindro são: bases, altura, eixo, secção transversal e geratrizes._x000a_II. Os cilindros são classificados como: retos e oblíquos._x000a_III. A planificação do cilindro é ._x000a_IV. A área do cilindro é dada pela seguinte expressão: 𝑨 = 𝟐𝝅𝒓(𝒉 + 𝒓)._x000a_V. O volume do cilindro é obtido pelo produto da área da base por sua altura, ou seja, 𝑽 = 𝟐𝝅𝒓²𝒉._x000a_Estão INCORRETAS apenas as afirmativas"/>
    <x v="4"/>
    <x v="49"/>
    <s v="Médio"/>
    <s v="ME"/>
    <s v="I e III."/>
    <s v="I e V."/>
    <s v="II e V."/>
    <s v="III e V."/>
    <m/>
    <s v="D"/>
    <n v="0"/>
    <n v="0"/>
  </r>
  <r>
    <n v="4293"/>
    <s v="CESGRANRIO"/>
    <s v="CASA DA MOEDA"/>
    <s v="2024"/>
    <s v="Um disco de papelão de 20 cm de diâmetro será utilizado para construir dois copos cônicos de mesmas dimensões. Para isso, corta-se o disco ao meio e cola-se o segmento OP ao segmento OQ, sendo O o centro do disco, P e Q pontos diametralmente opostos e PQ o segmento que representa o corte do disco. Dessa forma, a altura de cada copo cônico, em centímetros, será"/>
    <x v="4"/>
    <x v="49"/>
    <s v="Médio"/>
    <s v="ME"/>
    <s v="5"/>
    <s v="10"/>
    <s v="√75"/>
    <s v="√125"/>
    <s v="√150"/>
    <s v="C"/>
    <n v="0"/>
    <n v="0"/>
  </r>
  <r>
    <n v="4294"/>
    <s v="FGV"/>
    <s v="TCE-PS"/>
    <s v="2023"/>
    <s v="Um cilindro e um cone têm o mesmo volume. O cilindro tem 60 cm de altura e o raio da base do cone é o dobro do raio da base do cilindro. A altura do cone mede:"/>
    <x v="4"/>
    <x v="49"/>
    <s v="Médio"/>
    <s v="ME"/>
    <s v="15 cm"/>
    <s v="30 cm"/>
    <s v="45 cm"/>
    <s v="60 cm"/>
    <s v="75 cm"/>
    <s v="C"/>
    <n v="0"/>
    <n v="0"/>
  </r>
  <r>
    <n v="4295"/>
    <s v="VUNESP"/>
    <s v="PREF. SJRP"/>
    <s v="2023"/>
    <s v="Um enfeite de porcelana no formato de um cone circular reto tem 10 cm de altura e volume aproximado de 3140/3 cm³. O diâmetro da base desse vaso é de, aproximadamente:"/>
    <x v="4"/>
    <x v="49"/>
    <s v="Médio"/>
    <s v="ME"/>
    <s v="20 cm."/>
    <s v="10 cm."/>
    <s v="15 cm."/>
    <s v="25 cm."/>
    <s v="30 cm."/>
    <s v="A"/>
    <n v="0"/>
    <n v="0"/>
  </r>
  <r>
    <n v="4296"/>
    <s v="IDIB"/>
    <s v="CREMERJ"/>
    <s v="2021"/>
    <s v="O cone é um sólido geométrico obtido pela rotação de um triângulo. Com base na figura acima, é correto deduzir que a fórmula do seu volume (V) é dada por"/>
    <x v="4"/>
    <x v="49"/>
    <s v="Médio"/>
    <s v="ME"/>
    <s v="𝑉 = 𝜋𝑟2ℎ"/>
    <s v="𝑉 = 𝜋𝑟&lt;sup&gt;2&lt;/sup&gt;ℎ/3"/>
    <s v="𝑉 = 𝜋𝑟&lt;sup&gt;2&lt;/sup&gt;𝑔/3"/>
    <s v="𝑉 = 𝜋𝑟&lt;sup&gt;2&lt;/sup&gt;𝑔"/>
    <m/>
    <s v="B"/>
    <n v="0"/>
    <n v="0"/>
  </r>
  <r>
    <n v="4297"/>
    <s v="LEGALLE"/>
    <s v="PREF. VALE DO SOL"/>
    <s v="2021"/>
    <s v="Uma empresa a produz velas em formato cônico. Sabendo que a altura de determinada vela produzida é de 12 cm e que o raio da base é de 9 cm, qual é a área lateral desta vela? (Considere π = 3,14)"/>
    <x v="4"/>
    <x v="49"/>
    <s v="Médio"/>
    <s v="ME"/>
    <s v="269,3 cm²."/>
    <s v="423,9 cm²."/>
    <s v="593,4 cm²."/>
    <s v="339,12 cm²."/>
    <s v="732,5 cm²."/>
    <s v="B"/>
    <n v="0"/>
    <n v="0"/>
  </r>
  <r>
    <n v="4298"/>
    <s v="CEBRASPE"/>
    <s v="PETROBRAS"/>
    <s v="1987"/>
    <s v="A altura (h) que uma bola alcança em relação ao solo, em metros, é descrita pela função $h(d) = -d^2/12 + d$, em que d é a distância, em metros, desde o chute até a bola tocar novamente o solo. Com base nessas informações, e considerando 3,14 como o valor aproximado de $\pi$, julgue os seguintes itens._x000a__x000a_Se o diâmetro de uma bola é 20 cm, então o seu volume é inferior a 4.000 $\text{cm}^3$."/>
    <x v="4"/>
    <x v="49"/>
    <s v="Médio"/>
    <s v="CE"/>
    <m/>
    <m/>
    <m/>
    <m/>
    <m/>
    <s v="E"/>
    <n v="0"/>
    <n v="0"/>
  </r>
  <r>
    <n v="4299"/>
    <s v="CESGRANRIO"/>
    <s v="ELETRONUCLEAR"/>
    <s v="2022"/>
    <s v="Um laboratório possui dois recipientes de vidro. O primeiro recipiente tem a forma de uma esfera cujo raio mede R metros, e o segundo tem a forma de um cone, cujo raio da base e cuja altura medem R metros. A razão entre a medida do volume do recipiente esférico e a medida do volume do recipiente cônico, ambas dadas em metros cúbicos, é"/>
    <x v="4"/>
    <x v="49"/>
    <s v="Médio"/>
    <s v="ME"/>
    <s v="2"/>
    <s v="3"/>
    <s v="4"/>
    <s v="6"/>
    <s v="8"/>
    <s v="C"/>
    <n v="0"/>
    <n v="0"/>
  </r>
  <r>
    <n v="4300"/>
    <s v="VUNESP"/>
    <s v="PREF. CAMPINAS"/>
    <s v="2022"/>
    <s v="Em uma aula sobre geometria métrica espacial, os alunos tomaram as medidas de um lápis, que estão indicadas na figura._x000a__x000a_Na situação descrita, o valor que melhor aproxima o volume do lápis, em cm³, é"/>
    <x v="4"/>
    <x v="49"/>
    <s v="Médio"/>
    <s v="ME"/>
    <s v="13,35."/>
    <s v="15,07."/>
    <s v="14,44."/>
    <s v="15,70."/>
    <s v="13,08."/>
    <s v="A"/>
    <n v="0"/>
    <n v="0"/>
  </r>
  <r>
    <n v="4301"/>
    <s v="FGV"/>
    <s v="PM-CE"/>
    <s v="2021"/>
    <s v="O raio de uma esfera aumentou 1/3 de seu valor. Sendo V o volume inicial da esfera, é correto afirmar que o novo volume"/>
    <x v="4"/>
    <x v="49"/>
    <s v="Médio"/>
    <s v="ME"/>
    <s v="é menor do que V."/>
    <s v="está entre V e (4/3)V."/>
    <s v="está entre (4/3)V e 2V."/>
    <s v="está entre 2V e 3V."/>
    <s v="é maior que 3V."/>
    <s v="D"/>
    <n v="0"/>
    <n v="0"/>
  </r>
  <r>
    <n v="4302"/>
    <s v="VUNESP"/>
    <s v="PREF. SJC"/>
    <s v="2019"/>
    <s v="Uma garrafinha de suco tem a parte interna no formato esférico, com diâmetro de 12 cm. Arredondando-se π para 3, tem-se o volume correto de suco que é colocado nessa garrafinha, para a comercialização. Se cada cm³ corresponde a 1 mL, no rótulo dessa garrafinha consta que o volume de suco nela contida é de"/>
    <x v="4"/>
    <x v="49"/>
    <s v="Médio"/>
    <s v="ME"/>
    <s v="144 mL."/>
    <s v="576 mL."/>
    <s v="864 mL."/>
    <s v="1256 mL."/>
    <s v="2592 mL."/>
    <s v="C"/>
    <n v="0"/>
    <n v="0"/>
  </r>
  <r>
    <n v="4303"/>
    <s v="Inst. Consulplan"/>
    <s v="CORE-GO"/>
    <s v="2023"/>
    <s v="Uma esfera está circunscrita a um cubo, conforme a figura. Sabe-se que a soma das arestas do cubo é 24 cm._x000a__x000a_Adotando 𝝅 = 𝟑, assinale, a seguir, o volume da esfera não ocupado pelo cubo."/>
    <x v="4"/>
    <x v="49"/>
    <s v="Médio"/>
    <s v="ME"/>
    <s v="8 cm³"/>
    <s v="32 cm³"/>
    <s v="(12√3−8) cm³"/>
    <s v="(96√3−8) cm³"/>
    <m/>
    <s v="C"/>
    <n v="0"/>
    <n v="0"/>
  </r>
  <r>
    <n v="4304"/>
    <s v="DECEx"/>
    <s v="ESPCEx"/>
    <s v="2022"/>
    <s v="Calculando-se o volume de uma esfera circunscrita a um cone equilátero cujo raio da base mede √𝟑 cm, obtém-se"/>
    <x v="4"/>
    <x v="49"/>
    <s v="Médio"/>
    <s v="ME"/>
    <s v="8𝜋/3 cm³"/>
    <s v="4𝜋/3 cm³"/>
    <s v="16𝜋/3 cm³"/>
    <s v="64𝜋/3 cm³"/>
    <s v="32𝜋/3 cm³"/>
    <s v="E"/>
    <n v="0"/>
    <n v="0"/>
  </r>
  <r>
    <n v="4305"/>
    <s v="AOCP"/>
    <s v="PREF. BELÉM"/>
    <s v="2021"/>
    <s v="Uma esfera de raio √𝟑 está circunscrita a um cubo. Usando a figura a seguir, assinale a alternativa correta."/>
    <x v="4"/>
    <x v="49"/>
    <s v="Médio"/>
    <s v="ME"/>
    <s v="O cubo tem capacidade máxima de 6 litros."/>
    <s v="A diagonal do cubo mede √3 dm."/>
    <s v="O volume da esfera é o dobro do volume do cubo."/>
    <s v="O cubo toca a esfera em 6 pontos distintos."/>
    <s v="A aresta do cubo vale 2 dm."/>
    <s v="E"/>
    <n v="0"/>
    <n v="0"/>
  </r>
  <r>
    <n v="4306"/>
    <s v="ADVISE"/>
    <s v="PREF. COREMAS"/>
    <s v="2021"/>
    <s v="Uma esfera está circunscrita a um cubo de aresta igual a 12 cm. O raio da esfera, em cm, é igual a"/>
    <x v="4"/>
    <x v="49"/>
    <s v="Médio"/>
    <s v="ME"/>
    <s v="3√3"/>
    <s v="2√3"/>
    <s v="5√3"/>
    <s v="6√3"/>
    <s v="4√3"/>
    <s v="D"/>
    <n v="0"/>
    <n v="0"/>
  </r>
  <r>
    <n v="4307"/>
    <s v="IDECAN"/>
    <s v="CRF-SP"/>
    <s v="2018"/>
    <s v="Nas figuras a seguir, uma esfera maciça é circunscrita em cada um dos cubos._x000a_Após a colocação das esferas os cubos serão completamente cheios com água._x000a__x000a_Se o lado do cubo maior mede o dobro do lado do cubo menor, qual é a razão entre o volume de água necessário para encher o cubo maior em relação ao volume de água gasto para encher o cubo menor?"/>
    <x v="4"/>
    <x v="49"/>
    <s v="Médio"/>
    <s v="ME"/>
    <s v="2"/>
    <s v="8"/>
    <s v="16"/>
    <s v="32"/>
    <m/>
    <s v="B"/>
    <n v="0"/>
    <n v="0"/>
  </r>
  <r>
    <n v="4308"/>
    <s v="FUNDATEC"/>
    <s v="PREF. SANTA ROSA"/>
    <s v="2018"/>
    <s v="Sobre a situação de uma esfera inscrita em um cilindro equilátero de raio r, é correto afirmar sobre o valor da diferença entre os volumes do cilindro pela esfera que:"/>
    <x v="4"/>
    <x v="49"/>
    <s v="Médio"/>
    <s v="ME"/>
    <s v="Equivale à metade do volume da esfera."/>
    <s v="Equivale a dobro do volume da esfera."/>
    <s v="Equivale ao triplo do volume da esfera."/>
    <s v="Equivale a sexta parte do volume do cilindro."/>
    <m/>
    <s v="A"/>
    <n v="0"/>
    <n v="0"/>
  </r>
  <r>
    <n v="4309"/>
    <s v="Inst. MAIS"/>
    <s v="CM SUMARÉ"/>
    <s v="2018"/>
    <s v="Uma esfera encontra-se inscrita num cubo, ou seja, tangenciando internamente suas faces, cujo lado mede 6,5 unidades de comprimento. Então, assumindo-se 𝝅 = 𝟑, a diferença entre os volumes do cubo e da esfera é, em unidades de volume, igual a"/>
    <x v="4"/>
    <x v="49"/>
    <s v="Médio"/>
    <s v="ME"/>
    <s v="135,1."/>
    <s v="136,2."/>
    <s v="137,3."/>
    <s v="138,4."/>
    <m/>
    <s v="C"/>
    <n v="0"/>
    <n v="0"/>
  </r>
  <r>
    <n v="4310"/>
    <s v="FADESP"/>
    <s v="IFPA"/>
    <s v="2018"/>
    <s v="A razão entre o volume de uma esfera inscrita em cone reto de raio da base R e altura 2R e o volume do cone é"/>
    <x v="4"/>
    <x v="49"/>
    <s v="Médio"/>
    <s v="ME"/>
    <s v="1/2√3"/>
    <s v="2√3−4"/>
    <s v="2√5−4"/>
    <s v="√5−2"/>
    <s v="√3+2"/>
    <s v="C"/>
    <n v="0"/>
    <n v="0"/>
  </r>
  <r>
    <n v="4311"/>
    <s v="IFSC"/>
    <s v="IFSC"/>
    <s v="2015"/>
    <s v="Considere uma esfera inscrita em um cilindro equilátero. Nesse caso, assinale a alternativa CORRETA."/>
    <x v="4"/>
    <x v="49"/>
    <s v="Médio"/>
    <s v="ME"/>
    <s v="O volume do cilindro é igual ao dobro do volume da esfera."/>
    <s v="A área da superfície total do cilindro é igual ao dobro da superfície da esfera."/>
    <s v="A área da superfície da esfera é igual à área da superfície lateral do cilindro."/>
    <s v="A área da superfície total do cilindro é igual ao dobro da área da superfície da esfera."/>
    <s v="O volume da esfera é igual a um terço do volume do cilindro."/>
    <s v="C"/>
    <n v="0"/>
    <n v="0"/>
  </r>
  <r>
    <n v="4312"/>
    <s v="MARINHA"/>
    <s v="EFOMM"/>
    <s v="2020"/>
    <s v="Seja a esfera de raio R inscrita na pirâmide quadrangular regular de aresta base 2 cm e aresta lateral √𝟑𝟖 cm . Sabendo-se que a esfera tangencia todas as faces da pirâmide, o valor de R, em cm, é"/>
    <x v="4"/>
    <x v="49"/>
    <s v="Médio"/>
    <s v="ME"/>
    <s v="(√37+1)/6"/>
    <s v="(√39−1)/38"/>
    <s v="(6√38+12)/17"/>
    <s v="(√37−1)/6"/>
    <s v="(6√38−12)/17"/>
    <s v="D"/>
    <n v="0"/>
    <n v="0"/>
  </r>
  <r>
    <n v="4313"/>
    <s v="FGV"/>
    <s v="Pref. Caraguatatuba"/>
    <s v="2024"/>
    <s v="Três amigos $A_1$, $A_2$ e $A_3$ foram juntos a uma cafeteria. A matriz $\begin{pmatrix} 0 &amp; 1 &amp; 2 \\ 3 &amp; 0 &amp; 2 \\ 2 &amp; 1 &amp; 0 \end{pmatrix}$ indica quantos cafés cada um pagou para outro. Nessa matriz, o elemento da linha $i$ e coluna $k$ indica quantos cafés o amigo $A_i$ pagou para o amigo $A_k$.  A diferença entre a quantidade de cafés que $A_2$ pagou para os amigos e a quantidade de cafés que os amigos juntos pagaram para $A_2$ é:"/>
    <x v="4"/>
    <x v="50"/>
    <s v="Médio"/>
    <s v="ME"/>
    <s v="0."/>
    <s v="1."/>
    <s v="2."/>
    <s v="3."/>
    <s v="4."/>
    <s v="D"/>
    <n v="0"/>
    <n v="0"/>
  </r>
  <r>
    <n v="4314"/>
    <s v="FGV"/>
    <s v="INPE"/>
    <s v="2024"/>
    <s v="Sejam $A$ e $B$ duas matrizes tais que:$$A^2 = B^2 = \begin{bmatrix} 1 &amp; 0 \\ 0 &amp; 1 \end{bmatrix}$$$$AB = \begin{bmatrix} 0 &amp; -1 \\ 1 &amp; 2 \end{bmatrix} \text{ e } BA = \begin{bmatrix} 2 &amp; 1 \\ -1 &amp; 0 \end{bmatrix}$$Então, a matriz $(A + B)(A - B)^{2024}$ é:"/>
    <x v="4"/>
    <x v="50"/>
    <s v="Médio"/>
    <s v="ME"/>
    <s v="$\begin{bmatrix} 0 &amp; 0 \\ 0 &amp; 0 \end{bmatrix}$"/>
    <s v="$\begin{bmatrix} 1 &amp; 0 \\ 0 &amp; 1 \end{bmatrix}$"/>
    <s v="$\begin{bmatrix} 2024 &amp; 1 \\ 0 &amp; 2024 \end{bmatrix}$"/>
    <s v="$\begin{bmatrix} 2024 &amp; 1 \\ 0 &amp; -2024 \end{bmatrix}$"/>
    <s v="$\begin{bmatrix} 2024 &amp; 0 \\ 0 &amp; 2024 \end{bmatrix}$"/>
    <s v="A"/>
    <n v="0"/>
    <n v="0"/>
  </r>
  <r>
    <n v="4315"/>
    <s v="IDECAN"/>
    <s v="GCM Pref. Serra"/>
    <s v="2023"/>
    <s v="Sendo a matriz B, a resultante do produto de $-1/5$ pela matriz:_x000a__x000a_$$A = \begin{pmatrix} \frac{2}{3} &amp; \frac{1}{8} &amp; \frac{1}{5} \\ -\frac{1}{3} &amp; -\frac{1}{9} &amp; \frac{2}{7} \\ \frac{1}{5} &amp; \frac{1}{3} &amp; \frac{3}{4} \end{pmatrix}, \text{podemos afirmar que}$$"/>
    <x v="4"/>
    <x v="50"/>
    <s v="Médio"/>
    <s v="ME"/>
    <s v="$b_{11}$ é $\frac{1}{25}$"/>
    <s v="$b_{21}$ é $\frac{1}{45}$"/>
    <s v="$b_{22}$ é $-\frac{2}{35}$"/>
    <s v="$b_{31}$ é $-\frac{1}{25}$"/>
    <m/>
    <s v="D"/>
    <n v="0"/>
    <n v="0"/>
  </r>
  <r>
    <n v="4316"/>
    <s v="IDECAN"/>
    <s v="Procurador Pref. SCS"/>
    <s v="2023"/>
    <s v="Genericamente, qualquer elemento de uma matriz $A$ pode ser representada por $a_{ij}$, onde “$i$” representa a linha e “$j$” a coluna em que esse elemento se localiza. Uma matriz $M = (m_{ij})$, de oitava ordem, é a matriz resultante da soma das matrizes $P = (p_{ij})$ e $Q = (q_{ij})$. Sabendo-se que $(p_{ij}) = i^2 + j^2$ e que $(q_{ij}) = (i + j)^2$, então a diferença entre os elementos $m_{81}$ e $m_{18}$ é igual a:"/>
    <x v="4"/>
    <x v="50"/>
    <s v="Médio"/>
    <s v="ME"/>
    <s v="2"/>
    <s v="1"/>
    <s v="0"/>
    <s v="−1"/>
    <m/>
    <s v="C"/>
    <n v="0"/>
    <n v="0"/>
  </r>
  <r>
    <n v="4317"/>
    <s v="IDECAN"/>
    <s v="Pref. SCS"/>
    <s v="2023"/>
    <s v="Suponha que você é um analista de dados em uma empresa de logística e está trabalhando em um projeto para otimizar as rotas de entrega. Para isso, você utiliza matrizes para representar os diferentes pontos de entrega e as distâncias entre eles._x000a_Dadas as matrizes A e B que representam as distâncias entre os pontos de entrega em dois cenários diferentes:_x000a_$$A = \begin{pmatrix} 2 &amp; -1 \\ 3 &amp; 4 \end{pmatrix} \text{ e } B = \begin{pmatrix} 5 &amp; 0 \\ 1 &amp; 2 \end{pmatrix}$$_x000a_Você precisa calcular a matriz resultante da multiplicação para analisar as distâncias entre os pontos no cenário final. Determine o resultado dessa operação. 9 −2"/>
    <x v="4"/>
    <x v="50"/>
    <s v="Médio"/>
    <s v="ME"/>
    <s v="$\begin{pmatrix} 9 &amp; -2 \\ 19 &amp; 8 \end{pmatrix}$"/>
    <s v="$\begin{pmatrix} 9 &amp; 1 \\ 14 &amp; 8 \end{pmatrix}$"/>
    <s v="$\begin{pmatrix} 13 &amp; -2 \\ 19 &amp; 7 \end{pmatrix}$"/>
    <s v="$\begin{pmatrix} 11 &amp; 0 \\ 18 &amp; 8 \end{pmatrix}$"/>
    <m/>
    <s v="A"/>
    <n v="0"/>
    <n v="0"/>
  </r>
  <r>
    <n v="4318"/>
    <s v="CESGRANRIO"/>
    <s v="Banco do Brasil"/>
    <s v="2023"/>
    <s v="Em uma cidade, as empresas tendem a se tornar clientes de três grandes bancos (1, 2 e 3). Na matriz A, apresentada a seguir, o elemento da linha 𝒊 e da coluna 𝒋 representa o número de empresas que deixaram de ser clientes do banco 𝒊 e se tornaram clientes do banco 𝒋 no último triênio._x000a_$$A = \begin{pmatrix} 0 &amp; 5 &amp; 3 \\ 4 &amp; 0 &amp; 2 \\ 1 &amp; 6 &amp; 0 \end{pmatrix}$$_x000a_Com base apenas na matriz A, no último triênio, o banco 2 teve um aumento de quantas empresas clientes?"/>
    <x v="4"/>
    <x v="50"/>
    <s v="Médio"/>
    <s v="ME"/>
    <s v="11"/>
    <s v="10"/>
    <s v="8"/>
    <s v="6"/>
    <s v="5"/>
    <s v="E"/>
    <n v="0"/>
    <n v="0"/>
  </r>
  <r>
    <n v="4319"/>
    <s v="VUNESP"/>
    <s v="Pref. SBC"/>
    <s v="2023"/>
    <s v="Para existir o produto de duas matrizes A e B, nessa ordem, é necessário que o número de"/>
    <x v="4"/>
    <x v="50"/>
    <s v="Médio"/>
    <s v="ME"/>
    <s v="linhas da matriz A seja igual ao número de linhas da matriz B."/>
    <s v="linhas da matriz A seja igual ao número de colunas da matriz B."/>
    <s v="colunas da matriz A seja igual ao número de linhas da matriz B."/>
    <s v="colunas da matriz A seja igual ao número de colunas da matriz B."/>
    <s v="linhas e colunas da matriz A seja igual ao número de linhas e colunas da matriz B."/>
    <s v="C"/>
    <n v="0"/>
    <n v="0"/>
  </r>
  <r>
    <n v="4320"/>
    <s v="CEBRASPE"/>
    <s v="PETROBRAS"/>
    <s v="2023"/>
    <s v="Considerando uma matriz $A_{2 \times 3}$, uma matriz $B_{3 \times 3}$ e uma matriz $C_{3 \times 2}$, julgue o item a seguir.É possível calcular o produto $A \times B$, mas não o produto $C \times A$."/>
    <x v="4"/>
    <x v="50"/>
    <s v="Médio"/>
    <s v="CE"/>
    <m/>
    <m/>
    <m/>
    <m/>
    <m/>
    <s v="E"/>
    <n v="0"/>
    <n v="0"/>
  </r>
  <r>
    <n v="4321"/>
    <s v="CEBRASPE"/>
    <s v="DATAPREV"/>
    <s v="2023"/>
    <s v="Com respeito à matriz $A = \begin{pmatrix} 0 &amp; 2 \\ 2 &amp; 0 \end{pmatrix}$, julgue o item a seguir.Denotando-se a matriz transposta de $A$ como $A^T$, é correto afirmar que $A^T = A$."/>
    <x v="4"/>
    <x v="50"/>
    <s v="Médio"/>
    <s v="CE"/>
    <m/>
    <m/>
    <m/>
    <m/>
    <m/>
    <s v="C"/>
    <n v="0"/>
    <n v="0"/>
  </r>
  <r>
    <n v="4322"/>
    <s v="Instituto AOCP"/>
    <s v="ISS Pinhais"/>
    <s v="2022"/>
    <s v="A seguinte matriz, com os elementos $a_{ij}$, mostra o número de faltas que todos os funcionários do setor $i$ tiveram durante o mês $j$, com janeiro = 1, fevereiro = 2 e assim por diante._x000a_$$\begin{pmatrix} 2 &amp; 3 &amp; 2 &amp; 4 &amp; 0 &amp; 1 \\ 1 &amp; 0 &amp; 1 &amp; 0 &amp; 4 &amp; 1 \\ 4 &amp; 1 &amp; 3 &amp; 1 &amp; 2 &amp; 3 \end{pmatrix}$$_x000a_Assinale a alternativa que apresenta o setor com menos faltas e o mês com mais faltas contando todos os setores, respectivamente."/>
    <x v="4"/>
    <x v="50"/>
    <s v="Médio"/>
    <s v="ME"/>
    <s v="Setor 2; Fevereiro."/>
    <s v="Setor 2; Janeiro."/>
    <s v="Setor 1; Fevereiro."/>
    <s v="Setor 3; Junho."/>
    <s v="Setor 1; Janeiro."/>
    <s v="B"/>
    <n v="0"/>
    <n v="0"/>
  </r>
  <r>
    <n v="4323"/>
    <s v="FUNDATEC"/>
    <s v="Pref. Flores da Cunha"/>
    <s v="2022"/>
    <s v="Analise as seguintes matrizes:_x000a__x000a_$$A = \begin{bmatrix} 1 &amp; 0 &amp; \alpha \\ 0 &amp; 1 &amp; b \end{bmatrix} \text{ e } B = \begin{bmatrix} 1 &amp; 0 \\ 0 &amp; 1 \\ b &amp; \alpha \end{bmatrix}$$_x000a__x000a_Para que a multiplicação de A por B seja a matriz identidade de ordem 2, devemos ter:"/>
    <x v="4"/>
    <x v="50"/>
    <s v="Médio"/>
    <s v="ME"/>
    <s v="$\alpha = b = 1$"/>
    <s v="$\alpha = b = 0$"/>
    <s v="$\alpha &gt; b$"/>
    <s v="$\alpha &lt; b$"/>
    <s v="$\alpha = 2b$"/>
    <s v="B"/>
    <n v="0"/>
    <n v="0"/>
  </r>
  <r>
    <n v="4324"/>
    <s v="IDECAN"/>
    <s v="CBM MS"/>
    <s v="2022"/>
    <s v="Os dados a seguir são estatísticas do ano de 2021 de ocorrências do corpo de bombeiros do RS, separadas em meses, onde a matriz 𝑨 é formada pelas colunas que correspondem aos meses e pelas linhas que correspondem aos motivos das ocorrências. Determine o valor do elemento presenta na posição 𝒂&lt;sub&gt;34&lt;/sub&gt;."/>
    <x v="4"/>
    <x v="50"/>
    <s v="Médio"/>
    <s v="ME"/>
    <s v="728"/>
    <s v="1664"/>
    <s v="1648"/>
    <s v="747"/>
    <s v="1625"/>
    <s v="B"/>
    <n v="0"/>
    <n v="0"/>
  </r>
  <r>
    <n v="4325"/>
    <s v="AOCP"/>
    <s v="SED MS"/>
    <s v="2022"/>
    <s v="Considere as seguintes matrizes:$$A = \begin{pmatrix} 2 &amp; 1 \\ 3 &amp; -2 \end{pmatrix}, B = \begin{pmatrix} 2 &amp; -1 \\ 3 &amp; 0 \end{pmatrix} \text{ e } C = \begin{pmatrix} 3 &amp; -1 \\ 4 &amp; 2 \end{pmatrix}$$Se $\frac{X-A}{3} + B = \frac{C+X}{2}$, então a matriz $X$ é tal que a soma dos elementos da diagonal principal é igual a"/>
    <x v="4"/>
    <x v="50"/>
    <s v="Médio"/>
    <s v="ME"/>
    <s v="0"/>
    <s v="2"/>
    <s v="−2"/>
    <s v="3"/>
    <s v="−3"/>
    <s v="E"/>
    <n v="0"/>
    <n v="0"/>
  </r>
  <r>
    <s v="4326"/>
    <s v="QUADRIX"/>
    <s v="CRN 4"/>
    <s v="2022"/>
    <s v="Sendo $A = \begin{pmatrix} 0 &amp; 1 \\ 0 &amp; 5 \end{pmatrix}$ e $B = \begin{pmatrix} 2 &amp; 0 \\ 2 &amp; 2 \end{pmatrix}$, julgue o item._x000a_$$(A + B)(A - B) = A^2 - B^2$$"/>
    <x v="4"/>
    <x v="50"/>
    <s v="Médio"/>
    <s v="CE"/>
    <m/>
    <m/>
    <m/>
    <m/>
    <m/>
    <s v="E"/>
    <n v="0"/>
    <n v="0"/>
  </r>
  <r>
    <s v="4327"/>
    <s v="QUADRIX"/>
    <s v="CRN 4"/>
    <s v="2022"/>
    <s v="$A = \frac{1}{2} B$."/>
    <x v="4"/>
    <x v="50"/>
    <s v="Médio"/>
    <s v="CE"/>
    <m/>
    <m/>
    <m/>
    <m/>
    <m/>
    <s v="C"/>
    <n v="0"/>
    <n v="0"/>
  </r>
  <r>
    <n v="4328"/>
    <s v="QUADRIX"/>
    <s v="CRN 4"/>
    <s v="2022"/>
    <s v="$AB = BA$."/>
    <x v="4"/>
    <x v="50"/>
    <s v="Médio"/>
    <s v="CE"/>
    <m/>
    <m/>
    <m/>
    <m/>
    <m/>
    <s v="C"/>
    <n v="0"/>
    <n v="0"/>
  </r>
  <r>
    <n v="4329"/>
    <s v="Instituto AOCP"/>
    <s v="IF RO"/>
    <s v="2022"/>
    <s v="Na etapa final de um torneio de futebol, foram classificadas as escolas A, B, C e D. Nesse torneio, os times jogam no esquema “todos contra todos”, uma única vez. A matriz $M$ indica a quantidade de gols que o time da escola $i$ marcou no jogo contra o time da escola $j$, com $\{i, j\} \subset \{1, 2, 3, 4\}$, sendo que os índices 1, 2, 3 e 4 representam, respectivamente, as escolas A, B, C e D. Na matriz $M$, os elementos $m_{ij}$, se $i = j$, estão representados por um traço._x000a__x000a_$$M = \begin{pmatrix} - &amp; 1 &amp; 0 &amp; 2 \\ 1 &amp; - &amp; 2 &amp; 2 \\ 2 &amp; 0 &amp; - &amp; 1 \\ 0 &amp; 2 &amp; 1 &amp; - \end{pmatrix}$$_x000a__x000a_Sabendo-se que a vitória vale 3 pontos, o empate vale 1 ponto e a derrota não pontua, assinale a alternativa correta."/>
    <x v="4"/>
    <x v="50"/>
    <s v="Médio"/>
    <s v="ME"/>
    <s v="Duas escolas terminaram a competição com a mesma pontuação."/>
    <s v="A escola A terminou a competição com a menor pontuação."/>
    <s v="A escola C terminou a competição com a maior pontuação."/>
    <s v="Houve apenas 2 empates na etapa final do torneio."/>
    <s v="A escola B supera a pontuação da escola A em 2 pontos."/>
    <s v="A"/>
    <n v="0"/>
    <n v="0"/>
  </r>
  <r>
    <n v="4330"/>
    <s v="FUNDATEC"/>
    <s v="SBC"/>
    <s v="2022"/>
    <s v="Dada a matriz $A = \begin{pmatrix} 1 &amp; -2 &amp; 1 \\ 3 &amp; -2 &amp; -1 \\ 4 &amp; -1 &amp; 2 \end{pmatrix}$, calcule $(A - 2I)^2$:"/>
    <x v="4"/>
    <x v="50"/>
    <s v="Médio"/>
    <s v="ME"/>
    <s v="$\begin{pmatrix} 1 &amp; -2 &amp; 1 \\ 3 &amp; -2 &amp; -1 \\ 4 &amp; -1 &amp; 2 \end{pmatrix}$"/>
    <s v="$\begin{pmatrix} -1 &amp; 9 &amp; 1 \\ -19 &amp; 11 &amp; 7 \\ -7 &amp; -4 &amp; 5 \end{pmatrix}$"/>
    <s v="$\begin{pmatrix} 1 &amp; -2 &amp; 1 \\ 3 &amp; -4 &amp; -1 \\ 4 &amp; -1 &amp; 0 \end{pmatrix}$"/>
    <s v="$\begin{pmatrix} 3 &amp; -2 &amp; 1 \\ 3 &amp; 0 &amp; -1 \\ 4 &amp; -1 &amp; 4 \end{pmatrix}$"/>
    <s v="$\begin{pmatrix} 6 &amp; -2 &amp; -1 \\ 3 &amp; -9 &amp; -4 \\ -4 &amp; -1 &amp; 0 \end{pmatrix}$"/>
    <s v="B"/>
    <n v="0"/>
    <n v="0"/>
  </r>
  <r>
    <n v="4331"/>
    <s v="VUNESP"/>
    <s v="Pref. Rio Claro"/>
    <s v="2022"/>
    <s v="Sobre a multiplicação de uma matriz $A_{3 \times 2}$ por uma matriz $B_{2 \times 4}$, nessa ordem, é correto afirmar que o produto"/>
    <x v="4"/>
    <x v="50"/>
    <s v="Médio"/>
    <s v="ME"/>
    <s v="não existe."/>
    <s v="existe e terá ordem 6 por 8."/>
    <s v="existe e terá ordem 3 por 4."/>
    <s v="existe e terá ordem 4 por 3"/>
    <s v="existe e terá ordem 8 por 6."/>
    <s v="C"/>
    <n v="0"/>
    <n v="0"/>
  </r>
  <r>
    <n v="4332"/>
    <s v="VUNESP"/>
    <s v="PM SP"/>
    <s v="2022"/>
    <s v="Uma rede de papelarias é formada por 3 lojas, nomeadas loja 1, loja 2 e loja 3. Costumeiramente, essas papelarias enviam itens de uma loja para outra e o controle desses envios se dá por meio de uma matriz $D = (d_{ij})$ de ordem 3, em que o valor da entrada $d_{ij}$ indica o número de itens que a loja $i$ enviou para a loja $j$. Em um determinado dia, a matriz de controle de envios foi $D = \begin{bmatrix} 0 &amp; 15 &amp; 4 \\ 3 &amp; 0 &amp; 7 \\ 8 &amp; 0 &amp; 0 \end{bmatrix}$. Nos 3 dias seguintes, a loja 1 enviou, a cada dia, 11 itens para cada uma das lojas 2 e 3, a loja 2 enviou, no total desses 3 dias, 15 itens para a loja 3, e nenhum outro envio foi feito. Seja $C$ a matriz que é a soma das matrizes de controle desses 4 dias, seja $C^t$ a matriz transposta de $C$ e seja $S = C - C^t$. As entradas $s_{ij}$ da matriz $S$ assim definida indicam o saldo de itens que a loja $i$ tem com a loja $j$ no período considerado e uma entrada negativa nessa matriz indica que a loja recebeu mais itens do que enviou. Os saldos $s_{12}, s_{23}\text{ e } s_{31}$ são, respectivamente,"/>
    <x v="4"/>
    <x v="50"/>
    <s v="Médio"/>
    <s v="ME"/>
    <s v="15, –7, 23."/>
    <s v="23, 12, –7."/>
    <s v="45, 22, –29."/>
    <s v="29, 45, –23."/>
    <s v="22, –12, 15."/>
    <s v="C"/>
    <n v="0"/>
    <n v="0"/>
  </r>
  <r>
    <n v="4333"/>
    <s v="FCC"/>
    <s v="TRT22"/>
    <s v="2022"/>
    <s v="Cada um dos números 1, 2, 3 e 4 foram colocados em um quadriculado 2 × 2. Se a soma da primeira linha é 3 e a soma da diagonal principal (da esquerda para a direita) é 4, então a soma da primeira coluna é"/>
    <x v="4"/>
    <x v="50"/>
    <s v="Médio"/>
    <s v="ME"/>
    <s v="5."/>
    <s v="4."/>
    <s v="6."/>
    <s v="7."/>
    <s v="8."/>
    <s v="A"/>
    <n v="0"/>
    <n v="0"/>
  </r>
  <r>
    <n v="4334"/>
    <s v="FGV"/>
    <s v="MPE SC"/>
    <s v="2022"/>
    <s v="Seja $A = \begin{bmatrix} 2 &amp; 1 \\ 3 &amp; 1 \end{bmatrix}$._x000a__x000a_A soma dos elementos da matriz $A^2$ é:"/>
    <x v="4"/>
    <x v="50"/>
    <s v="Médio"/>
    <s v="ME"/>
    <s v="10;"/>
    <s v="12;"/>
    <s v="15;"/>
    <s v="23;"/>
    <s v="30."/>
    <s v="D"/>
    <n v="0"/>
    <n v="0"/>
  </r>
  <r>
    <n v="4335"/>
    <s v="FGV"/>
    <s v="TCETO"/>
    <s v="2022"/>
    <s v="Para um dia de treinamento, os funcionários de uma empresa foram alocados em três salas: Sala 1, Sala 2 e Sala 3. Tendo sido realizada a primeira parte do treinamento, foi feito um intervalo, após o qual os funcionários puderam escolher livremente qualquer sala para a segunda parte do treinamento._x000a__x000a_Na matriz $A$ abaixo, cada elemento $a_{ij}$ representa o número de funcionários que estavam na Sala $i$ e foram para a Sala $j$ após o intervalo._x000a__x000a_$$A = \begin{bmatrix} 5 &amp; 2 &amp; 7 \\ 4 &amp; 9 &amp; 6 \\ 3 &amp; 8 &amp; 10 \end{bmatrix}$$_x000a__x000a_É correto concluir que:"/>
    <x v="4"/>
    <x v="50"/>
    <s v="Médio"/>
    <s v="ME"/>
    <s v="a Sala 1 terminou com 2 funcionários a mais que no início;"/>
    <s v="a Sala 2 terminou com 20 funcionários;"/>
    <s v="a Sala 3 terminou com 3 funcionários a mais que no início;"/>
    <s v="a Sala 1 iniciou com 15 funcionários;"/>
    <s v="uma das salas terminou com o mesmo número de funcionários que tinha no início."/>
    <s v="E"/>
    <n v="0"/>
    <n v="0"/>
  </r>
  <r>
    <n v="4336"/>
    <s v="FCC"/>
    <s v="IBMEC"/>
    <s v="2019"/>
    <s v="Sejam $x$, $y$, $z$ e $w$ os números reais que satisfazem a seguinte equação matricial:_x000a__x000a_$$\begin{pmatrix} x - 2y &amp; z - w \\ 2z - w &amp; x + y \end{pmatrix} = \begin{pmatrix} 0 &amp; 1 \\ 1 &amp; 3 \end{pmatrix}$$_x000a__x000a_Então, a soma $x + y + z + w$ é igual a"/>
    <x v="4"/>
    <x v="50"/>
    <s v="Médio"/>
    <s v="ME"/>
    <s v="−1"/>
    <s v="0"/>
    <s v="2"/>
    <s v="5"/>
    <s v="3"/>
    <s v="C"/>
    <n v="0"/>
    <n v="0"/>
  </r>
  <r>
    <n v="4337"/>
    <s v="FGV"/>
    <s v="Pref. Salvador"/>
    <s v="2019"/>
    <s v="Considere as matrizes $A_{2 \times 3}$ e $B_{2 \times 2}$._x000a__x000a_Sobre essas matrizes é correto afirmar que"/>
    <x v="4"/>
    <x v="50"/>
    <s v="Médio"/>
    <s v="ME"/>
    <s v="Existe a soma 𝐴+𝐵 e é uma matriz 4×5."/>
    <s v="Existe o produto 𝐴𝐵 e é uma matriz 4×6."/>
    <s v="Existe o produto 𝐵𝐴 e é uma matriz 4×6."/>
    <s v="Não existe o produto 𝐴𝐵."/>
    <s v="Não existe o produto 𝐵𝐴."/>
    <s v="D"/>
    <n v="0"/>
    <n v="0"/>
  </r>
  <r>
    <n v="4338"/>
    <s v="FGV"/>
    <s v="INPE"/>
    <s v="2024"/>
    <s v="As operações matriciais desempenham um papel crucial em várias áreas, incluindo matemática aplicada, engenharia, ciências naturais e computação. A partir das operações matriciais pode-se resolver sistemas lineares, realizar o processamento de imagens e sinais, dentre outras aplicações._x000a_Sobre as operações matriciais, assinale a afirmativa correta."/>
    <x v="4"/>
    <x v="50"/>
    <s v="Médio"/>
    <s v="ME"/>
    <s v="A matriz identidade é uma matriz quadrada que possui todos os elementos iguais a 1."/>
    <s v="A multiplicação de duas matrizes é comutativa, ou seja, AB = BA para quaisquer matrizes A e B."/>
    <s v="A transposição de uma matriz consiste em inverter suas linhas com suas colunas."/>
    <s v="A determinante de uma matriz é sempre um número inteiro."/>
    <s v="A inversa de uma matriz é a mesma matriz transposta."/>
    <s v="C"/>
    <n v="0"/>
    <n v="0"/>
  </r>
  <r>
    <n v="4339"/>
    <s v="FGV"/>
    <s v="EPE"/>
    <s v="2024"/>
    <s v="Considere as matrizes a seguir:_x000a__x000a_$$A = \begin{bmatrix} 2 &amp; 16 &amp; 5 \\ 11 &amp; 4 &amp; 12 \\ 9 &amp; 7 &amp; 3 \end{bmatrix} \quad B = \begin{bmatrix} 1 &amp; 21 &amp; 2 &amp; 0 \\ 6 &amp; 9 &amp; 16 &amp; 5 \\ 8 &amp; 11 &amp; 4 &amp; 12 \\ 2 &amp; 9 &amp; 7 &amp; 3 \end{bmatrix}$$_x000a__x000a_Sobre essas matrizes, analise as afirmativas a seguir e assinale (V) para a verdadeira e (F) para a falsa._x000a__x000a_( ) As matrizes $A$ e $B$ são matrizes quadradas de ordem 3 e 4, respectivamente._x000a__x000a_( ) As matrizes $A$ e $B$ não podem ser multiplicadas, uma vez que o número de colunas da primeira matriz é diferente do número de linhas da segunda._x000a__x000a_( ) O determinante da matriz $A$ é $-156$._x000a__x000a_As afirmativas são, respectivamente,"/>
    <x v="4"/>
    <x v="50"/>
    <s v="Médio"/>
    <s v="ME"/>
    <s v="V – V – V."/>
    <s v="V – V – F."/>
    <s v="V – F – V."/>
    <s v="F – F – V."/>
    <s v="F – V – V."/>
    <s v="B"/>
    <n v="0"/>
    <n v="0"/>
  </r>
  <r>
    <n v="4340"/>
    <s v="FGV"/>
    <s v="INPE"/>
    <s v="2024"/>
    <s v="Se $A$ é uma matriz quadrada de ordem $n$ tal que $A^2 = kA$, sendo $k$ um número real positivo. Sabendo que o determinante de $A$, $\det(A)$, é diferente de zero, então,"/>
    <x v="4"/>
    <x v="50"/>
    <s v="Médio"/>
    <s v="ME"/>
    <s v="𝑑𝑒𝑡(𝐴) = 𝑘"/>
    <s v="𝑑𝑒𝑡(𝐴) = 1"/>
    <s v="𝑑𝑒𝑡(𝐴) = 0"/>
    <s v="𝑑𝑒𝑡(𝐴) = 𝑘&lt;sup&gt;𝑛&lt;/sup&gt;"/>
    <s v="𝑑𝑒𝑡(𝐴) = −𝑘&lt;sup&gt;𝑛&lt;/sup&gt;"/>
    <s v="D"/>
    <n v="0"/>
    <n v="0"/>
  </r>
  <r>
    <n v="4341"/>
    <s v="CEBRASPE"/>
    <s v="PETROBRAS"/>
    <s v="2024"/>
    <s v="4.(CEBRASPE/PETROBRAS/2024) Uma distribuidora comprou $x$ unidades de barris de petróleo, por R$ 415 o barril, e $y$ unidades de $\text{m}^3$ de gás, por R$ 2 o $\text{m}^3$, pagando um valor total de R$ 23.695.000. A quantidade de unidades dos dois produtos comprados totalizou 490.000 unidades._x000a__x000a_Acerca dessa situação hipotética, julgue o item a seguir._x000a__x000a_A inversa da matriz dos coeficientes $C = \begin{bmatrix} 415 &amp; 2 \\ 1 &amp; 1 \end{bmatrix}$ é dada por $C^{-1} = \begin{bmatrix} 1 &amp; -2 \\ -1 &amp; 415 \end{bmatrix}$."/>
    <x v="4"/>
    <x v="50"/>
    <s v="Médio"/>
    <s v="CE"/>
    <m/>
    <m/>
    <m/>
    <m/>
    <m/>
    <s v="E"/>
    <n v="0"/>
    <n v="0"/>
  </r>
  <r>
    <n v="4342"/>
    <s v="CEBRASPE"/>
    <s v="PETROBRAS"/>
    <s v="2023"/>
    <s v="Considerando uma matriz $A_{2 \times 3}$, uma matriz $B_{3 \times 3}$ e uma matriz $C_{3 \times 2}$, julgue o item a seguir._x000a__x000a_É possível calcular os determinantes das matrizes $A$ e $C$, porém não o da matriz $B$."/>
    <x v="4"/>
    <x v="50"/>
    <s v="Médio"/>
    <s v="CE"/>
    <m/>
    <m/>
    <m/>
    <m/>
    <m/>
    <s v="E"/>
    <n v="0"/>
    <n v="0"/>
  </r>
  <r>
    <n v="4343"/>
    <s v="FUNDATEC"/>
    <s v="Pref. Cachoeira Sul"/>
    <s v="2022"/>
    <s v="Analise a matriz abaixo:_x000a__x000a_$$\begin{bmatrix} 1 &amp; a \\ 0 &amp; 1 \end{bmatrix}$$_x000a__x000a_É correto afirmar que seu determinante vale:"/>
    <x v="4"/>
    <x v="50"/>
    <s v="Médio"/>
    <s v="ME"/>
    <s v="𝑎"/>
    <s v="1/𝑎"/>
    <s v="1"/>
    <s v="2+𝑎"/>
    <s v="0"/>
    <s v="C"/>
    <n v="0"/>
    <n v="0"/>
  </r>
  <r>
    <n v="4344"/>
    <s v="Instituto AOCP"/>
    <s v="PM ES"/>
    <s v="2022"/>
    <s v="Considerando que os determinantes das matrizes A e B são iguais, em que_x000a__x000a_$$A = \begin{pmatrix} x &amp; 7 \\ 4 &amp; x \end{pmatrix} \text{ e } B = \begin{pmatrix} 2 &amp; -1 \\ 4 &amp; 2 \end{pmatrix}$$_x000a__x000a_assinale a alternativa que apresenta todos os valores de $x$ que verificam essa igualdade."/>
    <x v="4"/>
    <x v="50"/>
    <s v="Médio"/>
    <s v="ME"/>
    <s v="{2}"/>
    <s v="{6}"/>
    <s v="{−2; 2}"/>
    <s v="{−6; 6}"/>
    <s v="{2; 6}"/>
    <s v="D"/>
    <n v="0"/>
    <n v="0"/>
  </r>
  <r>
    <n v="4345"/>
    <s v="FGV"/>
    <s v="MPE SC"/>
    <s v="2022"/>
    <s v="Seja A uma matriz 4 x 4 cujo determinante é igual a 2._x000a_O determinante da matriz 3A é igual a:"/>
    <x v="4"/>
    <x v="50"/>
    <s v="Médio"/>
    <s v="ME"/>
    <s v="6;"/>
    <s v="12;"/>
    <s v="24;"/>
    <s v="64;"/>
    <s v="162."/>
    <s v="E"/>
    <n v="0"/>
    <n v="0"/>
  </r>
  <r>
    <s v="4346"/>
    <s v="Instituto AOCP"/>
    <s v="PM ES"/>
    <s v="2022"/>
    <s v="Sabendo que as matrizes 𝑨 e 𝑩 têm ordem 𝟑 e são tais que 𝒅𝒆𝒕(𝑨) = 𝟐 e 𝒅𝒆𝒕(𝑩) = 𝟑, assinale a alternativa que apresenta o valor de 𝒅𝒆𝒕(𝟑𝑨×𝟐𝑩)"/>
    <x v="4"/>
    <x v="50"/>
    <s v="Médio"/>
    <s v="ME"/>
    <s v="6&lt;sub&gt;2&lt;/sub&gt;"/>
    <s v="6&lt;sup&gt;3&lt;/sup&gt;"/>
    <s v="6&lt;sup&gt;4&lt;/sup&gt;"/>
    <s v="6&lt;sup&gt;5&lt;/sup&gt;"/>
    <s v="6&lt;sup&gt;6&lt;/sup&gt;"/>
    <s v="C"/>
    <n v="0"/>
    <n v="0"/>
  </r>
  <r>
    <n v="4347"/>
    <s v="QUADRIX"/>
    <s v="CRN 4"/>
    <s v="2022"/>
    <s v="A matriz A é inversível."/>
    <x v="4"/>
    <x v="50"/>
    <s v="Médio"/>
    <s v="CE"/>
    <m/>
    <m/>
    <m/>
    <m/>
    <m/>
    <s v="E"/>
    <n v="0"/>
    <n v="0"/>
  </r>
  <r>
    <s v="4348"/>
    <s v="QUADRIX"/>
    <s v="CRN 4"/>
    <s v="2022"/>
    <s v="Se $BX = A$, então $X = \begin{pmatrix} 0 &amp; 2 \\ 0 &amp; \frac{1}{2} \end{pmatrix}$"/>
    <x v="4"/>
    <x v="50"/>
    <s v="Médio"/>
    <s v="CE"/>
    <s v="126"/>
    <s v="136"/>
    <s v="155"/>
    <s v="176"/>
    <s v="187"/>
    <s v="E"/>
    <n v="0"/>
    <n v="0"/>
  </r>
  <r>
    <n v="4349"/>
    <s v="QUADRIX"/>
    <s v="CRN 4"/>
    <s v="2022"/>
    <s v="$\det B^5 &gt; 1.000$"/>
    <x v="4"/>
    <x v="50"/>
    <s v="Médio"/>
    <s v="CE"/>
    <s v="126"/>
    <s v="136"/>
    <s v="155"/>
    <s v="176"/>
    <s v="187"/>
    <s v="C"/>
    <n v="0"/>
    <n v="0"/>
  </r>
  <r>
    <n v="4350"/>
    <s v="CESGRANRIO"/>
    <s v="BNB"/>
    <s v="2024"/>
    <s v="Considere $(x_0, y_0, z_0)$ a solução do sistema linear$$\begin{cases} -2x + 2y + z = 3 \\ x + y - 3z = 11 \\ 3x - y = 7 \end{cases}$$A soma $x_0 + y_0 + z_0$ é igual a"/>
    <x v="4"/>
    <x v="51"/>
    <s v="Médio"/>
    <s v="ME"/>
    <s v="3"/>
    <s v="7"/>
    <s v="10"/>
    <s v="11"/>
    <s v="21"/>
    <s v="C"/>
    <n v="0"/>
    <n v="0"/>
  </r>
  <r>
    <n v="4351"/>
    <s v="IDECAN"/>
    <s v="Pref. Maracanaú"/>
    <s v="2023"/>
    <s v="Em um grupo de amigos, Fernando, Giovane e Henrique têm alturas diferentes. Além disso, a soma das alturas de Fernando e Giovane é igual 3,36 metros, a soma das alturas de Giovane e Henrique é igual a 3,38 metros e a soma das alturas de Fernando e Henrique é igual a 3,50 metros._x000a_Com base nesse caso hipotético, é correto afirmar que a diferença entre as alturas de Henrique e Fernando é igual a"/>
    <x v="4"/>
    <x v="51"/>
    <s v="Médio"/>
    <s v="ME"/>
    <s v="0,02 metros."/>
    <s v="0,08 metros."/>
    <s v="0,10 metros."/>
    <s v="0,14 metros."/>
    <m/>
    <s v="A"/>
    <n v="0"/>
    <n v="0"/>
  </r>
  <r>
    <n v="4352"/>
    <s v="IDECAN"/>
    <s v="Pref. SCS"/>
    <s v="2023"/>
    <s v="Em uma loja de aplicativos móveis, com a proximidade da temporada de férias, a empresa decidiu antecipar suas promoções para o próximo ano. Foram anunciados três pacotes distintos: ▪ Pacote 1: Compre 3 jogos tipo A, 5 aplicativos tipo B e 6 toques de notificação tipo C por R$ 98,00. ▪ Pacote 2: Compre 2 jogos tipo A, 3 aplicativos tipo B e 2 toques de notificação tipo C por R$ 57,50. ▪ Pacote 3: Compre 4 jogos tipo A, 4 aplicativos tipo B e 3 toques de notificação tipo C por R$ 95,50._x000a_Considerando que os preços de todos os produtos se mantiveram iguais em todos os pacotes, então o valor total que se pagaria caso fosse possível uma pessoa comprar um jogo do tipo A, um aplicativo do tipo B e um toque de notificação do tipo C, seria"/>
    <x v="4"/>
    <x v="51"/>
    <s v="Médio"/>
    <s v="ME"/>
    <s v="R$ 24,50."/>
    <s v="R$ 23,50."/>
    <s v="R$ 23,00."/>
    <s v="R$ 22,00."/>
    <m/>
    <s v="A"/>
    <n v="0"/>
    <n v="0"/>
  </r>
  <r>
    <n v="4353"/>
    <s v="FUNDATEC"/>
    <s v="Pref. Cachoeira Sul"/>
    <s v="2022"/>
    <s v="A solução do sistema de equações $\begin{cases} 4x - 5y = 22 \\ x + 2y = 25 \end{cases}$ está na alternativa em que $x$ e $y$ são, respectivamente:"/>
    <x v="4"/>
    <x v="51"/>
    <s v="Médio"/>
    <s v="ME"/>
    <s v="1 e 12."/>
    <s v="13 e 6."/>
    <s v="8 e 2."/>
    <s v="3 e 11."/>
    <s v="23 e 1."/>
    <s v="B"/>
    <n v="0"/>
    <n v="0"/>
  </r>
  <r>
    <n v="4354"/>
    <s v="FUNDATEC"/>
    <s v="SBC"/>
    <s v="2022"/>
    <s v="Resolva o sistema de equações lineares pelo método de Gauss, se a matriz do sistema é:_x000a__x000a_$$\begin{pmatrix} 1 &amp; 2 &amp; -3 &amp; \vert{} &amp; -2 \\ 3 &amp; 0 &amp; 1 &amp; \vert{} &amp; 0 \\ 2 &amp; -1 &amp; 2 &amp; \vert{} &amp; 3 \end{pmatrix}$$"/>
    <x v="4"/>
    <x v="51"/>
    <s v="Médio"/>
    <s v="ME"/>
    <s v="𝑥 = 1; 𝑦 = −9; 𝑧 = 6"/>
    <s v="𝑥 = 2; 𝑦 = −11; 𝑧 = −6"/>
    <s v="𝑥 = 1; 𝑦 = 2; 𝑧 = −3"/>
    <s v="𝑥 = −2; 𝑦 = 6; 𝑧 = 3"/>
    <s v="𝑥 = −2; 𝑦 = 6; 𝑧 = −6"/>
    <s v="B"/>
    <n v="0"/>
    <n v="0"/>
  </r>
  <r>
    <n v="4355"/>
    <s v="FGV"/>
    <s v="MPE SC"/>
    <s v="2022"/>
    <s v="Sabe-se que $\begin{cases} 2x - y = 9 \\ 3x - 2y = 5 \end{cases}$._x000a__x000a_O valor de $x + y$ é:"/>
    <x v="4"/>
    <x v="51"/>
    <s v="Médio"/>
    <s v="ME"/>
    <s v="16;"/>
    <s v="18;"/>
    <s v="24;"/>
    <s v="26;"/>
    <s v="30."/>
    <s v="E"/>
    <n v="0"/>
    <n v="0"/>
  </r>
  <r>
    <n v="4356"/>
    <s v="FGV"/>
    <s v="CGU"/>
    <s v="2022"/>
    <s v="Considere o sistema linear $\begin{cases} x - 2y + z = 4 \\ -3x + y + 2z = 3 \end{cases}$._x000a__x000a_Sabe-se que $x + y &gt; 100$._x000a__x000a_O menor valor inteiro de $z$ que satisfaz as condições dadas é:"/>
    <x v="4"/>
    <x v="51"/>
    <s v="Médio"/>
    <s v="ME"/>
    <s v="52;"/>
    <s v="53;"/>
    <s v="54;"/>
    <s v="55;"/>
    <s v="56."/>
    <s v="B"/>
    <n v="0"/>
    <n v="0"/>
  </r>
  <r>
    <n v="4357"/>
    <s v="FGV"/>
    <s v="MPE SC"/>
    <s v="2022"/>
    <s v="No sistema_x000a_$$\begin{cases} 3a + b + c + d = 16 \\ a + 3b + c + d = 6 \\ a + b + 3c + d = 14 \\ a + b + c + 3d = 12 \end{cases}$$_x000a_o valor de $a$ é:"/>
    <x v="4"/>
    <x v="51"/>
    <s v="Médio"/>
    <s v="ME"/>
    <s v="–1;"/>
    <s v="1;"/>
    <s v="2;"/>
    <s v="3;"/>
    <s v="4."/>
    <s v="E"/>
    <n v="0"/>
    <n v="0"/>
  </r>
  <r>
    <n v="4358"/>
    <s v="FGV"/>
    <s v="TCE TO"/>
    <s v="2022"/>
    <s v="Considere o sistema:_x000a_$$\begin{cases} x + y + 5z = 0 \\ x + 5y + z = 14 \\ 5x + y + z = 28 \end{cases}$$_x000a_O valor de $x$ é:"/>
    <x v="4"/>
    <x v="51"/>
    <s v="Médio"/>
    <s v="ME"/>
    <s v="3/2;"/>
    <s v="5/2;"/>
    <s v="7/2;"/>
    <s v="9/2;"/>
    <s v="11/2."/>
    <s v="E"/>
    <n v="0"/>
    <n v="0"/>
  </r>
  <r>
    <n v="4359"/>
    <s v="VUNESP"/>
    <s v="Pref. Guaratinguetá"/>
    <s v="2022"/>
    <s v="Considere um sistema linear possível e determinado com 3 equações e 3 incógnitas, em que sua representação matricial é dada por 𝑨𝑿 = 𝑩, sendo 𝑨 a matriz dos coeficientes das equações do sistema, 𝑿 a matriz das incógnitas do sistema, e 𝑩 a matriz dos termos independentes do sistema. A operação matricial que permite determinar corretamente os valores dos elementos da matriz 𝑿 está indicada na alternativa:"/>
    <x v="4"/>
    <x v="51"/>
    <s v="Médio"/>
    <s v="ME"/>
    <s v="𝑋 = 𝐵 – 𝐴"/>
    <s v="𝑋 = 𝐵+𝐴"/>
    <s v="𝑋 = 𝐵 ·𝐴&lt;sup&gt;–1&lt;/sup&gt;"/>
    <s v="𝑋 = 𝐴&lt;sup&gt;–1&lt;/sup&gt; ·𝐵"/>
    <s v="𝑋 = 𝐵&lt;sup&gt;–1&lt;/sup&gt;·𝐴"/>
    <s v="D"/>
    <n v="0"/>
    <n v="0"/>
  </r>
  <r>
    <n v="4360"/>
    <s v="VUNESP"/>
    <s v="FICSAE"/>
    <s v="2022"/>
    <s v="Sabendo que a inversa da matriz $\begin{bmatrix} \frac{7}{13} &amp; -\frac{21}{2} \\ \frac{3}{11} &amp; \frac{11}{7} \end{bmatrix}$ é a matriz $\begin{bmatrix} \frac{756}{5437} &amp; \frac{4851}{5436} \\ -\frac{126}{5437} &amp; \frac{2618}{5437} \end{bmatrix}$ e que $(x, y)$ é a solução do sistema de equações $\begin{cases} \frac{17x}{3} - \frac{21y}{2} = 1 \\ \frac{3x}{11} + \frac{11y}{7} = 0 \end{cases}$, então, $x - y$ é igual a"/>
    <x v="4"/>
    <x v="51"/>
    <s v="Médio"/>
    <s v="ME"/>
    <s v="$\frac{852}{5437}$"/>
    <s v="$\frac{1452}{5437}$"/>
    <s v="$\frac{2233}{5437}$"/>
    <s v="$\frac{2492}{5437}$"/>
    <s v="$\frac{2744}{5437}$"/>
    <s v="A"/>
    <n v="0"/>
    <n v="0"/>
  </r>
  <r>
    <n v="4361"/>
    <s v="IDIB"/>
    <s v="CREMERJ"/>
    <s v="2021"/>
    <s v="É correto afirmar que a “Regra de Cramer” é um método utilizado para"/>
    <x v="4"/>
    <x v="51"/>
    <s v="Médio"/>
    <s v="ME"/>
    <s v="desenvolver operação com conjuntos."/>
    <s v="determinar o volume de um cone utilizando uma esfera."/>
    <s v="determinar o resultado de uma progressão geométrica infinita."/>
    <s v="solucionar sistemas lineares."/>
    <m/>
    <s v="D"/>
    <n v="0"/>
    <n v="0"/>
  </r>
  <r>
    <n v="4362"/>
    <s v="FUNDATEC"/>
    <s v="Pref. Tramandaí"/>
    <s v="2021"/>
    <s v="Observe a figura a seguir:"/>
    <x v="4"/>
    <x v="51"/>
    <s v="Médio"/>
    <s v="ME"/>
    <s v="4.000."/>
    <s v="3.200."/>
    <s v="2.400."/>
    <s v="1.600."/>
    <m/>
    <s v="B"/>
    <n v="0"/>
    <n v="0"/>
  </r>
  <r>
    <n v="4363"/>
    <s v="LEGALLE"/>
    <s v="CM Campestre Serra"/>
    <s v="2021"/>
    <s v="Observe o sistema de equações representado abaixo e assinale a alternativa que apresenta a soma do resultado das incógnitas que satisfazem esse sistema._x000a_$$\begin{cases} 2x - y = x - 4 \\ 5 - 3y = 5y + x \end{cases}$$"/>
    <x v="4"/>
    <x v="51"/>
    <s v="Médio"/>
    <s v="ME"/>
    <s v="−4."/>
    <s v="−3."/>
    <s v="−2."/>
    <s v="2."/>
    <s v="4."/>
    <s v="C"/>
    <n v="0"/>
    <n v="0"/>
  </r>
  <r>
    <n v="4364"/>
    <s v="FUNDATEC"/>
    <s v="Pref. Vacaria"/>
    <s v="2021"/>
    <s v="No sistema de equações $\begin{cases} x + y = 18 \\ x - y = 6 \end{cases}$, o valor de $x^2 + y^2$ é:"/>
    <x v="4"/>
    <x v="51"/>
    <s v="Médio"/>
    <s v="ME"/>
    <s v="180."/>
    <s v="150."/>
    <s v="144."/>
    <s v="36."/>
    <s v="12."/>
    <s v="A"/>
    <n v="0"/>
    <n v="0"/>
  </r>
  <r>
    <n v="4365"/>
    <s v="CESGRANRIO"/>
    <s v="Banco do Brasil"/>
    <s v="2021"/>
    <s v="Um banco tem agências em três regiões do país. Em cada região, trabalha-se com a comercialização de três segmentos: seguros (X), previdência (Y) e consórcios (Z). Cada equação linear que compõe o sistema abaixo representa a capacidade de uma regional produzir valor agregado para o banco, em cada segmento de atuação (lado esquerdo das equações), visando ao alcance das metas de lucro operacional em milhares de reais (lado direito das equações)._x000a_$$\begin{cases} 2x + 5y + 4z = 690 \text{ região Sul} \\ 5x + 2y + 4z = 720 \text{ região Sudeste} \\ 3x + 3y + 2x = 540 \text{ região Norte} \end{cases}$$_x000a_De acordo com esses dados, verifica-se que a contribuição de um dado segmento que atinge exatamente a meta de sua região é de"/>
    <x v="4"/>
    <x v="51"/>
    <s v="Médio"/>
    <s v="ME"/>
    <s v="R$160.000,00 no segmento seguros, na região Sul"/>
    <s v="R$400.000,00 no segmento previdência, na região Sudeste"/>
    <s v="R$180.000,00 no segmento consórcio, na região Norte"/>
    <s v="R$90.000,00 no segmento seguros, na região Norte"/>
    <s v="R$180.000,00 no segmento previdência, na região Sul"/>
    <s v="A"/>
    <n v="0"/>
    <n v="0"/>
  </r>
  <r>
    <s v="4366"/>
    <s v="IDIB"/>
    <s v="CM Planaltina"/>
    <s v="2021"/>
    <s v="Em um estabelecimento comercial, preços de pacotes contendo produtos de higiene se diferenciam pela variedade e quantidade de produtos. Quatro desses pacotes estão abaixo representados, sendo três deles com os respectivos preços:_x000a_A partir dos dados apresentados, qual é o preço do pacote 4?"/>
    <x v="4"/>
    <x v="51"/>
    <s v="Médio"/>
    <s v="ME"/>
    <s v="R$ 32,40"/>
    <s v="R$ 30,60"/>
    <s v="R$ 29,60"/>
    <s v="R$ 34,00"/>
    <m/>
    <s v="B"/>
    <n v="0"/>
    <n v="0"/>
  </r>
  <r>
    <n v="4367"/>
    <s v="FGV"/>
    <s v="FEMPAR"/>
    <s v="2021"/>
    <s v="A manipulação das equações de um sistema linear pode gerar novas equações lineares mais simples que as originais. Ao serem incorporadas ao conjunto original, as novas equações podem contribuir na busca por soluções do sistema._x000a_Considere o sistema linear de 3 equações e 3 incógnitas dado por_x000a_$$\begin{cases} 3a - 2b + c = 9 \\ a + 3b - 2c = 11 \\ -2a + b + 3c = 13 \end{cases}$$_x000a_É correto afirmar que 𝒂 + 𝒃 + 𝒄 vale"/>
    <x v="4"/>
    <x v="51"/>
    <s v="Médio"/>
    <s v="ME"/>
    <s v="16,5."/>
    <s v="18,5."/>
    <s v="19."/>
    <s v="32,5."/>
    <s v="33."/>
    <s v="A"/>
    <n v="0"/>
    <n v="0"/>
  </r>
  <r>
    <n v="4368"/>
    <s v="Instituto Consulplan"/>
    <s v="CM Amparo"/>
    <s v="2020"/>
    <s v="Dado o sistema $\begin{cases} x + y + z = 930 \\ x + z = 660 \\ x + y = 570 \end{cases}$_x000a_Pode-se afirmar que $y - z$ é igual a:"/>
    <x v="4"/>
    <x v="51"/>
    <s v="Médio"/>
    <s v="ME"/>
    <s v="–110"/>
    <s v="–90"/>
    <s v="120"/>
    <s v="630"/>
    <m/>
    <s v="B"/>
    <n v="0"/>
    <n v="0"/>
  </r>
  <r>
    <n v="4369"/>
    <s v="Instituto Consulplan"/>
    <s v="Pref Colômbia"/>
    <s v="2020"/>
    <s v="Dado o sistema $\begin{cases} x - y + z = -1 \\ x - z = -7 \\ 2x + 3y + z = 4 \end{cases}$, pode se afirmar que $xyz$ é igual a:"/>
    <x v="4"/>
    <x v="51"/>
    <s v="Médio"/>
    <s v="ME"/>
    <s v="12"/>
    <s v="−12"/>
    <s v="24"/>
    <s v="−24"/>
    <m/>
    <s v="D"/>
    <n v="0"/>
    <n v="0"/>
  </r>
  <r>
    <n v="4370"/>
    <s v="VUNESP"/>
    <s v="Pref. N Odessa"/>
    <s v="2018"/>
    <s v="Gertrudes, que é doceira, recebeu três encomendas para festas. Sabese que, em cada uma das encomendas, foram usadas quantidades diferentes de ovos, iguais a 𝒙, 𝒚 e 𝒛, tais que 𝒙+𝒚 = 𝟒𝟎, 𝒙+𝒛 = 𝟑𝟎 e 𝒚 + 𝒛 = 𝟑𝟖. Desse modo, é correto afirmar que, para a produção dessas três encomendas, Gertrudes usou uma quantidade de ovos igual a"/>
    <x v="4"/>
    <x v="51"/>
    <s v="Médio"/>
    <s v="ME"/>
    <s v="3,5 dúzias."/>
    <s v="4 dúzias."/>
    <s v="4,5 dúzias."/>
    <s v="5 dúzias."/>
    <s v="5,5 dúzias."/>
    <s v="C"/>
    <n v="0"/>
    <n v="0"/>
  </r>
  <r>
    <n v="4371"/>
    <s v="FGV"/>
    <s v="ALERO"/>
    <s v="2018"/>
    <s v="Considere o sistema linear_x000a_$$\begin{cases} x + 2y + 3z = 160 \\ 2x + 3y + z = 140 \\ 3x + y + 2x = 156 \end{cases}$$_x000a_O valor de $x$ é:"/>
    <x v="4"/>
    <x v="51"/>
    <s v="Médio"/>
    <s v="ME"/>
    <s v="20."/>
    <s v="22."/>
    <s v="24."/>
    <s v="26."/>
    <s v="28."/>
    <s v="C"/>
    <n v="0"/>
    <n v="0"/>
  </r>
  <r>
    <n v="4372"/>
    <s v="FCC"/>
    <s v="TRT 11"/>
    <s v="2017"/>
    <s v="O sistema de equações lineares $\begin{cases} 2x + 3y = 24 \\ 4x - 2y = 16 \end{cases}$ é equivalente ao sistema $\begin{cases} 2x + 3y = 24 \\ 4x - 2y = 16 \\ 8x + Ky = 80 \end{cases}$, em que $x$ e $y$ são as incógnitas reais dos sistemas. Se $S = (x + y)$ e $K$ é um parâmetro real, então"/>
    <x v="4"/>
    <x v="51"/>
    <s v="Médio"/>
    <s v="ME"/>
    <s v="S = 2,00K"/>
    <s v="S = 0,80K"/>
    <s v="S = 0,75K"/>
    <s v="S = 1,25K"/>
    <s v="S = 1,50K"/>
    <s v="D"/>
    <n v="0"/>
    <n v="0"/>
  </r>
  <r>
    <n v="4373"/>
    <s v="VUNESP"/>
    <s v="CM Marília"/>
    <s v="2017"/>
    <s v="Uma editora enviou para uma biblioteca três pacotes que tinham, respectivamente, 𝒚, 𝒘 e 𝒛 livros em cada um. Sabendo se que 𝒚 + 𝒘 = 𝟒𝟎, 𝒚 + 𝒛 = 𝟑𝟎 e 𝒘 + 𝒛 = 𝟑𝟖, é correto afirmar que os três pacotes tinham, juntos, um número total de livros igual a"/>
    <x v="4"/>
    <x v="51"/>
    <s v="Médio"/>
    <s v="ME"/>
    <s v="54."/>
    <s v="56."/>
    <s v="58."/>
    <s v="60."/>
    <s v="64."/>
    <s v="A"/>
    <n v="0"/>
    <n v="0"/>
  </r>
  <r>
    <n v="4374"/>
    <s v="VUNESP"/>
    <s v="TJSP"/>
    <s v="2017"/>
    <s v="Os preços de venda de um mesmo produto nas lojas X, Y e Z são números inteiros representados, respectivamente, por $x$, $y$ e $z$. Sabendo-se que $x + y = 200$, $x + z = 150$ e $y + z = 190$, então a razão $\frac{x}{y}$ é:"/>
    <x v="4"/>
    <x v="51"/>
    <s v="Médio"/>
    <s v="ME"/>
    <s v="$\frac{3}{5}$"/>
    <s v="$\frac{4}{9}$"/>
    <s v="$\frac{2}{3}$"/>
    <s v="$\frac{3}{8}$"/>
    <s v="$\frac{1}{3}$"/>
    <s v="C"/>
    <n v="0"/>
    <n v="0"/>
  </r>
  <r>
    <n v="4375"/>
    <s v="Instituto AOCP"/>
    <s v="PM ES"/>
    <s v="2022"/>
    <s v="Nos sistemas de equações lineares, é possível representar a relação entre a sua classificação (ou suas características) e sua quantidade de soluções (ou as características do conjunto solução). Nesse contexto, é correto afirmar que (Nota: em algumas literaturas, o termo “compatível” é apresentado como “possível”)"/>
    <x v="4"/>
    <x v="51"/>
    <s v="Médio"/>
    <s v="ME"/>
    <s v="um Sistema Compatível e Indeterminado admitirá, como conjunto solução, o conjunto vazio."/>
    <s v="um Sistema Compatível e Determinado apresenta infinitas soluções."/>
    <s v="um Sistema Homogêneo sempre admite solução única."/>
    <s v="um Sistema Incompatível sempre terá alguma solução."/>
    <s v="sistemas homogêneos sempre são compatíveis."/>
    <s v="E"/>
    <n v="0"/>
    <n v="0"/>
  </r>
  <r>
    <n v="4376"/>
    <s v="Instituto AOCP"/>
    <s v="PM ES"/>
    <s v="2022"/>
    <s v="Sobre o sistema de equações $\begin{cases} ax + 3y = 4 \\ -x + 5y = b \end{cases}$ é correto afirmar que"/>
    <x v="4"/>
    <x v="51"/>
    <s v="Médio"/>
    <s v="ME"/>
    <s v="se $a = -\frac{3}{5}$, o sistema é possível e determinado."/>
    <s v="se $a \neq -\frac{3}{5}$, o sistema é possível e determinado."/>
    <s v="se $a \neq -\frac{3}{5}$, o sistema é possível e indeterminado."/>
    <s v="se $b = \frac{20}{3}$, o sistema é possível e determinado."/>
    <s v="se $b = \frac{20}{3}$, o sistema é possível e indeterminado."/>
    <s v="B"/>
    <n v="0"/>
    <n v="0"/>
  </r>
  <r>
    <n v="4377"/>
    <s v="FEPESE"/>
    <s v="PCien SC"/>
    <s v="2022"/>
    <s v="Considere o seguinte sistema linear, nas variáveis x, y, z:_x000a_$$\begin{cases} x + 2y + az = 0 \\ 2x + 3z = 0 \\ x + y + z = 0 \end{cases}$$_x000a_O valor de $a$ para que o sistema acima tenha infinitas soluções é:"/>
    <x v="4"/>
    <x v="51"/>
    <s v="Médio"/>
    <s v="ME"/>
    <s v="Maior que 3."/>
    <s v="Maior que 1 e menor que 2."/>
    <s v="Maior que 2 e menor que 3."/>
    <s v="Maior que 0 e menor que 1."/>
    <s v="Menor que 0."/>
    <s v="D"/>
    <n v="0"/>
    <n v="0"/>
  </r>
  <r>
    <n v="4378"/>
    <s v="AOCP"/>
    <s v="SED MS"/>
    <s v="2022"/>
    <s v="Dado o sistema de equações lineares em x, y e z e a e b números reais, assinale a alternativa correta._x000a_$$\begin{cases} x - 2y + az = 1 \\ x - y - z = 2 \\ -x + 2y - 2z = b \end{cases}$$"/>
    <x v="4"/>
    <x v="51"/>
    <s v="Médio"/>
    <s v="ME"/>
    <s v="O sistema é possível e determinado se 𝑎 = 2"/>
    <s v="O sistema é impossível se 𝑎 = 2 e 𝑏 ≠ −1"/>
    <s v="O sistema é impossível se 𝑎 ≠ 2 e 𝑏 = −1"/>
    <s v="O sistema é possível e indeterminado 𝑎 ≠ 2 e 𝑏 = −1"/>
    <s v="O sistema é possível e determinado se 𝑎 = 2 e 𝑏 ≠ −1"/>
    <s v="B"/>
    <n v="0"/>
    <n v="0"/>
  </r>
  <r>
    <n v="4379"/>
    <s v="FEPESE"/>
    <s v="PCien SC"/>
    <s v="2022"/>
    <s v="Considere as afirmações:_x000a_1. Se A e B são matrizes 2×2, então o produto AB é igual ao produto BA._x000a_2. Se A e B são matrizes 2×2 tais que o produto AB é igual a zero, então A = 0 ou B = 0._x000a_3. Se A é uma matriz cujo determinante é não nulo, então o sistema linear homogêneo associado tem solução única._x000a_Assinale a alternativa que indica todas as afirmativas corretas."/>
    <x v="4"/>
    <x v="51"/>
    <s v="Médio"/>
    <s v="ME"/>
    <s v="É correta apenas a afirmativa 2."/>
    <s v="É correta apenas a afirmativa 3."/>
    <s v="São corretas apenas as afirmativas 1 e 2."/>
    <s v="São corretas apenas as afirmativas 1 e 3."/>
    <s v="São corretas apenas as afirmativas 2 e 3."/>
    <s v="B"/>
    <n v="0"/>
    <n v="0"/>
  </r>
  <r>
    <n v="4380"/>
    <s v="VUNESP"/>
    <s v="Pref. Rio Claro"/>
    <s v="2022"/>
    <s v="Considere o sistema linear representado a seguir, nas incógnitas $x$ e $y$, com $a$, $b$, $d$ e $e$ diferentes de zero:_x000a_$$\begin{cases} ax + by = c \\ dx + ey = f \end{cases}$$_x000a_Sobre esse sistema linear é correto afirmar que, se"/>
    <x v="4"/>
    <x v="51"/>
    <s v="Médio"/>
    <s v="ME"/>
    <s v="𝑐 = 𝑓 = 0, então necessariamente o sistema é possível e indeterminado."/>
    <s v="𝑐 = 𝑓 = 0, então necessariamente o sistema é possível e determinado."/>
    <s v="𝑎 = 𝑑 e 𝑏 = 𝑒, então necessariamente o sistema é possível e indeterminado."/>
    <s v="𝑎 = 𝑑 e 𝑏 = 𝑒, então necessariamente o sistema é possível e determinado."/>
    <s v="𝑎 = 𝑑, 𝑏 = 𝑒 e 𝑐 = 𝑓, então necessariamente o sistema é possível e indeterminado."/>
    <s v="E"/>
    <n v="0"/>
    <n v="0"/>
  </r>
  <r>
    <n v="4381"/>
    <s v="FEPESE"/>
    <s v="Pref Biguaçu"/>
    <s v="2021"/>
    <s v="O valor de $a$ para que o sistema linear_x000a_$$\begin{cases} ax + 2y + 4z - 4w = 0 \\ x + 3z - w = 0 \\ 2y + z = 0 \\ x - 3w = 0 \end{cases}$$_x000a_tenha infinitas soluções é:"/>
    <x v="4"/>
    <x v="51"/>
    <s v="Médio"/>
    <s v="ME"/>
    <s v="2."/>
    <s v="1."/>
    <s v="0."/>
    <s v="–1."/>
    <s v="–2."/>
    <s v="A"/>
    <n v="0"/>
    <n v="0"/>
  </r>
  <r>
    <n v="4382"/>
    <s v="Instituto Consulplan"/>
    <s v="Pref Formiga"/>
    <s v="2020"/>
    <s v="O valor de $w$, para que o sistema homogêneo a seguir, nas incógnitas $x, y,$ e $z$, admita soluções diferentes da trivial é:_x000a_$$\begin{cases} x - 2y - 2z = 0 \\ 2x + y + 3z = 0 \\ 3x - y + wz = 0 \end{cases}$$"/>
    <x v="4"/>
    <x v="51"/>
    <s v="Médio"/>
    <s v="ME"/>
    <s v="0"/>
    <s v="1"/>
    <s v="2"/>
    <s v="3"/>
    <m/>
    <s v="B"/>
    <n v="0"/>
    <n v="0"/>
  </r>
  <r>
    <n v="4383"/>
    <s v="FUNDATEC"/>
    <s v="Pref Ibarama"/>
    <s v="2020"/>
    <s v="A solução do sistema de equações $\begin{cases} 2x - 5y = 338 \\ -3x + 4y = -255 \end{cases}$ é:"/>
    <x v="4"/>
    <x v="51"/>
    <s v="Médio"/>
    <s v="ME"/>
    <s v="Possível e determinado 𝑥 = −11 e 𝑦 = −72."/>
    <s v="Possível e determinado 𝑥 = 309 e 𝑦 = 56."/>
    <s v="Possível e determinado 𝑥 = 38 e 𝑦 = −35."/>
    <s v="Possível e indeterminado."/>
    <s v="Impossível."/>
    <s v="A"/>
    <n v="0"/>
    <n v="0"/>
  </r>
  <r>
    <n v="4384"/>
    <s v="IBADE"/>
    <s v="Pref Vila Velha"/>
    <s v="2020"/>
    <s v="Para o sistema de equações lineares_x000a_$$\begin{cases} x + y - 2z = 4 \\ 2x + 2y - 4z = 8 \\ x + 3y + 4z = 10 \end{cases}$$_x000a_É correto afirmar que:"/>
    <x v="4"/>
    <x v="51"/>
    <s v="Médio"/>
    <s v="ME"/>
    <s v="𝑥 = 2, 𝑦 = 2 e 𝑧 = 0, é a solução do sistema."/>
    <s v="O sistema não tem solução."/>
    <s v="O sistema tem infinitas soluções."/>
    <s v="O sistema tem solução e ela é única."/>
    <s v="𝑥 = 1, 𝑦 = 1 e 𝑧 = −1, é solução do sistema"/>
    <s v="C"/>
    <n v="0"/>
    <n v="0"/>
  </r>
  <r>
    <n v="4385"/>
    <s v="FUNDATEC"/>
    <s v="Pref Ibiaçá"/>
    <s v="2019"/>
    <s v="A solução do sistema de equações $\begin{cases} 5x - 3y = 16 \\ 10x - 6y - 32 = 0 \end{cases}$ é:"/>
    <x v="4"/>
    <x v="51"/>
    <s v="Médio"/>
    <s v="ME"/>
    <s v="Sistema impossível."/>
    <s v="Sistema possível indeterminado."/>
    <s v="Sistema possível determinado, 𝑥 = 16 e 𝑦 = 64/3"/>
    <s v="Sistema possível determinado, 𝑥 = 3 e 𝑦 = −1/3"/>
    <s v="Sistema possível determinado, 𝑥 = 0 e 𝑦 = −16/3"/>
    <s v="B"/>
    <n v="0"/>
    <n v="0"/>
  </r>
  <r>
    <n v="4386"/>
    <s v="VUNESP"/>
    <s v="Pref. Perúíbe"/>
    <s v="2019"/>
    <s v="É correto afirmar que o sistema linear $\begin{cases} ax + 2y = a - 1 \\ 2x + 4y = 3a \end{cases}$"/>
    <x v="4"/>
    <x v="51"/>
    <s v="Médio"/>
    <s v="ME"/>
    <s v="é possível e determinado para qualquer valor de $a$."/>
    <s v="é possível e determinado para $a = 1$."/>
    <s v="é possível e indeterminado para $a = 1$."/>
    <s v="é possível e determinado para $a = 2$."/>
    <s v="é impossível para $a = 5$."/>
    <s v="D"/>
    <n v="0"/>
    <n v="0"/>
  </r>
  <r>
    <n v="4387"/>
    <s v="FCC"/>
    <s v="IBMEC"/>
    <s v="2019"/>
    <s v="Considere o seguinte sistema linear, nas incógnitas $x$ e $y$:_x000a_$$\begin{cases} x + 2y = 1 \\ -2x + ky = 3 \end{cases}$$_x000a_O valor de k para que este sistema seja impossível (isto é, não tenha soluções) é"/>
    <x v="4"/>
    <x v="51"/>
    <s v="Médio"/>
    <s v="ME"/>
    <s v="− 4"/>
    <s v="0"/>
    <s v="4"/>
    <s v="− 2"/>
    <s v="1"/>
    <s v="A"/>
    <n v="0"/>
    <n v="0"/>
  </r>
  <r>
    <n v="4388"/>
    <s v="VUNESP"/>
    <s v="Pref. Peruíbe"/>
    <s v="2019"/>
    <s v="É correto afirmar que o sistema linear $\begin{cases} ax + 2y = a - 1 \\ 2x + 4y = 3a \end{cases}$"/>
    <x v="4"/>
    <x v="51"/>
    <s v="Médio"/>
    <s v="ME"/>
    <s v="é possível e determinado para qualquer valor de 𝑎."/>
    <s v="é possível e determinado para 𝑎 = 1."/>
    <s v="é possível e indeterminado para 𝑎 = 1."/>
    <s v="é possível e determinado para 𝑎 = 2."/>
    <s v="é impossível para 𝑎 = 5."/>
    <s v="D"/>
    <n v="0"/>
    <n v="0"/>
  </r>
  <r>
    <n v="4389"/>
    <s v="VUNESP"/>
    <s v="Pref. Cerquilho"/>
    <s v="2019"/>
    <s v="Considere o seguinte sistema linear, sendo $k$ um parâmetro real:_x000a_$$S = \begin{cases} x + y + z = 80 \\ 0,15x + 0,35y + kz = 32 \\ x - 3y = 0 \end{cases}$$_x000a_O sistema $S$ será:"/>
    <x v="4"/>
    <x v="51"/>
    <s v="Médio"/>
    <s v="ME"/>
    <s v="possível e determinado, se $k = \frac{1}{5}$."/>
    <s v="possível e indeterminado, se $k = \frac{1}{5}$."/>
    <s v="impossível, se $k = \frac{1}{5}$."/>
    <s v="impossível, se $k \neq \frac{1}{5}$."/>
    <s v="possível e indeterminado, se $k \neq \frac{1}{5}$."/>
    <s v="C"/>
    <n v="0"/>
    <n v="0"/>
  </r>
  <r>
    <n v="4390"/>
    <s v="CEBRASPE"/>
    <s v="Pref. São Cristóvão"/>
    <s v="2019"/>
    <s v="Com relação a sistemas lineares e análise combinatória, julgue o item._x000a_Para todo sistema linear da forma 𝑨𝑿 = 𝑩, em que 𝑨 é uma matriz quadrada 𝒎×𝒎, 𝑿 e 𝑩 são matrizes colunas 𝒎 × 𝟏, e 𝒅𝒆𝒕(𝑨) = 𝟎, o sistema não tem solução."/>
    <x v="4"/>
    <x v="51"/>
    <s v="Médio"/>
    <s v="CE"/>
    <m/>
    <m/>
    <m/>
    <m/>
    <m/>
    <s v="E"/>
    <n v="0"/>
    <n v="0"/>
  </r>
  <r>
    <n v="4391"/>
    <s v="CESGRANRIO"/>
    <s v="PETROBRAS"/>
    <s v="2018"/>
    <s v="Seja o sistema de equação linear: $\begin{cases} ax + y = 1 \\ x + ay = -1 \end{cases}$_x000a_Quantos são os valores do parâmetro a que levam o sistema a possuir infinitas soluções?"/>
    <x v="4"/>
    <x v="51"/>
    <s v="Médio"/>
    <s v="ME"/>
    <s v="0"/>
    <s v="1"/>
    <s v="2"/>
    <s v="3"/>
    <s v="infinitos"/>
    <s v="B"/>
    <n v="0"/>
    <n v="0"/>
  </r>
  <r>
    <n v="4392"/>
    <s v="CEBRASPE"/>
    <s v="IFF"/>
    <s v="2018"/>
    <s v="Considere o sistema S de m equações lineares e n incógnitas, mostrado abaixo._x000a_$$a_{11}x_1 + a_{12}x_2 + \dots + a_{1n}x_n = b_1$$_x000a_$$a_{21}x_1 + a_{22}x_2 + \dots + a_{2n}x_n = b_2$$_x000a_$$a_{m1}x_1 + a_{m2}x_2 + \dots + a_{mn}x_n = b_m$$_x000a_Nesse sistema, $x_1, x_2, \dots , x_n$ são as incógnitas, os coeficientes $a_{ij}$ e os $b_i$ são números reais, para $1 \le i \le m$ e $1 \le j \le n$. A respeito das propriedades e das soluções do sistema S, assinale a opção correta."/>
    <x v="4"/>
    <x v="51"/>
    <s v="Médio"/>
    <s v="ME"/>
    <s v="Considere que $m = n$ e que $A = (a_{ij})$ — a matriz dos coeficientes de S — seja tal que $det(A) = 0$. Nesse caso, S não possui solução."/>
    <s v="Se $\alpha = (\alpha_1, \alpha_2, \dots , \alpha_n)$ e $\beta = (\beta_1, \beta_2, \dots , \beta_n)$ são soluções de S e se r é um número real qualquer, então $\alpha + \beta = (\alpha_1 + \beta_1, \alpha_2 + \beta_2, \dots , \alpha_n + \beta_n)$ e $r\alpha = (r\alpha_1, r\alpha_2, \dots , r\alpha_n)$ são também soluções de S."/>
    <s v="Se $m &lt; n$, então S possui infinitas soluções."/>
    <s v="Se $m = n$ e se o sistema homogêneo associado a S — isto é, o sistema com os mesmos coeficientes $a_{ij}$"/>
    <s v="Se $m &gt; n$, então S não possui solução."/>
    <s v="D"/>
    <n v="0"/>
    <n v="0"/>
  </r>
  <r>
    <n v="4393"/>
    <s v="CEBRASPE"/>
    <s v="SEDUC AL"/>
    <s v="2018"/>
    <s v="Julgue o item que se segue, relativos a matrizes e sistemas lineares._x000a_Um sistema linear escrito na forma matricial 𝑷𝑿 = − 𝑿, em que 𝑷 é uma matriz 𝒏 × 𝒏 de coeficientes constantes e 𝑿 é a matriz das incógnitas, 𝒏 × 𝟏, tem solução única se, e somente se, a matriz 𝑷 +𝑰 for inversível (𝑰 é a matriz identidade 𝒏 × 𝒏)."/>
    <x v="4"/>
    <x v="51"/>
    <s v="Médio"/>
    <s v="CE"/>
    <m/>
    <m/>
    <m/>
    <m/>
    <m/>
    <s v="C"/>
    <n v="0"/>
    <n v="0"/>
  </r>
  <r>
    <n v="4394"/>
    <s v="VUNESP"/>
    <s v="PM SP"/>
    <s v="2018"/>
    <s v="O sistema linear_x000a_$$\begin{cases} x - 3y + 4z = -4 \\ 3x - 7y + 7z = -8 \\ -4x + 6y - z = \alpha - 1 \end{cases}$$_x000a_terá solução somente quando o valor de $\alpha$ for igual a"/>
    <x v="4"/>
    <x v="51"/>
    <s v="Médio"/>
    <s v="ME"/>
    <s v="2."/>
    <s v="3."/>
    <s v="4."/>
    <s v="5."/>
    <s v="6."/>
    <s v="D"/>
    <n v="0"/>
    <n v="0"/>
  </r>
  <r>
    <n v="4395"/>
    <s v="CESGRANRIO"/>
    <s v="PETROBRAS"/>
    <s v="2018"/>
    <s v="Considere o sistema de equações lineares nas variáveis reais $x$ e $y$:_x000a_$$\begin{cases} k^2x + y = 3 \\ x - ky = m + 4 \end{cases}, \text{no qual } k \text{ e } m \text{ são reais.}$$_x000a_Sabe-se que existem números reais $a$ e $b$, com $a \neq b$, tais que os pares ordenados $(a, b)$ e $(b, a)$ são soluções do sistema dado._x000a_Dessa forma, $k$ e $m$ são, necessariamente, tais que"/>
    <x v="4"/>
    <x v="51"/>
    <s v="Médio"/>
    <s v="ME"/>
    <s v="𝑘 = 1,𝑚 = 1"/>
    <s v="𝑘 ≠ 1,𝑚 = 1"/>
    <s v="𝑘 = −1,𝑚 = −1"/>
    <s v="𝑘 ≠ −1,𝑚 = −1"/>
    <s v="𝑘 ≠ −1,𝑚 ≠ −1"/>
    <s v="C"/>
    <n v="0"/>
    <n v="0"/>
  </r>
  <r>
    <n v="4396"/>
    <s v="CEBRASPE"/>
    <s v="Pref. São Luís"/>
    <s v="2017"/>
    <s v="Um sistema linear de 4 equações e 4 incógnitas pode ser escrito na forma matricial como 𝑨𝑿 = 𝑩, em que 𝑨 é a matriz, de ordem 𝟒×𝟒, dos coeficientes da equação; 𝑿 é a matriz coluna, de ordem 𝟒×𝟏, das incógnitas da equação e 𝑩 é a matriz coluna, de ordem 𝟒×𝟏, dos termos independentes da equação._x000a_Com referência a essas informações, assinale a opção correta."/>
    <x v="4"/>
    <x v="51"/>
    <s v="Médio"/>
    <s v="ME"/>
    <s v="Se $X_1$, $X_2$ e $X_3$ forem matrizes, de ordem $4 \times 1$, que são soluções distintas da referida equação matricial, então o determinante de $A$ será igual a zero."/>
    <s v="Se a matriz 𝐴 tiver exatamente duas linhas iguais, então o sistema terá exatamente duas soluções distintas."/>
    <s v="Se todos os elementos da matriz 𝐵 forem iguais a zero e o determinante de 𝐴 for igual a zero, então o sistema não terá solução."/>
    <s v="Se uma matriz 𝐶, de ordem 4×1, possuir dois elementos positivos e dois negativos e for tal que 𝐴𝐶 = 𝐵, então o determinante de 𝐴 será diferente de zero."/>
    <s v="Se o determinante da matriz 𝐴 for igual a zero, então 𝐴 terá pelo menos duas linhas iguais."/>
    <s v="A"/>
    <n v="0"/>
    <n v="0"/>
  </r>
  <r>
    <n v="4397"/>
    <s v="FGV"/>
    <s v="Pref. SP"/>
    <s v="2016"/>
    <s v="Em uma aula, o professor ofereceu a seus alunos o seguinte problema:_x000a_O salário de Paulo é depositado em um banco todo mês. Após juntar o dobro do seu salário e depois de pagar a mensalidade da faculdade ficou com 5 mil reais. Dois meses depois, ele tinha em sua conta o valor do seu salário e mais o valor de 3 mensalidades da faculdade, o que totalizou 6 mil reais. Paulo constatou ainda que se somasse o dobro de seu salário ao valor da mensalidade, resultaria 7 mil reais._x000a_Encontre um modelo que represente a situação: nomeie 𝒙 o valor do salário de Paulo e 𝒚 o valor da mensalidade da faculdade._x000a_Foram três as soluções encontradas por seus alunos:_x000a_&lt;ul&gt;_x000a_&lt;li&gt;A primeira exibia o sistema de equações $\begin{cases} 2x - y = 5 \\ x + 3y = 6 \end{cases}$ como modelo para o problema.&lt;/li&gt;_x000a_&lt;li&gt;A segunda, exibia o sistema de equações $\begin{cases} 2x - y = 5 \\ x + 3y = 6 \\ 2x + y = 7 \end{cases}$ como modelo para o problema.&lt;/li&gt;_x000a_&lt;li&gt;A terceira solução encontrada exibia a equação $x + 3(2x - 5) = 6$ como modelo para o cálculo do salário.&lt;/li&gt;_x000a_&lt;/ul&gt;_x000a_Todos encontraram como solução para o salário 3 mil reais e para a mensalidade da faculdade, mil reais._x000a_Com base no caso apresentado, assinale a afirmativa correta."/>
    <x v="4"/>
    <x v="51"/>
    <s v="Médio"/>
    <s v="ME"/>
    <s v="Os valores do salário e da mensalidade encontrados não estão corretos."/>
    <s v="O modelo correto para o problema foi encontrado apenas na primeira solução, já que são equações com duas variáveis."/>
    <s v="O modelo correto para o problema foi encontrado apenas na segunda solução, já que são equações com duas variáveis."/>
    <s v="O modelo correto para o cálculo da mensalidade foi encontrado apenas na terceira solução, pois essa é uma equação com apenas uma variável."/>
    <s v="Todos os modelos encontrados estão corretos, embora o terceiro modelo encontre apenas o valor do salário, já que a equação tem apenas uma variável."/>
    <s v="E"/>
    <n v="0"/>
    <n v="0"/>
  </r>
  <r>
    <n v="4398"/>
    <s v="CEBRASPE"/>
    <s v="SEDUC AL"/>
    <s v="2013"/>
    <s v="O sistema $\begin{cases} 5x + 5y + 5z = 3.000 \\ 5x + 4y + 4z = 1.060 \\ 6x + 5y + 5z = 1.260 \end{cases}$ é impossível."/>
    <x v="4"/>
    <x v="51"/>
    <s v="Médio"/>
    <s v="CE"/>
    <m/>
    <m/>
    <m/>
    <m/>
    <m/>
    <s v="C"/>
    <n v="0"/>
    <n v="0"/>
  </r>
  <r>
    <n v="4399"/>
    <s v="CEBRASPE"/>
    <s v="SEDUC AL"/>
    <s v="2013"/>
    <s v="24. (///Adaptada) O sistema $\begin{cases} 5x + 5y + 5z = 3000 \\ 5x + 4y + 4z = 1.060 \\ 4x + 5y + 2z = 1.140 \end{cases}$ é possível e indeterminado."/>
    <x v="4"/>
    <x v="51"/>
    <s v="Médio"/>
    <s v="CE"/>
    <m/>
    <m/>
    <m/>
    <m/>
    <m/>
    <s v="E"/>
    <n v="0"/>
    <n v="0"/>
  </r>
  <r>
    <n v="4400"/>
    <s v="CESGRANRIO"/>
    <s v="PETROBRAS"/>
    <s v="2012"/>
    <s v="Um professor editou sua prova bimestral em um processador de textos antigo e salvou em um pen drive para imprimir na escola. Devido à incompatibilidade entre os processadores de texto, alguns caracteres de um sistema linear, cujas variáveis eram $x$, $y$ e $z$, ficaram irreconhecíveis na impressão, conforme ilustrado a seguir:_x000a_$$\begin{cases} x + y + \square z = 1 \\ x + 2y + z = 2 \\ 2x + 5y - 3z = \Delta \end{cases}$$_x000a_Os alunos que iriam resolver a prova bimestral perguntaram ao professor quais eram os valores de $\square$ e $\Delta$, mas ele não soube dizer. Disse apenas que o sistema possuía, pelo menos, duas soluções distintas._x000a_Se a afirmação do professor é correta, qual a soma dos valores de $\square$ e $\Delta$ ?"/>
    <x v="4"/>
    <x v="51"/>
    <s v="Médio"/>
    <s v="ME"/>
    <s v="11"/>
    <s v="8"/>
    <s v="6"/>
    <s v="5"/>
    <s v="4"/>
    <s v="A"/>
    <n v="0"/>
    <n v="0"/>
  </r>
  <r>
    <n v="4401"/>
    <s v="CESGRANRIO"/>
    <s v="PETROBRAS"/>
    <s v="2011"/>
    <s v="Com relação ao sistema de variáveis reais $x$ e $y$, $\begin{cases} mx + y = 3 \\ x - y = n \end{cases}$, no qual $m$ e $n$ são números reais, tem-se que"/>
    <x v="4"/>
    <x v="51"/>
    <s v="Médio"/>
    <s v="ME"/>
    <s v="se 𝑚 = –1 e 𝑛 = –3, qualquer par ordenado (𝑥,𝑦), 𝑥 e 𝑦 reais, é solução"/>
    <s v="não tem solução se 𝑚 = –1 e 𝑛 ≠ –3"/>
    <s v="tem sempre solução quaisquer que sejam 𝑚 e 𝑛 reais"/>
    <s v="tem duas soluções se 𝑚 ≠ –1"/>
    <s v="(1,1) é solução se 𝑚 = 𝑛"/>
    <s v="B"/>
    <n v="0"/>
    <n v="0"/>
  </r>
  <r>
    <n v="4402"/>
    <s v="INSTITUTO AOCP"/>
    <s v="Pref. Teresópolis"/>
    <s v="2021"/>
    <s v="Considere que, em um estudo científico, foi determinada uma relação entre o nível de absorção de um determinado nutriente com a altura de cada uma das pessoas pesquisadas. Nessa relação, para cada pessoa, considerando a respectiva medida de sua altura, determinou-se que, ao somar o quíntuplo da terceira potência da medida da altura com o dobro do quadrado da medida da mesma altura, e, ao resultado dessa soma, subtrair o sêxtuplo da medida ainda da mesma altura, determina-se o nível de absorção desse nutriente. Sendo a medida da altura de uma pessoa identificada como x, então um polinômio que descreve o nível de absorção do nutriente para essa pessoa será dado por"/>
    <x v="4"/>
    <x v="52"/>
    <s v="Médio"/>
    <s v="ME"/>
    <s v="$5x^3 + x^2 - 6x$"/>
    <s v="$6x^3 + 5x^2 - 6x$"/>
    <s v="$6x^3 - 2x^2 - 5x$"/>
    <s v="$5x^3 - 2x^2 + 6$"/>
    <s v="$5x^3 + 2x^2 - 6x$"/>
    <s v="E"/>
    <n v="0"/>
    <n v="0"/>
  </r>
  <r>
    <n v="4403"/>
    <s v="Gualimp Consultoria"/>
    <s v="CM Divino"/>
    <s v="2020"/>
    <s v="Dado o polinômio $P(x) = 4x^3 - 3x^2 - x^4$, pode-se dizer que P(x) é um polinômio do:"/>
    <x v="4"/>
    <x v="52"/>
    <s v="Fácil"/>
    <s v="ME"/>
    <s v="2° grau"/>
    <s v="3° grau"/>
    <s v="4° grau"/>
    <s v="9° grau"/>
    <m/>
    <s v="C"/>
    <n v="0"/>
    <n v="0"/>
  </r>
  <r>
    <n v="4404"/>
    <s v="INSTITUTO AOCP"/>
    <s v="Pref. Teresópolis"/>
    <s v="2021"/>
    <s v="Ao multiplicar os monômios $5x^4$ e $2y^5$, obtemos outro monômio cujo grau é igual a"/>
    <x v="4"/>
    <x v="52"/>
    <s v="Médio"/>
    <s v="ME"/>
    <s v="20"/>
    <s v="5"/>
    <s v="1"/>
    <s v="4"/>
    <s v="9"/>
    <s v="E"/>
    <n v="0"/>
    <n v="0"/>
  </r>
  <r>
    <n v="4405"/>
    <s v="ESA"/>
    <s v="ESA"/>
    <s v="2020"/>
    <s v="Dado o polinômio $P(x) = 4x^4 + 3x^5 - 5x + x^2 + 2$. Analise as informações a seguir:_x000a_I. O grau de $P(x)$ é 5._x000a_II. O coeficiente de $x^3$ é zero._x000a_III. O valor numérico de $P(x)$ para $x = -1$ é 9._x000a_IV. Um polinômio $Q(x)$ é igual a $P(x)$ se, e somente se, possui mesmo grau de $P(x)$ e os coeficientes são iguais._x000a_É correto o que se afirma em:"/>
    <x v="4"/>
    <x v="52"/>
    <s v="Médio"/>
    <s v="ME"/>
    <s v="II, III e IV apenas."/>
    <s v="I, II, III e IV."/>
    <s v="III e IV apenas."/>
    <s v="I, II e III apenas."/>
    <s v="I e II apenas."/>
    <s v="D"/>
    <n v="0"/>
    <n v="0"/>
  </r>
  <r>
    <n v="4406"/>
    <s v="Pref. Massapê"/>
    <s v="Pref. Massapê"/>
    <s v="2025"/>
    <s v="A soma dos coeficientes do polinômio_x000a_$$P(x) = (6x^3 - 10x^2 + 5x)^3 \cdot (2x - 1)^2$$_x000a_é igual a:"/>
    <x v="4"/>
    <x v="52"/>
    <s v="Médio"/>
    <s v="ME"/>
    <s v="-1"/>
    <s v="0"/>
    <s v="1"/>
    <s v="2"/>
    <m/>
    <s v="C"/>
    <n v="0"/>
    <n v="0"/>
  </r>
  <r>
    <n v="4407"/>
    <s v="CEPROS"/>
    <s v="CESMAC"/>
    <s v="2020"/>
    <s v="Calcular o valor numérico do polinômio $P(x) = x^3 - 7x^2 + 3x - 4$ para $x = -3$:"/>
    <x v="4"/>
    <x v="52"/>
    <s v="Médio"/>
    <s v="ME"/>
    <s v="−13"/>
    <s v="−313"/>
    <s v="113"/>
    <s v="−103"/>
    <s v="−111"/>
    <s v="D"/>
    <n v="0"/>
    <n v="0"/>
  </r>
  <r>
    <n v="4408"/>
    <s v="CPCON"/>
    <s v="Pref. Cacimba Dentro"/>
    <s v="2021"/>
    <s v="Seja $p(x) = ax^5 + bx^3 + cx + 20$, com $a, b, c \in \mathbb{R}$. Se $p(-3) = 60$, podemos AFIRMAR que $p(3)$ é igual a:"/>
    <x v="4"/>
    <x v="52"/>
    <s v="Médio"/>
    <s v="ME"/>
    <s v="−20"/>
    <s v="−60"/>
    <s v="40"/>
    <s v="60"/>
    <s v="20"/>
    <s v="A"/>
    <n v="0"/>
    <n v="0"/>
  </r>
  <r>
    <n v="4409"/>
    <s v="FACET"/>
    <s v="Pref. Capim"/>
    <s v="2020"/>
    <s v="Dados os polinômios $P(x) = (a + 2)x^3 + (b - 1)x^2 + cx + 3$ e $Q(x) = ax^2 + 2x - d + 1$. Qual das alternativas apresenta os valores de $a$, $b$, $c$ e $d$ que tornam $P(x) = Q(x)$?"/>
    <x v="4"/>
    <x v="52"/>
    <s v="Médio"/>
    <s v="ME"/>
    <s v="$a = -1, b = -2, c = 1, d = 2$"/>
    <s v="$a = -1, b = 0, c = 2, d = 1$"/>
    <s v="$a = 2, b = -1, c = 1, d = -2$"/>
    <s v="$a = 2, b = -1, c = 2, d = -2$"/>
    <s v="$a = -2, b = -1, c = 2, d = -2$"/>
    <s v="D"/>
    <n v="0"/>
    <n v="0"/>
  </r>
  <r>
    <n v="4410"/>
    <s v="Instituto UniFil"/>
    <s v="Pref. Cambé"/>
    <s v="2021"/>
    <s v="Considere o polinômio $P(x) = x^3 - x^2 + 3x - 3$ e o polinômio $Q(x) = x - 1$. Assinale a alternativa que apresenta o polinômio $D(x)$ que é o resultado da divisão $P(x)/Q(x)$."/>
    <x v="4"/>
    <x v="52"/>
    <s v="Médio"/>
    <s v="ME"/>
    <s v="$D(x) = x^2 - 3$"/>
    <s v="$D(x) = x^2 + 2$"/>
    <s v="$D(x) = x^2 + 5$"/>
    <s v="$D(x) = x^2 - 10$"/>
    <s v="$D(x) = x^2 + 3$"/>
    <s v="E"/>
    <n v="0"/>
    <n v="0"/>
  </r>
  <r>
    <n v="4411"/>
    <s v="Instituto UniFil"/>
    <s v="Pref. Cambé"/>
    <s v="2021"/>
    <s v="Considere o polinômio $P(x) = 3x^4 + 2x^3 - 7x^2 - 4x + 2$ e o polinômio $Q(x) = 3x^2 + 2x - 1$. Assinale a alternativa que apresenta o polinômio $D(x)$ que é o resultado da divisão $P(x)/Q(x)$."/>
    <x v="4"/>
    <x v="52"/>
    <s v="Médio"/>
    <s v="ME"/>
    <s v="$D(x) = x^2 - 2$"/>
    <s v="$D(x) = x^2 + 2$"/>
    <s v="$D(x) = x^2 + 5$"/>
    <s v="$D(x) = x^2 - 10$"/>
    <s v="$D(x) = x^2 + 3$"/>
    <s v="A"/>
    <n v="0"/>
    <n v="0"/>
  </r>
  <r>
    <n v="4412"/>
    <s v="FGV"/>
    <s v="Pref. Salvador"/>
    <s v="2019"/>
    <s v="O resto da divisão do polinômio $x^3 + 2x^2 - 3x + 4$ por $x^2 + 2$ é"/>
    <x v="4"/>
    <x v="52"/>
    <s v="Médio"/>
    <s v="ME"/>
    <s v="$-5x$"/>
    <s v="$x + 2$"/>
    <s v="$x + 4$"/>
    <s v="$-3x + 1$"/>
    <s v="$x - 2$"/>
    <s v="A"/>
    <n v="0"/>
    <n v="0"/>
  </r>
  <r>
    <n v="4413"/>
    <s v="CONSULPLAN"/>
    <s v="Pref. Colômbia"/>
    <s v="2020"/>
    <s v="O polinômio $P(x)$ quando dividido por $D(x) = x^2 - 4x$ encontramos $Q(x) = x^2 - 2$ e resto $R(x) = x + 3$._x000a_O polinômio P(x) é:"/>
    <x v="4"/>
    <x v="52"/>
    <s v="Médio"/>
    <s v="ME"/>
    <s v="$x^4 - 4x^3 - 2x^2 - 9x - 3$"/>
    <s v="$x^4 - 4x^3 - 2x^2 + 9x + 3$"/>
    <s v="$x^4 + 4x^3 + 2x^2 + 9x + 3$"/>
    <s v="$x^4 - 4x^3 + 2x^2 - 9x + 3$"/>
    <m/>
    <s v="B"/>
    <n v="0"/>
    <n v="0"/>
  </r>
  <r>
    <n v="4414"/>
    <s v="CEV-URCA"/>
    <s v="Pref. Crato"/>
    <s v="2021"/>
    <s v="Qual o resto da divisão do polinômio $7x^{79} - 15x^{47} + 6x^{13} + 37$ pelo binômio $x - 1$?"/>
    <x v="4"/>
    <x v="52"/>
    <s v="Médio"/>
    <s v="ME"/>
    <s v="37"/>
    <s v="28"/>
    <s v="1"/>
    <s v="35"/>
    <s v="6"/>
    <s v="D"/>
    <n v="0"/>
    <n v="0"/>
  </r>
  <r>
    <n v="4415"/>
    <s v="COTEC"/>
    <s v="Pref. Brasília de Minas"/>
    <s v="2020"/>
    <s v="O resto da divisão de $P(x) = 3x^5 - 2x^4 - 6x^2 + 7x + 2$ por $3x - 2$ é:"/>
    <x v="4"/>
    <x v="52"/>
    <s v="Médio"/>
    <s v="ME"/>
    <s v="$r = 1$"/>
    <s v="$r = 0$"/>
    <s v="$r = -2/3$"/>
    <s v="$r = -1$"/>
    <s v="$r = 4$"/>
    <s v="E"/>
    <n v="0"/>
    <n v="0"/>
  </r>
  <r>
    <n v="4416"/>
    <s v="Fundatec"/>
    <s v="Pref. Panambi"/>
    <s v="2021"/>
    <s v="O conjunto dos valores de $a$ para que a divisão $P(x) = x^3 - x$ por $D(x) = x - a$ resulte em resto nulo é dado por:"/>
    <x v="4"/>
    <x v="52"/>
    <s v="Médio"/>
    <s v="ME"/>
    <s v="$\{1\}$"/>
    <s v="$\{0\}$"/>
    <s v="$\{-1, 0, 1\}$"/>
    <s v="$\{-1, 1\}$"/>
    <s v="$\{0, 1, 2\}$"/>
    <s v="C"/>
    <n v="0"/>
    <n v="0"/>
  </r>
  <r>
    <n v="4417"/>
    <s v="CONSULPLAN"/>
    <s v="Pref. Capanema"/>
    <s v="2020"/>
    <s v="Sabendo-se que $-3$ é uma raiz do polinômio $p(x) = 2x^3 - bx - 6$, qual é o valor de $b$?"/>
    <x v="4"/>
    <x v="52"/>
    <s v="Médio"/>
    <s v="ME"/>
    <s v="$-6$"/>
    <s v="$10$"/>
    <s v="$20$"/>
    <s v="$-20$"/>
    <s v="$-30$"/>
    <s v="C"/>
    <n v="0"/>
    <n v="0"/>
  </r>
  <r>
    <n v="4418"/>
    <s v="CEBRASPE"/>
    <s v="CBM TO"/>
    <s v="2021"/>
    <s v="Se um polinômio 𝒑(𝒙) com coeficientes reais tem apenas duas raízes complexas e uma delas é igual a 𝟕 − 𝟑𝒊, conclui-se que a outra raiz é igual a"/>
    <x v="4"/>
    <x v="52"/>
    <s v="Médio"/>
    <s v="ME"/>
    <s v="7 + 3𝑖"/>
    <s v="−7 + 3i"/>
    <s v="3 + 7i"/>
    <s v="−3 − 7i"/>
    <m/>
    <s v="A"/>
    <n v="0"/>
    <n v="0"/>
  </r>
  <r>
    <n v="4419"/>
    <s v="OBJETIVA"/>
    <s v="Pref. Veredinha"/>
    <s v="2019"/>
    <s v="Se 1 é uma das raízes da equação $x^3 - x^2 + x - 1 = 0$ então as outras duas raízes são"/>
    <x v="4"/>
    <x v="52"/>
    <s v="Médio"/>
    <s v="ME"/>
    <s v="Irracionais"/>
    <s v="Racionais positivas"/>
    <s v="Complexas conjugadas"/>
    <s v="Racionais negativas"/>
    <m/>
    <s v="C"/>
    <n v="0"/>
    <n v="0"/>
  </r>
  <r>
    <n v="4420"/>
    <s v="IBADE"/>
    <s v="Pref. Linhares"/>
    <s v="2020"/>
    <s v="A soma de todas as raízes do polinômio $P(x) = x^4 - 36x^2 - 108$ é:"/>
    <x v="4"/>
    <x v="52"/>
    <s v="Médio"/>
    <s v="ME"/>
    <s v="9"/>
    <s v="12"/>
    <s v="36"/>
    <s v="0"/>
    <s v="3"/>
    <s v="D"/>
    <n v="0"/>
    <n v="0"/>
  </r>
  <r>
    <n v="4421"/>
    <s v="DIRENS"/>
    <s v="EEAR"/>
    <s v="2020"/>
    <s v="Da equação $x^3 + 11x^2 + kx + 36 = 0$, sabe-se que o produto de duas de suas raízes é 18. Assim, o valor de $k$ é"/>
    <x v="4"/>
    <x v="52"/>
    <s v="Médio"/>
    <s v="ME"/>
    <s v="6"/>
    <s v="8"/>
    <s v="18"/>
    <s v="36"/>
    <m/>
    <s v="A"/>
    <n v="0"/>
    <n v="0"/>
  </r>
  <r>
    <n v="4422"/>
    <s v="VUNESP"/>
    <s v="Pref. São José dos Campos"/>
    <s v="2019"/>
    <s v="No conjunto dos números complexos, a equação $x^2 - 2x + 2 = 0$ tem como raízes os números:"/>
    <x v="4"/>
    <x v="53"/>
    <s v="Médio"/>
    <s v="ME"/>
    <s v="$1 + i$ e $1 - i$"/>
    <s v="$-1 + i$ e $-1 - i$"/>
    <s v="$2 + i$ e $2 - i$"/>
    <s v="$-2 + i$ e $-2 - i$"/>
    <s v="$2 + 2i$ e $2 - 2i$"/>
    <s v="A"/>
    <n v="0"/>
    <n v="0"/>
  </r>
  <r>
    <n v="4423"/>
    <s v="Instituto UniFil"/>
    <s v="Pref. Cambé"/>
    <s v="2021"/>
    <s v="Considere os números complexos $z_1 = 3 + 2i$ e $z_2 = -5 - i$. Assinale a alternativa que apresenta o resultado da soma $z_1 + \overline{z_2}$, onde $\overline{z_2}$ é o conjugado de $z_2$."/>
    <x v="4"/>
    <x v="53"/>
    <s v="Médio"/>
    <s v="ME"/>
    <s v="$-2 - 3i$"/>
    <s v="$-2 + 3i$"/>
    <s v="$8 + 3i$"/>
    <s v="$8 + i$"/>
    <m/>
    <s v="B"/>
    <n v="0"/>
    <n v="0"/>
  </r>
  <r>
    <n v="4424"/>
    <s v="Instituto UniFil"/>
    <s v="Pref. Cambé"/>
    <s v="2021"/>
    <s v="Considere os números complexos $z_1 = -7 - 3i$ e $z_2 = 5 + 7i$. Assinale a alternativa que apresenta o resultado do produto de $\overline{z_1} \times z_2$, onde $\overline{z_1}$ é o conjugado de $z_1$."/>
    <x v="4"/>
    <x v="53"/>
    <s v="Médio"/>
    <s v="ME"/>
    <s v="$-56 - 34i$"/>
    <s v="$14 - 34i$"/>
    <s v="$-14 - 64i$"/>
    <s v="$56 - 34i$"/>
    <s v="$-56 - 64i$"/>
    <s v="A"/>
    <n v="0"/>
    <n v="0"/>
  </r>
  <r>
    <n v="4425"/>
    <s v="INSTITUTO UNIFIL"/>
    <s v="Pref. Tupãssi"/>
    <s v="2020"/>
    <s v="Considere os números complexos $z_1 = 3 - 5i$ e $z_2 = 2 + 4i$, o resultado da divisão de $z_1$ por $z_2$ será:"/>
    <x v="4"/>
    <x v="53"/>
    <s v="Médio"/>
    <s v="ME"/>
    <s v="$-\frac{7}{10} - \frac{11}{10}i$"/>
    <s v="$-\frac{14}{10} + \frac{11}{10}i$"/>
    <s v="$-\frac{12}{20} - \frac{11}{20}i$"/>
    <s v="$\frac{7}{10} - \frac{14}{10}i$"/>
    <m/>
    <s v="A"/>
    <n v="0"/>
    <n v="0"/>
  </r>
  <r>
    <n v="4425"/>
    <s v="INSTITUTO UNIFIL"/>
    <s v="Pref. Tupãssi"/>
    <s v="2020"/>
    <s v="Considere os números complexos $z_1 = 3 - 5i$ e $z_2 = 2 + 4i$, o resultado da divisão de $z_1$ por $z_2$ será:"/>
    <x v="4"/>
    <x v="53"/>
    <s v="Médio"/>
    <s v="ME"/>
    <s v="$-\frac{7}{10} - \frac{11}{10}i$"/>
    <s v="$-\frac{14}{10} + \frac{11}{10}i$"/>
    <s v="$-\frac{12}{20} - \frac{11}{20}i$"/>
    <s v="$\frac{7}{10} - \frac{14}{10}i$"/>
    <m/>
    <s v="A"/>
    <n v="0"/>
    <n v="0"/>
  </r>
  <r>
    <s v="4426"/>
    <s v="FURB"/>
    <s v="Pref. Blumenau"/>
    <s v="2019"/>
    <s v="Pode-se afirmar que o resultado da divisão de $z_1$ por $z_2$ , sendo $z_1 = 3 + 2i$ e $z_2 = k + i$ é um número complexo imaginário puro se o valor de $k$ for igual a:"/>
    <x v="4"/>
    <x v="53"/>
    <s v="Médio"/>
    <s v="ME"/>
    <s v="2/3"/>
    <s v="3/2"/>
    <s v="-2/3"/>
    <s v="-3/2"/>
    <s v="1/2"/>
    <s v="C"/>
    <n v="0"/>
    <n v="0"/>
  </r>
  <r>
    <n v="4427"/>
    <s v="QUADRIX"/>
    <s v="CRO GO"/>
    <s v="2021"/>
    <s v="No que se refere ao número complexo $i = \sqrt{-1}$, chamado de unidade imaginária, julgue o item._x000a_$$i^{2021} = 1$$"/>
    <x v="4"/>
    <x v="53"/>
    <s v="Médio"/>
    <s v="CE"/>
    <m/>
    <m/>
    <m/>
    <m/>
    <m/>
    <s v="E"/>
    <n v="0"/>
    <n v="0"/>
  </r>
  <r>
    <s v="4428"/>
    <s v="DIRENS"/>
    <s v="EEAR"/>
    <s v="2021"/>
    <s v="Considere o complexo_x000a_$$z = \frac{1 + i}{1 - i}$$_x000a_O valor de $z^{1983}$ é:"/>
    <x v="4"/>
    <x v="53"/>
    <s v="Médio"/>
    <s v="ME"/>
    <s v="-1"/>
    <s v="0"/>
    <s v="i"/>
    <s v="-i"/>
    <m/>
    <s v="D"/>
    <n v="0"/>
    <n v="0"/>
  </r>
  <r>
    <n v="4429"/>
    <s v="QUADRIX"/>
    <s v="CRO GO"/>
    <s v="2021"/>
    <s v="No que se refere ao número complexo $i = \sqrt{-1}$, chamado de unidade imaginária, julgue o item._x000a_$$\sum_{k=1}^{2021} i^k = i$$"/>
    <x v="4"/>
    <x v="53"/>
    <s v="Difícil"/>
    <s v="CE"/>
    <s v="2/3"/>
    <s v="3/2"/>
    <s v="-2/3"/>
    <s v="-3/2"/>
    <s v="1/2"/>
    <s v="C"/>
    <n v="0"/>
    <n v="0"/>
  </r>
  <r>
    <n v="4430"/>
    <s v="COTEC"/>
    <s v="Pref. Diamantina"/>
    <s v="2019"/>
    <s v="Determine os números reais de 𝒙 e 𝒚 que satisfazem a igualdade_x000a_(𝑥 − 3𝑦) − 4𝑖 = −3 + 2𝑦𝑖."/>
    <x v="4"/>
    <x v="53"/>
    <s v="Médio"/>
    <s v="ME"/>
    <s v="x = 3 𝑒 𝑦 = 1"/>
    <s v="𝑥 = −6 𝑒 𝑦 = −2"/>
    <s v="𝑥 = 5 𝑒 𝑦 = −1"/>
    <s v="𝑥 = −3 𝑒 𝑦 = −3"/>
    <s v="𝑥 = −9 𝑒 𝑦 = −2"/>
    <s v="E"/>
    <n v="0"/>
    <n v="0"/>
  </r>
  <r>
    <n v="4431"/>
    <s v="CESGRANRIO"/>
    <s v="BANCO DO BRASIL"/>
    <s v="2014"/>
    <s v="Observe o número complexo a seguir, representado graficamente, por meio de um Plano de Argand-Gauss._x000a__x000a_Assinale a alternativa que contém, respectivamente, o valor do módulo e o argumento desse número complexo."/>
    <x v="4"/>
    <x v="53"/>
    <s v="Médio"/>
    <s v="ME"/>
    <s v="√3 𝑒 1"/>
    <s v="1 𝑒 √3"/>
    <s v="2 𝑒 𝜋/6"/>
    <s v="0 𝑒 √3"/>
    <s v="𝜋/6 𝑒 2"/>
    <s v="C"/>
    <n v="0"/>
    <n v="0"/>
  </r>
  <r>
    <n v="4432"/>
    <s v="CPCON"/>
    <s v="Pref. Areial"/>
    <s v="2021"/>
    <s v="Dado o número complexo_x000a_$$Z = \frac{\sqrt{2}}{2} + \frac{\sqrt{2}}{2}i$$_x000a_podemos AFIRMAR que o valor de $\vert{}Z\vert{}$ é igual a:"/>
    <x v="4"/>
    <x v="53"/>
    <s v="Médio"/>
    <s v="ME"/>
    <s v="$\sqrt{2}$"/>
    <s v="$\sqrt{2}/2$"/>
    <s v="1"/>
    <s v="2"/>
    <s v="4"/>
    <s v="C"/>
    <n v="0"/>
    <n v="0"/>
  </r>
  <r>
    <n v="4433"/>
    <s v="DIRENS"/>
    <s v="EEAR"/>
    <s v="2020"/>
    <s v="Sejam $\rho_1$ e $\rho_2$, respectivamente, os módulos dos números complexos $z_1 = 2 - 5i$ e $z_2 = 3 + 4i$. Assim, é correto afirmar que"/>
    <x v="4"/>
    <x v="53"/>
    <s v="Médio"/>
    <s v="ME"/>
    <s v="$\rho_1 &lt; \rho_2$"/>
    <s v="$\rho_2 &lt; \rho_1$"/>
    <s v="$\rho_1 + \rho_2 = 10$"/>
    <s v="$\rho_1 - \rho_2 = 2$"/>
    <m/>
    <s v="B"/>
    <n v="0"/>
    <n v="0"/>
  </r>
  <r>
    <n v="4434"/>
    <s v="DIRENS"/>
    <s v="EEAR"/>
    <s v="2019"/>
    <s v="Sejam $Z_1 = 3 + 3i$, Q e R as respectivas representações, no plano de Argand-Gauss, dos números complexos $Z_2$ e $Z_3$."/>
    <x v="4"/>
    <x v="53"/>
    <s v="Médio"/>
    <s v="ME"/>
    <s v="$Z_2 - Z_3$"/>
    <s v="$Z_2 + Z_3$"/>
    <s v="$-Z_2 + Z_3$"/>
    <s v="$-Z_2 - Z_3$"/>
    <m/>
    <s v="A"/>
    <n v="0"/>
    <n v="0"/>
  </r>
  <r>
    <n v="4435"/>
    <s v="DIRENS"/>
    <s v="EEAR"/>
    <s v="2017"/>
    <s v="$i$ é a unidade imaginária, então $2i^3 + 3i^2 + 3i + 2$ é um número complexo que pode ser representado no plano de Argand-Gauss no __________ quadrante."/>
    <x v="4"/>
    <x v="53"/>
    <s v="Médio"/>
    <s v="ME"/>
    <s v="primeiro"/>
    <s v="segundo"/>
    <s v="terceiro"/>
    <s v="quarto"/>
    <m/>
    <s v="C"/>
    <n v="0"/>
    <n v="0"/>
  </r>
  <r>
    <n v="4436"/>
    <s v="CPCON"/>
    <s v="Pref. Gado Bravo"/>
    <s v="2016"/>
    <s v="Dado o número complexo 𝒛 = −𝟐 + 𝟐𝒊, assinale a alternativa que apresenta a sua forma trigonométrica."/>
    <x v="4"/>
    <x v="53"/>
    <s v="Médio"/>
    <s v="ME"/>
    <s v="$z = 2\sqrt{2}\left(\cos\frac{\pi}{4} + i\text{sen}\frac{\pi}{4}\right)$"/>
    <s v="$z = \sqrt{2}\left(\cos\frac{3\pi}{4} + i\text{sen}\frac{3\pi}{4}\right)$"/>
    <s v="$z = \sqrt{2}/2\left(\cos\frac{3\pi}{4} + i\text{sen}\frac{3\pi}{4}\right)$"/>
    <s v="$z = 2\sqrt{2}\left(\cos\frac{3\pi}{4} + i\text{sen}\frac{3\pi}{4}\right)$"/>
    <s v="$z = \sqrt{2}\left(\cos\frac{\pi}{4} + i\text{sen}\frac{\pi}{4}\right)$"/>
    <s v="D"/>
    <n v="0"/>
    <n v="0"/>
  </r>
  <r>
    <n v="4437"/>
    <s v="INDEC"/>
    <s v="Pref. Tremembé"/>
    <s v="2016"/>
    <s v="Qual a forma trigonométrica do número complexo $z = -3i$?"/>
    <x v="4"/>
    <x v="53"/>
    <s v="Médio"/>
    <s v="ME"/>
    <s v="$z = 3\left(\cos\frac{3\pi}{2} + i\text{sen}\frac{3\pi}{2}\right)$"/>
    <s v="$z = -3\left(\cos\frac{3\pi}{2} + i\text{sen}\frac{3\pi}{2}\right)$"/>
    <s v="$z = 3\left(\cos\frac{\pi}{2} + i\text{sen}\frac{\pi}{2}\right)$"/>
    <s v="$z = -\cos\frac{3\pi}{2} - i\text{sen}\frac{3\pi}{2}$"/>
    <m/>
    <s v="A"/>
    <n v="0"/>
    <n v="0"/>
  </r>
  <r>
    <n v="4438"/>
    <s v="DIRENS"/>
    <s v="EEAR"/>
    <s v="2021"/>
    <s v="Dado o complexo $z = (\cos 45^\circ + i\text{sen}\,45^\circ)$, determine $\frac{1}{z^{10}}$:"/>
    <x v="4"/>
    <x v="53"/>
    <s v="Médio"/>
    <s v="ME"/>
    <s v="i"/>
    <s v="-i"/>
    <s v="1"/>
    <s v="-1"/>
    <m/>
    <s v="B"/>
    <n v="0"/>
    <n v="0"/>
  </r>
  <r>
    <n v="4439"/>
    <s v="COMAER"/>
    <s v="AFA"/>
    <s v="2020"/>
    <s v="Considere no plano de Argand Gauss os números complexos 𝒛 = 𝑨(𝒄𝒐𝒔 𝜶 + 𝒊𝒔𝒆𝒏 𝜶) e 𝒘 = 𝑩(𝒄𝒐𝒔𝜷 + 𝒊𝒔𝒆𝒏𝜷) conforme gráfico abaixo._x000a__x000a_Se 𝑤 = 𝑧&lt;sup&gt;4&lt;/sup&gt;, então 𝐵 é igual a"/>
    <x v="4"/>
    <x v="53"/>
    <s v="Médio"/>
    <s v="ME"/>
    <s v="12"/>
    <s v="12√3"/>
    <s v="144"/>
    <s v="144√3"/>
    <m/>
    <s v="C"/>
    <n v="0"/>
    <n v="0"/>
  </r>
  <r>
    <n v="4440"/>
    <s v="IBFC"/>
    <s v="CBM SE"/>
    <s v="2018"/>
    <s v="A soma dos números complexos $z_1 = \sqrt{2}(\cos 135^\circ + i\text{sen}\,135^\circ)$ e $z_2 = 2\sqrt{2}(\cos 45^\circ + i\text{sen}\,45^\circ)$ é"/>
    <x v="4"/>
    <x v="53"/>
    <s v="Médio"/>
    <s v="ME"/>
    <s v="$1 - i$"/>
    <s v="$1 + i$"/>
    <s v="$1 + 3i$"/>
    <s v="$2 + 2i$"/>
    <m/>
    <s v="C"/>
    <n v="0"/>
    <n v="0"/>
  </r>
  <r>
    <n v="4441"/>
    <s v="CESGRANRIO"/>
    <s v="TRANSPETRO"/>
    <s v="2018"/>
    <s v="(- ) Considere a exponencial complexa $e^{iwt}$, onde “$e$” é a base do logaritmo natural, “$i$” é a unidade imaginária ($i^2 = -1$), e “$\omega$” e “$t$” são números reais._x000a_A parte real de $e^{iwt}$ é"/>
    <x v="4"/>
    <x v="53"/>
    <s v="Médio"/>
    <s v="ME"/>
    <s v="$\cos(wt) + \text{sen}(wt)$"/>
    <s v="$\cos(wt)$"/>
    <s v="$\text{sen}(wt)$"/>
    <s v="$1$"/>
    <s v="$e$"/>
    <s v="B"/>
    <n v="0"/>
    <n v="0"/>
  </r>
  <r>
    <n v="4442"/>
    <s v="CESGRANRIO"/>
    <s v="PETROBRAS"/>
    <s v="2018"/>
    <s v="O módulo $\vert{}Z\vert{}$ e o argumento principal $\theta$, $-\pi \le \theta \le \pi$, do complexo $Z = 2^{(1+i)}$, são de tal modo que o produto $\vert{}Z\vert{}\theta$ vale"/>
    <x v="4"/>
    <x v="53"/>
    <s v="Médio"/>
    <s v="ME"/>
    <s v="$2$"/>
    <s v="$ln2$"/>
    <s v="$\frac{ln2}{2}$"/>
    <s v="$ln\left(\frac{1}{2}\right)$"/>
    <s v="$ln4$"/>
    <s v="E"/>
    <n v="0"/>
    <n v="0"/>
  </r>
  <r>
    <n v="4443"/>
    <s v="CEBRASPE"/>
    <s v="ANTT"/>
    <s v="2024"/>
    <s v="Considerando que {0, 1, 1, 1, 1, 2, 3, 3, 3, 7} seja um conjunto de dados referente à variável quantitativa X, julgue os seguinte item._x000a_A média amostral de X é superior a 2."/>
    <x v="4"/>
    <x v="54"/>
    <s v="Médio"/>
    <s v="CE"/>
    <m/>
    <m/>
    <m/>
    <m/>
    <m/>
    <s v="C"/>
    <n v="0"/>
    <n v="0"/>
  </r>
  <r>
    <n v="4444"/>
    <s v="CEBRASPE"/>
    <s v="CNJ"/>
    <s v="2024"/>
    <s v="Em determinado órgão público, 10 servidores, trabalhando 8 horas por dia, atendem em média 300 pessoas por semana. A idade média desses servidores é 40 anos._x000a_Para se somar a esse efetivo de atendimento ao público, foram contratados 6 novos servidores._x000a_A partir da situação hipotética apresentada, julgue o item a seguir._x000a_Se, após a contratação, a idade média dos servidores tiver passado a ser 34 anos, então a média de idade dos 6 novos servidores é inferior a 25 anos."/>
    <x v="4"/>
    <x v="54"/>
    <s v="Médio"/>
    <s v="CE"/>
    <m/>
    <m/>
    <m/>
    <m/>
    <m/>
    <s v="C"/>
    <n v="0"/>
    <n v="0"/>
  </r>
  <r>
    <n v="4445"/>
    <s v="CEBRASPE"/>
    <s v="CODEVASF"/>
    <s v="2024"/>
    <s v="Com base em estudos de alguns pesquisadores, acredita-se que os açudes de certa região brasileira possuem profundidade média igual ou inferior a 1,5 m. A fim de verificar essa informação, um instituto independente, que acredita que a profundidade média é maior que o relatado, mediu as profundidades de uma amostra de 10 açudes, escolhidos aleatoriamente, obtendo os dados a seguir, em metros._x000a_2,0 1,0 1,5 1,0 1,5 2,0 1,0 1,5 1,0 0,5_x000a_Com base nessas informações e nos conceitos de testes de hipóteses, julgue o item seguinte._x000a_A profundidade média dos açudes, conforme a amostra, é superior a 1,5 m."/>
    <x v="4"/>
    <x v="54"/>
    <s v="Médio"/>
    <s v="CE"/>
    <m/>
    <m/>
    <m/>
    <m/>
    <m/>
    <s v="E"/>
    <n v="0"/>
    <n v="0"/>
  </r>
  <r>
    <n v="4446"/>
    <s v="CESGRANRIO"/>
    <s v="CAIXA"/>
    <s v="2024"/>
    <s v="A Caixa Econômica Federal exerce a gestão e a distribuição centralizada de diversos programas sociais, podendo inclusive desempenhar o papel de administradora do benefício, em alguns casos. Em 2023, esses programas sociais representaram quase R$ 283 bilhões em benefícios pagos à população, entre janeiro e setembro. O destaque foi para o Bolsa Família, responsável por aproximadamente R$ 118 bilhões, beneficiando cerca de 24 milhões de famílias no mesmo período. Considere que esses 24 milhões de famílias foram beneficiados pelo programa durante todo o período considerado, ignorando a saída de famílias beneficiadas ou a entrada de novas famílias ao rol de beneficiados._x000a_O valor médio dos benefícios, em reais, recebidos por família durante todo o período é, aproximadamente, de"/>
    <x v="4"/>
    <x v="54"/>
    <s v="Médio"/>
    <s v="ME"/>
    <s v="5.000,00"/>
    <s v="7.000,00"/>
    <s v="10.000,00"/>
    <s v="11.000,00"/>
    <s v="12.000,00"/>
    <s v="A"/>
    <n v="0"/>
    <n v="0"/>
  </r>
  <r>
    <n v="4447"/>
    <s v="CESGRANRIO"/>
    <s v="CAIXA"/>
    <s v="2024"/>
    <s v="Uma empresa resolveu analisar a percepção que os seus 30 principais fornecedores tinham da empresa. Para isso, foi enviado um questionário com algumas perguntas. Uma dessas perguntas solicitava que os fornecedores atribuíssem uma nota de 0 a 10 para o prazo de pagamento aos fornecedores. Após os 30 fornecedores responderem, obteve-se uma nota média de 7,5. Retirando-se as cinco maiores notas, a média das 25 notas restantes cai para 7,0._x000a_Qual é a média dessas cinco maiores notas atribuídas pelos fornecedores?"/>
    <x v="4"/>
    <x v="54"/>
    <s v="Médio"/>
    <s v="ME"/>
    <s v="7,5"/>
    <s v="8,0"/>
    <s v="8,5"/>
    <s v="9,0"/>
    <s v="10,0"/>
    <s v="E"/>
    <n v="0"/>
    <n v="0"/>
  </r>
  <r>
    <n v="4448"/>
    <s v="FGV"/>
    <s v="TCE-GO"/>
    <s v="2024"/>
    <s v="O professor calculou a média das notas de 9 alunos numa prova e obteve 5,5. Notou então que faltou avaliar uma prova de um décimo aluno, corrigiu a referida prova e deu nota 8,5 a ela._x000a_A nova média, agora dos dez alunos, foi então igual a"/>
    <x v="4"/>
    <x v="54"/>
    <s v="Médio"/>
    <s v="ME"/>
    <s v="5,6"/>
    <s v="5,7"/>
    <s v="5,8"/>
    <s v="5,85"/>
    <s v="5,9"/>
    <s v="C"/>
    <n v="0"/>
    <n v="0"/>
  </r>
  <r>
    <n v="4449"/>
    <s v="Instituto Consulplan"/>
    <s v="TJ-MA"/>
    <s v="2024"/>
    <s v="Após uma atualização do sistema em certo Ministério Público, onze servidores ficaram responsáveis pelo arquivamento de todos os processos instaurados até a última semana. Considere que cada processo foi arquivado por um único servidor e que as quantidades de processos arquivados por cada servidor são distintas. Além disso, assuma que a média aritmética simples das quantidades de processos arquivados é de 55 processos por servidor. Se todos os servidores arquivaram, pelo menos, um processo, qual é a maior quantidade possível de processos que um servidor pode ter arquivado?"/>
    <x v="4"/>
    <x v="54"/>
    <s v="Médio"/>
    <s v="ME"/>
    <s v="455."/>
    <s v="495."/>
    <s v="550."/>
    <s v="605."/>
    <m/>
    <s v="C"/>
    <n v="0"/>
    <n v="0"/>
  </r>
  <r>
    <n v="4450"/>
    <s v="FCC"/>
    <s v="TRT 18ª Região"/>
    <s v="2023"/>
    <s v="Em uma turma de 60 alunos, 10 foram reprovados. Sabendo-se que a média dos alunos aprovados foi 8,5 e a média dos alunos reprovados foi de 3,4, a média da turma foi"/>
    <x v="4"/>
    <x v="54"/>
    <s v="Médio"/>
    <s v="ME"/>
    <s v="8,35"/>
    <s v="7,65"/>
    <s v="7,95"/>
    <s v="6,95"/>
    <s v="7,05"/>
    <s v="B"/>
    <n v="0"/>
    <n v="0"/>
  </r>
  <r>
    <n v="4451"/>
    <s v="FGV"/>
    <s v="Câmara dos Deputados"/>
    <s v="2023"/>
    <s v="A média de um conjunto de 18 salários mensais de uma empresa de desenvolvimento era R$ 5.500,00. Recentemente, dois novos funcionários foram incorporados, um com salário mensal de R$ 6.000,00, outro com salário mensal de R$ 6.800,00._x000a_Assim, a nova média salarial mensal passou a ser de"/>
    <x v="4"/>
    <x v="54"/>
    <s v="Médio"/>
    <s v="ME"/>
    <s v="R$5.550,00"/>
    <s v="R$5.590,00"/>
    <s v="R$5.650,00"/>
    <s v="R$5.700,00"/>
    <s v="R$5.810,00"/>
    <s v="B"/>
    <n v="0"/>
    <n v="0"/>
  </r>
  <r>
    <n v="4452"/>
    <s v="FUNDATEC"/>
    <s v="CIGA"/>
    <s v="2023"/>
    <s v="Luciana está contabilizando quanto tempo utiliza as redes sociais e anotou a quantidade de minutos diários em que utilizou as redes em uma semana conforme a tabela a seguir:_x000a__x000a_A média, em horas, que Luciana utilizou as redes sociais durante esses sete dias foi de:"/>
    <x v="4"/>
    <x v="54"/>
    <s v="Médio"/>
    <s v="ME"/>
    <s v="1,3 horas."/>
    <s v="1,9 horas."/>
    <s v="1,5 horas."/>
    <s v="1 hora."/>
    <s v="1,4 horas."/>
    <s v="C"/>
    <n v="0"/>
    <n v="0"/>
  </r>
  <r>
    <n v="4453"/>
    <s v="IBADE"/>
    <s v="Fundação Faceli"/>
    <s v="2023"/>
    <s v="Uma sala de aula possui 30 alunos. A média das notas dos alunos da turma em matemática é igual à 8. Um aluno novo chega à turma e decide que irá ajudar a elevar a média geral. Dessa forma, qual deve ser a nota do aluno para que a média suba para 8,05?"/>
    <x v="4"/>
    <x v="54"/>
    <s v="Médio"/>
    <s v="ME"/>
    <s v="10"/>
    <s v="9,55"/>
    <s v="9,25"/>
    <s v="8,45"/>
    <s v="8,25"/>
    <s v="B"/>
    <n v="0"/>
    <n v="0"/>
  </r>
  <r>
    <n v="4454"/>
    <s v="VUNESP"/>
    <s v="Pref. Jaguariúna"/>
    <s v="2023"/>
    <s v="A média aritmética simples de três orçamentos para o mesmo serviço é de R$ 860,00. Tomando-se apenas os orçamentos de valores mais alto e mais baixo, a média aritmética simples é de R$ 880,00. Logo, o valor do terceiro orçamento está compreendido entre"/>
    <x v="4"/>
    <x v="54"/>
    <s v="Médio"/>
    <s v="ME"/>
    <s v="R$ 795,00 e R$ 805,00."/>
    <s v="R$ 805,00 e R$ 815,00."/>
    <s v="R$ 815,00 e R$ 825,00."/>
    <s v="R$ 825,00 e R$ 835,00."/>
    <s v="R$ 835,00 e R$ 845,00."/>
    <s v="C"/>
    <n v="0"/>
    <n v="0"/>
  </r>
  <r>
    <n v="4455"/>
    <s v="VUNESP"/>
    <s v="Pref. Marília"/>
    <s v="2023"/>
    <s v="Um álbum possui 9 músicas, e o tempo médio de duração de cada música é 3 minutos e 20 segundos. As três primeiras músicas têm duração 2 minutos e 40 segundos cada, e as três músicas seguintes têm duração de 4 minutos e 10 segundos cada. A média aritmética da duração das três últimas músicas desse álbum é 3 minutos e"/>
    <x v="4"/>
    <x v="54"/>
    <s v="Médio"/>
    <s v="ME"/>
    <s v="5 segundos."/>
    <s v="10 segundos."/>
    <s v="15 segundos."/>
    <s v="20 segundos."/>
    <s v="25 segundos."/>
    <s v="B"/>
    <n v="0"/>
    <n v="0"/>
  </r>
  <r>
    <n v="4456"/>
    <s v="VUNESP"/>
    <s v="DPE SP"/>
    <s v="2023"/>
    <s v="Considere a tabela de preços de quatro produtos obtidos na Loja Me na Loja P._x000a__x000a_Calculando a média aritmética simples dos preços desses quatro produtos em cada loja, é correto afirmar que a média dos preços da Loja M é menor do que a média dos preços da Loja P em uma porcentagem igual a"/>
    <x v="4"/>
    <x v="54"/>
    <s v="Médio"/>
    <s v="ME"/>
    <s v="0,25."/>
    <s v="0,50."/>
    <s v="0,75."/>
    <s v="1,00."/>
    <s v="1,25."/>
    <s v="E"/>
    <n v="0"/>
    <n v="0"/>
  </r>
  <r>
    <n v="4457"/>
    <s v="VUNESP"/>
    <s v="CAMPREV"/>
    <s v="2023"/>
    <s v="A tabela mostra o número de unidades (representados por x e múltiplos de x) de veículos eletrificados vendidos mensalmente por uma concessionária no último quadrimestre de 2022._x000a__x000a_Sabendo-se que, em outubro, foram vendidas 4 unidades a mais que o número de unidades vendidas em setembro, é correto afirmar que a média aritmética do número de unidades vendidas mensalmente nesse período é igual a"/>
    <x v="4"/>
    <x v="54"/>
    <s v="Médio"/>
    <s v="ME"/>
    <s v="20."/>
    <s v="22."/>
    <s v="24."/>
    <s v="26."/>
    <s v="28."/>
    <s v="E"/>
    <n v="0"/>
    <n v="0"/>
  </r>
  <r>
    <n v="4458"/>
    <s v="VUNESP"/>
    <s v="CAMPREV"/>
    <s v="2023"/>
    <s v="Em uma ação judicial, um advogado precisa informar o valor da média aritmética simples das 5 últimas contribuições previdenciárias de seu cliente, que foram de R$ 350,00, R$ 375,00, R$ 360,00, R$ 345,00 e R$ 355,00. Feito corretamente o cálculo solicitado, o advogado informará o valor de"/>
    <x v="4"/>
    <x v="54"/>
    <s v="Médio"/>
    <s v="ME"/>
    <s v="R$ 358,00."/>
    <s v="R$ 357,00."/>
    <s v="R$ 356,00."/>
    <s v="R$ 355,00."/>
    <s v="R$ 354,00."/>
    <s v="B"/>
    <n v="0"/>
    <n v="0"/>
  </r>
  <r>
    <n v="4459"/>
    <s v="FCC"/>
    <s v="TRT 5ª Região"/>
    <s v="2022"/>
    <s v="Numa prova com dez questões, a pontuação na correção de cada questão pode variar entre 0 e 10 pontos. A média dos pontos obtidos por um estudante nas 6 primeiras questões é 6,5. A pontuação média nas quatro últimas questões para que ele atinja um total de 71 pontos na prova deverá ser:"/>
    <x v="4"/>
    <x v="54"/>
    <s v="Médio"/>
    <s v="ME"/>
    <s v="7"/>
    <s v="7,5"/>
    <s v="8"/>
    <s v="8,5"/>
    <s v="9"/>
    <s v="C"/>
    <n v="0"/>
    <n v="0"/>
  </r>
  <r>
    <n v="4460"/>
    <s v="FCC"/>
    <s v="TRT 5ª Região"/>
    <s v="2022"/>
    <s v="Na tabela, temos o registro do número semanal de livros novos recebidos pela biblioteca._x000a__x000a_Sabe-se que a média semanal de recebimento de livros é de 21 livros; no entanto, os números correspondentes às semanas 4 e 5 foram perdidos. A informação que foi recuperada é que o número de livros recebidos na semana 5 é 10% superior ao número da semana 4. Na semana 5 foram recebidos:"/>
    <x v="4"/>
    <x v="54"/>
    <s v="Médio"/>
    <s v="ME"/>
    <s v="12 livros."/>
    <s v="15 livros."/>
    <s v="19 livros."/>
    <s v="22 livros."/>
    <s v="25 livros."/>
    <s v="D"/>
    <n v="0"/>
    <n v="0"/>
  </r>
  <r>
    <n v="4461"/>
    <s v="FCC"/>
    <s v="TRT 23ª Região"/>
    <s v="2022"/>
    <s v="Uma escola de ensino médio possui 30 alunos e 5 professores. A idade média dos alunos é de 16 anos e a dos professores é de 34 anos. Um professor acaba de ser contratado e a idade média dessas 36 pessoas passou a ser de 19 anos._x000a_A idade do novo professor é:"/>
    <x v="4"/>
    <x v="54"/>
    <s v="Médio"/>
    <s v="ME"/>
    <s v="56 anos."/>
    <s v="26 anos."/>
    <s v="35 anos."/>
    <s v="40 anos."/>
    <s v="34 anos."/>
    <s v="E"/>
    <n v="0"/>
    <n v="0"/>
  </r>
  <r>
    <n v="4462"/>
    <s v="FCC"/>
    <s v="PGE AM"/>
    <s v="2022"/>
    <s v="Uma ginasta executa três vezes uma determinada prova. Suas notas, na primeira e segunda tentativas foram, respectivamente, metade e dois terços da nota da terceira tentativa. A média aritmética das notas das três tentativas foi de 32,5 pontos. A nota da primeira prova foi"/>
    <x v="4"/>
    <x v="54"/>
    <s v="Médio"/>
    <s v="ME"/>
    <s v="20,5 pontos."/>
    <s v="30,0 pontos."/>
    <s v="22,5 pontos."/>
    <s v="45,0 pontos."/>
    <s v="20,0 pontos."/>
    <s v="C"/>
    <n v="0"/>
    <n v="0"/>
  </r>
  <r>
    <n v="4463"/>
    <s v="VUNESP"/>
    <s v="CMSJC"/>
    <s v="2022"/>
    <s v="A média das idades dos funcionários de uma empresa é igual a 44 anos. No próximo mês, 5 funcionários irão se aposentar, sendo que um tem 64 anos, dois têm 65 anos e dois têm 69 anos. Para substituí-los, serão contratados 8 pessoas, cujas idades têm média igual a 28 anos. Sabendo que os atuais funcionários e os futuros contratados já fizeram aniversário esse ano, e que, após a substituição de todos os envolvidos, a nova média das idades dos funcionários dessa empresa será igual a 42 anos, o número atual de funcionários da empresa é"/>
    <x v="4"/>
    <x v="54"/>
    <s v="Médio"/>
    <s v="ME"/>
    <s v="105."/>
    <s v="109."/>
    <s v="113."/>
    <s v="117."/>
    <s v="121."/>
    <s v="D"/>
    <n v="0"/>
    <n v="0"/>
  </r>
  <r>
    <n v="4464"/>
    <s v="CESGRANRIO"/>
    <s v="BASA"/>
    <s v="2024"/>
    <s v="Um banco oferece dois serviços aos seus clientes. Sabe- se, no entanto, que 20% dos clientes não contratam qualquer um deles, 50% contratam apenas um e os 30% restantes contratam os dois serviços oferecidos._x000a_Qual é a média do número de serviços contratados pelos clientes desse banco?"/>
    <x v="4"/>
    <x v="54"/>
    <s v="Médio"/>
    <s v="ME"/>
    <s v="0,11"/>
    <s v="1,00"/>
    <s v="1,10"/>
    <s v="1,30"/>
    <s v="1,50"/>
    <s v="C"/>
    <n v="0"/>
    <n v="0"/>
  </r>
  <r>
    <n v="4465"/>
    <s v="FEPESE"/>
    <s v="Prefeitura de São José"/>
    <s v="2024"/>
    <s v="O concurso público de uma determinada cidade abriu inscrições para as seguintes vagas:_x000a__x000a_Assinale a alternativa que apresenta a média ponderada dos salários (despreze os centavos)."/>
    <x v="4"/>
    <x v="54"/>
    <s v="Médio"/>
    <s v="ME"/>
    <s v="R$ 2.300,00"/>
    <s v="R$ 3.333,00"/>
    <s v="R$ 4.300,00"/>
    <s v="R$ 5.525,00"/>
    <s v="R$ 6.250,00"/>
    <s v="A"/>
    <n v="0"/>
    <n v="0"/>
  </r>
  <r>
    <n v="4466"/>
    <s v="CEBRASPE"/>
    <s v="Pref Recife"/>
    <s v="2023"/>
    <s v="Em uma turma com 20 estudantes, 5 têm 9 anos de idade, 11 têm 10 anos idade, 3 têm 11 anos de idade e 1 estudante tem 12 anos de idade._x000a_Considerando a situação hipotética apresentada, julgue o item a seguir._x000a_Se um novo estudante for adicionado à referida turma e se a idade média dos estudantes da turma não for alterada, então a idade desse novo estudante deverá ser superior a 12 anos de idade."/>
    <x v="4"/>
    <x v="54"/>
    <s v="Médio"/>
    <s v="CE"/>
    <m/>
    <m/>
    <m/>
    <m/>
    <m/>
    <s v="E"/>
    <n v="0"/>
    <n v="0"/>
  </r>
  <r>
    <n v="4467"/>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54"/>
    <s v="Médio"/>
    <s v="ME"/>
    <s v="5min 50s"/>
    <s v="6min 30s"/>
    <s v="6min 50s"/>
    <s v="7min 30s"/>
    <s v="7min 50s"/>
    <s v="D"/>
    <n v="0"/>
    <n v="0"/>
  </r>
  <r>
    <n v="4468"/>
    <s v="FUNDATEC"/>
    <s v="CM São Gabriel"/>
    <s v="2023"/>
    <s v="Lívia está requisitando pessoas para fazerem parte da sua equipe. Ela tem dois candidatos e a seleção deles é realizada por meio de prova, análise de curriculum e entrevistas. A prova tem peso 3, o Curriculum, 3 e a entrevista peso 4. Ângela tirou 7,5 na prova, 7,5 no currículo e 8,0 na entrevista. Sabendo que Patrick tirou 8,0 na prova e 9,0 no currículo, qual deve ser a nota que Patrick deve tirar na entrevista para ter exatamente 1 ponto a mais que Ângela na média final?"/>
    <x v="4"/>
    <x v="54"/>
    <s v="Médio"/>
    <s v="ME"/>
    <s v="9,75."/>
    <s v="9,5."/>
    <s v="9."/>
    <s v="8,8."/>
    <s v="6,5."/>
    <s v="C"/>
    <n v="0"/>
    <n v="0"/>
  </r>
  <r>
    <n v="4469"/>
    <s v="VUNESP"/>
    <s v="Pref. Marília"/>
    <s v="2023"/>
    <s v="Em 31 de agosto, em uma turma de alunos de medicina, cinco alunos tinham 19 anos, cinco tinham 20 anos, cinco tinham 21 anos e cinco tinham 22 anos. Se no dia 30 de setembro a média aritmética das idades desses 20 alunos era 20,9 anos, o número de alunos que fazem aniversário em setembro é"/>
    <x v="4"/>
    <x v="54"/>
    <s v="Médio"/>
    <s v="ME"/>
    <s v="4."/>
    <s v="5."/>
    <s v="6."/>
    <s v="7."/>
    <s v="8."/>
    <s v="E"/>
    <n v="0"/>
    <n v="0"/>
  </r>
  <r>
    <n v="4470"/>
    <s v="CESGRANRIO"/>
    <s v="ELETRONUCLEAR"/>
    <s v="2022"/>
    <s v="Em um determinado concurso, a nota final de cada candidato é calculada por meio da média aritmética ponderada das notas de quatro provas:_x000a_Matemática, Português, Informática e Inglês. A Tabela a seguir mostra os pesos de cada prova e as notas de um candidato em três delas, pois ele desconhece sua nota na prova de Inglês._x000a__x000a_Supondo que esse candidato tenha recebido nota x na prova de Inglês, a sua nota final será dada por 44+2𝑥"/>
    <x v="4"/>
    <x v="54"/>
    <s v="Médio"/>
    <s v="ME"/>
    <s v="$\frac{44+2x}{4}$"/>
    <s v="$\frac{21+x}{8}$"/>
    <s v="$\frac{22+2x}{4}$"/>
    <s v="$\frac{44+x}{8}$"/>
    <s v="$\frac{22+x}{4}$"/>
    <s v="E"/>
    <n v="0"/>
    <n v="0"/>
  </r>
  <r>
    <n v="4471"/>
    <s v="FCC"/>
    <s v="TRT 17ª Região"/>
    <s v="2022"/>
    <s v="Um professor de matemática tem três turmas: A com 16 alunos, B com 24 alunos e C com 30 alunos. Após aplicar o mesmo teste nas três turmas, observou que a média da turma B foi um ponto superior à média da turma A, mas foi um ponto inferior à média da turma C. Se a média geral de todos os alunos foi 14,2, a média da turma A foi"/>
    <x v="4"/>
    <x v="54"/>
    <s v="Médio"/>
    <s v="ME"/>
    <s v="14"/>
    <s v="12"/>
    <s v="13"/>
    <s v="15"/>
    <s v="16"/>
    <s v="C"/>
    <n v="0"/>
    <n v="0"/>
  </r>
  <r>
    <n v="4472"/>
    <s v="FCC"/>
    <s v="SEDU ES"/>
    <s v="2022"/>
    <s v="Em uma turma de matemática, a média das notas dos aprovados foi 8,4, a média das notas dos reprovados foi 3,6 e a média da turma foi 6,6. A porcentagem de alunos reprovados foi de"/>
    <x v="4"/>
    <x v="54"/>
    <s v="Médio"/>
    <s v="ME"/>
    <s v="37,5%."/>
    <s v="62,5%."/>
    <s v="25,7%."/>
    <s v="35,7%."/>
    <s v="55,5%."/>
    <s v="A"/>
    <n v="0"/>
    <n v="0"/>
  </r>
  <r>
    <n v="4473"/>
    <s v="FGV"/>
    <s v="TCE-TO"/>
    <s v="2022"/>
    <s v="Uma variável aleatória discreta X tem função de probabilidade dada por_x000a__x000a_A média de X é igual a:"/>
    <x v="4"/>
    <x v="54"/>
    <s v="Médio"/>
    <s v="ME"/>
    <s v="0,1;"/>
    <s v="0,2;"/>
    <s v="0,3;"/>
    <s v="0,4;"/>
    <s v="0,5"/>
    <s v="C"/>
    <n v="0"/>
    <n v="0"/>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6"/>
    <s v="Médio"/>
    <s v="ME"/>
    <s v="59"/>
    <s v="60."/>
    <s v="61"/>
    <s v="62."/>
    <s v="63."/>
    <s v="C"/>
    <n v="0"/>
    <n v="0"/>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6"/>
    <s v="Médio"/>
    <s v="ME"/>
    <s v="600"/>
    <s v="900"/>
    <s v="8.100"/>
    <s v="18.000"/>
    <s v="180.000"/>
    <s v="B"/>
    <n v="0"/>
    <n v="0"/>
  </r>
  <r>
    <n v="4476"/>
    <s v="Cesgranrio"/>
    <s v="Casa da Moeda"/>
    <s v="2024"/>
    <s v="Em uma vitrine de uma loja estão expostos 5 camisas, 2 calças, 1 saia e 2 pares de sapatos. De quantas maneiras diferentes é possível um cliente se vestir usando 3 peças, sem usar saia e calça ao mesmo tempo?"/>
    <x v="4"/>
    <x v="26"/>
    <s v="Médio"/>
    <s v="ME"/>
    <s v="10"/>
    <s v="15"/>
    <s v="30"/>
    <s v="35"/>
    <s v="40"/>
    <s v="C"/>
    <n v="0"/>
    <n v="0"/>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6"/>
    <s v="Médio"/>
    <s v="ME"/>
    <s v="12"/>
    <s v="9"/>
    <s v="7"/>
    <s v="6"/>
    <s v="3"/>
    <s v="A"/>
    <n v="0"/>
    <n v="0"/>
  </r>
  <r>
    <n v="4478"/>
    <s v="AVANÇASP"/>
    <s v="Pref. Americana"/>
    <s v="2023"/>
    <s v="Em uma repartição pública trabalham 12 homens e 08 mulheres. O número máximo de duplas distintas que se pode formar contendo apenas um homem e uma mulher dessa repartição é igual a:"/>
    <x v="4"/>
    <x v="26"/>
    <s v="Médio"/>
    <s v="ME"/>
    <s v="84"/>
    <s v="50"/>
    <s v="72"/>
    <s v="68"/>
    <s v="96"/>
    <s v="E"/>
    <n v="0"/>
    <n v="0"/>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6"/>
    <s v="Médio"/>
    <s v="ME"/>
    <s v="417"/>
    <s v="428"/>
    <s v="452"/>
    <s v="517"/>
    <s v="518"/>
    <s v="C"/>
    <n v="0"/>
    <n v="0"/>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6"/>
    <s v="Médio"/>
    <s v="ME"/>
    <s v="90"/>
    <s v="180"/>
    <s v="8.910"/>
    <s v="4.455"/>
    <s v="200"/>
    <s v="B"/>
    <n v="0"/>
    <n v="0"/>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6"/>
    <s v="Médio"/>
    <s v="ME"/>
    <s v="19."/>
    <s v="81."/>
    <s v="128."/>
    <s v="216."/>
    <s v="336"/>
    <s v="A"/>
    <n v="0"/>
    <n v="0"/>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6"/>
    <s v="Médio"/>
    <s v="ME"/>
    <s v="Mais de 350"/>
    <s v="Mais de 300 e menos de 350"/>
    <s v="Mais de 250 e menos de 300"/>
    <s v="Mais de 200 e menos de 250"/>
    <s v="Menos de 200"/>
    <s v="C"/>
    <n v="0"/>
    <n v="0"/>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6"/>
    <s v="Médio"/>
    <s v="ME"/>
    <s v="456.976.000"/>
    <s v="175.760.000"/>
    <s v="358.800.000"/>
    <s v="656.000.000"/>
    <m/>
    <s v="A"/>
    <n v="0"/>
    <n v="0"/>
  </r>
  <r>
    <n v="4484"/>
    <s v="IDECAN"/>
    <s v="CBM-MS"/>
    <s v="2022"/>
    <s v="Determine a quantidade de números pares com quatro algarismos que podemos formar com os números 1, 5, 6, 7 ,8."/>
    <x v="4"/>
    <x v="26"/>
    <s v="Médio"/>
    <s v="ME"/>
    <s v="250"/>
    <s v="230"/>
    <s v="180"/>
    <s v="160"/>
    <s v="120"/>
    <s v="A"/>
    <n v="0"/>
    <n v="0"/>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6"/>
    <s v="Médio"/>
    <s v="CE"/>
    <m/>
    <m/>
    <m/>
    <m/>
    <m/>
    <s v="E"/>
    <n v="0"/>
    <n v="0"/>
  </r>
  <r>
    <n v="4486"/>
    <s v="FGV"/>
    <s v="TCE-RR"/>
    <s v="2025"/>
    <s v="Considere as 5 letras da sigla TCERR._x000a_O número de maneiras distintas de escrever essas 5 letras em sequência de modo que as duas letras R não fiquem juntas é"/>
    <x v="4"/>
    <x v="26"/>
    <s v="Médio"/>
    <s v="ME"/>
    <s v="60"/>
    <s v="48."/>
    <s v="36"/>
    <s v="24."/>
    <s v="12."/>
    <s v="C"/>
    <n v="0"/>
    <n v="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6"/>
    <s v="Médio"/>
    <s v="ME"/>
    <s v="10"/>
    <s v="12."/>
    <s v="14"/>
    <s v="16."/>
    <s v="18."/>
    <s v="C"/>
    <n v="0"/>
    <n v="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6"/>
    <s v="Médio"/>
    <s v="ME"/>
    <s v="12"/>
    <s v="24"/>
    <s v="144"/>
    <s v="2520"/>
    <s v="5040"/>
    <s v="C"/>
    <n v="0"/>
    <n v="0"/>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6"/>
    <s v="Médio"/>
    <s v="ME"/>
    <s v="10"/>
    <s v="Entre 11 e 50"/>
    <s v="Entre 51 e 100"/>
    <s v="Entre 101 e 150"/>
    <s v="Mais de 150"/>
    <s v="E"/>
    <n v="0"/>
    <n v="0"/>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6"/>
    <s v="Médio"/>
    <s v="ME"/>
    <s v="240"/>
    <s v="120"/>
    <s v="60"/>
    <s v="20"/>
    <m/>
    <s v="A"/>
    <n v="0"/>
    <n v="0"/>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6"/>
    <s v="Médio"/>
    <s v="ME"/>
    <s v="18"/>
    <s v="36"/>
    <s v="72"/>
    <s v="144"/>
    <m/>
    <s v="C"/>
    <n v="0"/>
    <n v="0"/>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6"/>
    <s v="Médio"/>
    <s v="ME"/>
    <s v="600"/>
    <s v="560"/>
    <s v="540"/>
    <s v="480"/>
    <m/>
    <s v="D"/>
    <n v="0"/>
    <n v="0"/>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6"/>
    <s v="Médio"/>
    <s v="ME"/>
    <s v="1543220"/>
    <s v="1663200"/>
    <s v="4566349"/>
    <s v="1277600"/>
    <s v="9887123"/>
    <s v="B"/>
    <n v="0"/>
    <n v="0"/>
  </r>
  <r>
    <n v="4494"/>
    <s v="OBJETIVA"/>
    <s v="Pref. Roca Sales"/>
    <s v="2022"/>
    <s v="Assinalar a alternativa que apresenta a quantidade de anagramas da palavra PLANETA:"/>
    <x v="4"/>
    <x v="26"/>
    <s v="Médio"/>
    <s v="ME"/>
    <s v="5.040"/>
    <s v="4.480"/>
    <s v="3.620"/>
    <s v="2.520"/>
    <m/>
    <s v="D"/>
    <n v="0"/>
    <n v="0"/>
  </r>
  <r>
    <n v="4495"/>
    <s v="Quadrix"/>
    <s v="CRA"/>
    <s v="2022"/>
    <s v="Acerca dos anagramas da palavra NIRVANA, julgue o item._x000a_O número de anagramas que começam ou terminam pela letra A é igual a 720."/>
    <x v="4"/>
    <x v="26"/>
    <s v="Médio"/>
    <s v="CE"/>
    <m/>
    <m/>
    <m/>
    <m/>
    <m/>
    <s v="E"/>
    <n v="0"/>
    <n v="0"/>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6"/>
    <s v="Médio"/>
    <s v="ME"/>
    <s v="10.080 maneiras"/>
    <s v="5.040 maneiras"/>
    <s v="720 maneiras"/>
    <s v="1.440 maneiras"/>
    <s v="2.520 maneiras"/>
    <s v="D"/>
    <n v="0"/>
    <n v="0"/>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6"/>
    <s v="Médio"/>
    <s v="CE"/>
    <m/>
    <m/>
    <m/>
    <m/>
    <m/>
    <s v="E"/>
    <n v="0"/>
    <n v="0"/>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6"/>
    <s v="Médio"/>
    <s v="ME"/>
    <s v="2"/>
    <s v="4"/>
    <s v="6"/>
    <s v="8"/>
    <s v="10"/>
    <s v="D"/>
    <n v="0"/>
    <n v="0"/>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6"/>
    <s v="Médio"/>
    <s v="ME"/>
    <s v="3"/>
    <s v="6"/>
    <s v="12"/>
    <s v="24"/>
    <m/>
    <s v="C"/>
    <n v="0"/>
    <n v="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6"/>
    <s v="Médio"/>
    <s v="ME"/>
    <s v="10"/>
    <s v="12."/>
    <s v="15"/>
    <s v="20."/>
    <s v="30."/>
    <s v="C"/>
    <n v="0"/>
    <n v="0"/>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6"/>
    <s v="Médio"/>
    <s v="ME"/>
    <s v="12"/>
    <s v="24"/>
    <s v="60"/>
    <s v="120"/>
    <s v="720"/>
    <s v="C"/>
    <n v="0"/>
    <n v="0"/>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6"/>
    <s v="Médio"/>
    <s v="ME"/>
    <s v="390"/>
    <s v="5760"/>
    <s v="396"/>
    <s v="27000"/>
    <s v="792"/>
    <s v="A"/>
    <n v="0"/>
    <n v="0"/>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6"/>
    <s v="Médio"/>
    <s v="ME"/>
    <s v="8400"/>
    <s v="81"/>
    <s v="50388"/>
    <s v="201600"/>
    <s v="4385"/>
    <s v="A"/>
    <n v="0"/>
    <n v="0"/>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6"/>
    <s v="Médio"/>
    <s v="ME"/>
    <s v="45"/>
    <s v="112"/>
    <s v="165"/>
    <s v="182"/>
    <s v="210"/>
    <s v="D"/>
    <n v="0"/>
    <n v="0"/>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6"/>
    <s v="Médio"/>
    <s v="ME"/>
    <s v="2"/>
    <s v="3"/>
    <s v="1"/>
    <s v="5"/>
    <s v="4"/>
    <s v="E"/>
    <n v="0"/>
    <n v="0"/>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6"/>
    <s v="Médio"/>
    <s v="ME"/>
    <s v="35"/>
    <s v="70"/>
    <s v="105"/>
    <s v="210"/>
    <m/>
    <s v="A"/>
    <n v="0"/>
    <n v="0"/>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6"/>
    <s v="Médio"/>
    <s v="ME"/>
    <s v="1960"/>
    <s v="380"/>
    <s v="14112"/>
    <s v="1176"/>
    <s v="7056"/>
    <s v="D"/>
    <n v="0"/>
    <n v="0"/>
  </r>
  <r>
    <n v="4508"/>
    <s v="FEPESE"/>
    <s v="FCEE"/>
    <s v="2022"/>
    <s v="Um grupo de 8 pessoas, incluindo Luciano e Paula, deseja formar uma comitiva com três representantes._x000a_Quantas comitivas diferentes são possíveis formar, se Luciano e Paula não podem participar juntos na mesma comitiva?"/>
    <x v="4"/>
    <x v="26"/>
    <s v="Médio"/>
    <s v="ME"/>
    <s v="Mais de 58"/>
    <s v="Mais de 53 e menos de 58"/>
    <s v="Mais de 48 e menos de 53"/>
    <s v="Mais de 43 e menos de 48"/>
    <s v="Menos de 43"/>
    <s v="C"/>
    <n v="0"/>
    <n v="0"/>
  </r>
  <r>
    <n v="4509"/>
    <s v="QUADRIX"/>
    <s v="CRMV"/>
    <s v="2022"/>
    <s v="Bárbara quer comprar 10 croissants em uma padaria onde há 3 tipos de croissant (presunto e queijo, pera com gorgonzola e chocolate). Com base nessa situação hipotética, é correto afirmar que ela poderá fazer isso de"/>
    <x v="4"/>
    <x v="26"/>
    <s v="Médio"/>
    <s v="ME"/>
    <s v="44 maneiras distintas."/>
    <s v="55 maneiras distintas."/>
    <s v="66 maneiras distintas."/>
    <s v="77 maneiras distintas."/>
    <s v="88 maneiras distintas."/>
    <s v="C"/>
    <n v="0"/>
    <n v="0"/>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6"/>
    <s v="Médio"/>
    <s v="CE"/>
    <m/>
    <m/>
    <m/>
    <m/>
    <m/>
    <s v="E"/>
    <n v="0"/>
    <n v="0"/>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6"/>
    <s v="Médio"/>
    <s v="CE"/>
    <s v="35"/>
    <s v="70"/>
    <s v="105"/>
    <s v="210"/>
    <m/>
    <s v="C"/>
    <n v="0"/>
    <n v="0"/>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6"/>
    <s v="Médio"/>
    <s v="ME"/>
    <s v="1 e 200"/>
    <s v="201 e 500"/>
    <s v="501 e 1000"/>
    <s v="1001 e 5040"/>
    <m/>
    <s v="B"/>
    <n v="0"/>
    <n v="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6"/>
    <s v="Médio"/>
    <s v="ME"/>
    <s v="4.200."/>
    <s v="8.400."/>
    <s v="2.100."/>
    <s v="12.600."/>
    <m/>
    <s v="A"/>
    <n v="0"/>
    <n v="0"/>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6"/>
    <s v="Médio"/>
    <s v="CE"/>
    <m/>
    <m/>
    <m/>
    <m/>
    <m/>
    <s v="E"/>
    <n v="0"/>
    <n v="0"/>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6"/>
    <s v="Médio"/>
    <s v="ME"/>
    <s v="12."/>
    <s v="14."/>
    <s v="15."/>
    <s v="18."/>
    <s v="20."/>
    <s v="B"/>
    <n v="0"/>
    <n v="0"/>
  </r>
  <r>
    <n v="4516"/>
    <s v="FGV"/>
    <s v="Pref. Paulínia"/>
    <s v="2021"/>
    <s v="O número de anagramas da palavra PAULINIA que não têm duas consoantes juntas é"/>
    <x v="4"/>
    <x v="26"/>
    <s v="Médio"/>
    <s v="ME"/>
    <s v="3600"/>
    <s v="4800"/>
    <s v="6400"/>
    <s v="10800"/>
    <s v="14400"/>
    <s v="A"/>
    <n v="0"/>
    <n v="0"/>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6"/>
    <s v="Médio"/>
    <s v="CE"/>
    <s v="4.200."/>
    <s v="8.400."/>
    <s v="2.100."/>
    <s v="12.600."/>
    <m/>
    <s v="E"/>
    <n v="0"/>
    <n v="0"/>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7"/>
    <s v="Médio"/>
    <s v="ME"/>
    <s v="1/2"/>
    <s v="1/3"/>
    <s v="1/4"/>
    <s v="1/5"/>
    <s v="1/6"/>
    <s v="D"/>
    <n v="1"/>
    <n v="0"/>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7"/>
    <s v="Médio"/>
    <s v="ME"/>
    <s v="P = 1/2, exatamente"/>
    <s v="9/20 &lt; P &lt; 1/2"/>
    <s v="1/2 &lt; P &lt; 11/20"/>
    <s v="P &lt; 9/20"/>
    <s v="P &gt; 11/20"/>
    <s v="B"/>
    <n v="0"/>
    <n v="0"/>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7"/>
    <s v="Médio"/>
    <s v="ME"/>
    <s v="3/4"/>
    <s v="2/3"/>
    <s v="1/2"/>
    <s v="3/8"/>
    <s v="1/3"/>
    <s v="E"/>
    <n v="1"/>
    <n v="0"/>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7"/>
    <s v="Médio"/>
    <s v="ME"/>
    <s v="1/2"/>
    <s v="3/7"/>
    <s v="1/68"/>
    <s v="9/400"/>
    <s v="27/200"/>
    <s v="B"/>
    <n v="0"/>
    <n v="0"/>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7"/>
    <s v="Médio"/>
    <s v="ME"/>
    <s v="1/210"/>
    <s v="1/126"/>
    <s v="1/84"/>
    <s v="1/70"/>
    <s v="1/16"/>
    <s v="A"/>
    <n v="1"/>
    <n v="0"/>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7"/>
    <s v="Médio"/>
    <s v="ME"/>
    <s v="1,0%"/>
    <s v="2,0%"/>
    <s v="3,0%"/>
    <s v="4,0%"/>
    <s v="5,0%"/>
    <s v="B"/>
    <n v="1"/>
    <n v="1"/>
  </r>
  <r>
    <n v="1078"/>
    <s v="Cesgranrio"/>
    <s v="LIQUIGÁS"/>
    <s v="2018"/>
    <s v="Para montar uma fração, deve-se escolher, aleatoriamente, o numerador no conjunto N = {1,3,7,10} e o denominador no conjunto D = {2,5,6,35}. Qual a probabilidade de que essa fração represente um número menor do que 1(um)?"/>
    <x v="4"/>
    <x v="27"/>
    <s v="Médio"/>
    <s v="ME"/>
    <s v="50%"/>
    <s v="56,25%"/>
    <s v="25%"/>
    <s v="75%"/>
    <s v="87,5%"/>
    <s v="B"/>
    <n v="0"/>
    <n v="0"/>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7"/>
    <s v="Médio"/>
    <s v="ME"/>
    <s v="1/90"/>
    <s v="1/30"/>
    <s v="1/5"/>
    <s v="1/15"/>
    <s v="1/20"/>
    <s v="D"/>
    <n v="0"/>
    <n v="0"/>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7"/>
    <s v="Médio"/>
    <s v="ME"/>
    <s v="Figura a)"/>
    <s v="Figura b)"/>
    <s v="Figura c)"/>
    <s v="Figura d)"/>
    <s v="Figura e)"/>
    <s v="A"/>
    <n v="0"/>
    <n v="0"/>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7"/>
    <s v="Médio"/>
    <s v="ME"/>
    <s v="1/36"/>
    <s v="1/18"/>
    <s v="1/12"/>
    <s v="1/6"/>
    <s v="1/3"/>
    <s v="D"/>
    <n v="0"/>
    <n v="0"/>
  </r>
  <r>
    <n v="1082"/>
    <s v="Cesgranrio"/>
    <s v="CEF"/>
    <s v="2024"/>
    <s v="Considere A e B dois eventos independentes com probabilidades estimadas em P(A) = 0,4 e P(B) = 0,5. Assim, o valor de P(A∩B)×P(A│B) é igual a"/>
    <x v="4"/>
    <x v="27"/>
    <s v="Médio"/>
    <s v="ME"/>
    <s v="2%"/>
    <s v="4%"/>
    <s v="8%"/>
    <s v="10%"/>
    <s v="20%"/>
    <s v="C"/>
    <n v="0"/>
    <n v="0"/>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7"/>
    <s v="Médio"/>
    <s v="ME"/>
    <s v="50,00%"/>
    <s v="2,00%"/>
    <s v="1,99%"/>
    <s v="1,98%"/>
    <s v="0,01%"/>
    <s v="C"/>
    <n v="0"/>
    <n v="0"/>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7"/>
    <s v="Médio"/>
    <s v="ME"/>
    <s v="1/4"/>
    <s v="11/36"/>
    <s v="23/72"/>
    <s v="49/144"/>
    <s v="53/1296"/>
    <s v="D"/>
    <n v="0"/>
    <n v="0"/>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7"/>
    <s v="Médio"/>
    <s v="ME"/>
    <s v="2,9%"/>
    <s v="35,9%"/>
    <s v="46,5%"/>
    <s v="53,5%"/>
    <s v="59,8%"/>
    <s v="D"/>
    <n v="0"/>
    <n v="0"/>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7"/>
    <s v="Médio"/>
    <s v="ME"/>
    <s v="1/6"/>
    <s v="1/5"/>
    <s v="1/3"/>
    <s v="2/5"/>
    <s v="1/2"/>
    <s v="D"/>
    <n v="0"/>
    <n v="0"/>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7"/>
    <s v="Médio"/>
    <s v="ME"/>
    <s v="12%"/>
    <s v="42%"/>
    <s v="58%"/>
    <s v="67%"/>
    <s v="88%"/>
    <s v="C"/>
    <n v="0"/>
    <n v="0"/>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7"/>
    <s v="Médio"/>
    <s v="ME"/>
    <s v="0,8%"/>
    <s v="4%"/>
    <s v="8%"/>
    <s v="20%"/>
    <s v="60%"/>
    <s v="A"/>
    <n v="0"/>
    <n v="0"/>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7"/>
    <s v="Médio"/>
    <s v="ME"/>
    <s v="1/6"/>
    <s v="5/6"/>
    <s v="1/4"/>
    <s v="2/3"/>
    <s v="1/3"/>
    <s v="A"/>
    <n v="0"/>
    <n v="0"/>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7"/>
    <s v="Médio"/>
    <s v="ME"/>
    <s v="65%"/>
    <s v="70%"/>
    <s v="77%"/>
    <s v="82%"/>
    <s v="85%"/>
    <s v="C"/>
    <n v="0"/>
    <n v="0"/>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7"/>
    <s v="Médio"/>
    <s v="ME"/>
    <s v="1/125"/>
    <s v="5/125"/>
    <s v="12/125"/>
    <s v="13/125"/>
    <s v="16/125"/>
    <s v="D"/>
    <n v="0"/>
    <n v="0"/>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7"/>
    <s v="Médio"/>
    <s v="ME"/>
    <s v="5,7%"/>
    <s v="6,2%"/>
    <s v="6,4%"/>
    <s v="7,2%"/>
    <s v="7,8%"/>
    <s v="A"/>
    <n v="0"/>
    <n v="0"/>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7"/>
    <s v="Médio"/>
    <s v="ME"/>
    <s v="1/2"/>
    <s v="1/5"/>
    <s v="2/9"/>
    <s v="9/25"/>
    <s v="9/50"/>
    <s v="D"/>
    <n v="0"/>
    <n v="0"/>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7"/>
    <s v="Médio"/>
    <s v="ME"/>
    <s v="0,025"/>
    <s v="0,032"/>
    <s v="0,31"/>
    <s v="0,55"/>
    <s v="0,78"/>
    <s v="C"/>
    <n v="0"/>
    <n v="0"/>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7"/>
    <s v="Médio"/>
    <s v="ME"/>
    <s v="1/5"/>
    <s v="4/5"/>
    <s v="1/25"/>
    <s v="9/25"/>
    <s v="6/25"/>
    <s v="D"/>
    <n v="0"/>
    <n v="0"/>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7"/>
    <s v="Médio"/>
    <s v="ME"/>
    <s v="0,02p"/>
    <s v="1 – 0,02p"/>
    <s v="0,98 + 0,02p"/>
    <s v="0,02 – 0,02p"/>
    <s v="0,02 – 0,98p"/>
    <s v="B"/>
    <n v="1"/>
    <n v="0"/>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7"/>
    <s v="Médio"/>
    <s v="ME"/>
    <s v="0,54"/>
    <s v="0,46"/>
    <s v="0,20"/>
    <s v="0,26"/>
    <s v="0,44"/>
    <s v="E"/>
    <n v="0"/>
    <n v="0"/>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7"/>
    <s v="Médio"/>
    <s v="ME"/>
    <s v="4/64"/>
    <s v="8/64"/>
    <s v="10/64"/>
    <s v="14/64"/>
    <s v="16/64"/>
    <s v="C"/>
    <n v="0"/>
    <n v="0"/>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7"/>
    <s v="Médio"/>
    <s v="ME"/>
    <s v="70%"/>
    <s v="74%"/>
    <s v="78%"/>
    <s v="82%"/>
    <s v="100%"/>
    <s v="D"/>
    <n v="0"/>
    <n v="0"/>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7"/>
    <s v="Médio"/>
    <s v="ME"/>
    <s v="12,5%"/>
    <s v="25%"/>
    <s v="37,5%"/>
    <s v="50%"/>
    <s v="62,5%"/>
    <s v="C"/>
    <n v="0"/>
    <n v="0"/>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7"/>
    <s v="Médio"/>
    <s v="ME"/>
    <s v="40%"/>
    <s v="35%"/>
    <s v="20%"/>
    <s v="25%"/>
    <s v="30%"/>
    <s v="A"/>
    <n v="0"/>
    <n v="0"/>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7"/>
    <s v="Médio"/>
    <s v="ME"/>
    <s v="40%"/>
    <s v="35%"/>
    <s v="20%"/>
    <s v="25%"/>
    <s v="30%"/>
    <s v="A"/>
    <n v="0"/>
    <n v="0"/>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7"/>
    <s v="Médio"/>
    <s v="ME"/>
    <s v="Figura A)"/>
    <s v="Figura B)"/>
    <s v="Figura C)"/>
    <s v="Figura D)"/>
    <s v="Figura E)"/>
    <s v="B"/>
    <n v="0"/>
    <n v="0"/>
  </r>
  <r>
    <n v="4518"/>
    <s v="FGV"/>
    <s v="TCE-RR"/>
    <s v="2025"/>
    <s v="Uma caixa contém nove cartões com as nove letras da palavra MARAVILHA._x000a_Cada cartão apresenta uma das letras (a letra A é a única que aparece repetida; há três cartões com a letra"/>
    <x v="4"/>
    <x v="27"/>
    <s v="Médio"/>
    <s v="ME"/>
    <s v="4/9"/>
    <s v="2/9"/>
    <s v="1/27"/>
    <s v="1/24"/>
    <s v="1/12"/>
    <s v="E"/>
    <n v="0"/>
    <n v="0"/>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7"/>
    <s v="Médio"/>
    <s v="ME"/>
    <s v="3/8"/>
    <s v="5/12"/>
    <s v="6/13"/>
    <s v="8/15"/>
    <s v="9/16"/>
    <s v="C"/>
    <n v="0"/>
    <n v="0"/>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7"/>
    <s v="Médio"/>
    <s v="CE"/>
    <s v="3/8"/>
    <s v="5/12"/>
    <s v="6/13"/>
    <s v="8/15"/>
    <s v="9/16"/>
    <s v="C"/>
    <n v="0"/>
    <n v="0"/>
  </r>
  <r>
    <n v="4521"/>
    <s v="Instituto Verbena"/>
    <s v="TJ-AC"/>
    <s v="2024"/>
    <s v="Em uma sala de aula com 30 discentes da disciplina de introdução à probabilidade, qual é a probabilidade de pelo menos dois discentes fazerem aniversário no mesmo dia? 365!"/>
    <x v="4"/>
    <x v="27"/>
    <s v="Médio"/>
    <s v="ME"/>
    <s v="$\frac{365!}{335!}$"/>
    <s v="$1 - \frac{365!}{335!}$"/>
    <s v="$\frac{365!}{335!365^{30}}$"/>
    <s v="$1 - \frac{365!}{335!365^{30}}$"/>
    <m/>
    <s v="D"/>
    <n v="0"/>
    <n v="0"/>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7"/>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7"/>
    <s v="Médio"/>
    <s v="ME"/>
    <s v="Uma chance em 15."/>
    <s v="Uma chance em 12."/>
    <s v="Uma chance em 9."/>
    <s v="Uma chance em 6."/>
    <s v="Uma chance em 3."/>
    <s v="A"/>
    <n v="0"/>
    <n v="0"/>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7"/>
    <s v="Médio"/>
    <s v="ME"/>
    <s v="1/2"/>
    <s v="1/3"/>
    <s v="1/4"/>
    <s v="1/5"/>
    <s v="1/6"/>
    <s v="E"/>
    <n v="0"/>
    <n v="0"/>
  </r>
  <r>
    <n v="4525"/>
    <s v="FCC"/>
    <s v="SEDU"/>
    <s v="2022"/>
    <s v="Oito amigos sentam-se, ao acaso, ao redor de uma mesa retangular com 4 lugares em cada um dos lados mais longos. A probabilidade de Ana e Abel ficarem sentados em frente um do outro é:"/>
    <x v="4"/>
    <x v="27"/>
    <s v="Médio"/>
    <s v="ME"/>
    <s v="1/14"/>
    <s v="1/8"/>
    <s v="2/7"/>
    <s v="3/8"/>
    <s v="1/7"/>
    <s v="E"/>
    <n v="0"/>
    <n v="0"/>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7"/>
    <s v="Médio"/>
    <s v="ME"/>
    <s v="1/2"/>
    <s v="3/4"/>
    <s v="3/5"/>
    <s v="5/6"/>
    <s v="2/3"/>
    <s v="D"/>
    <n v="0"/>
    <n v="0"/>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7"/>
    <s v="Médio"/>
    <s v="ME"/>
    <s v="1/8"/>
    <s v="5/56"/>
    <s v="5/28"/>
    <s v="1/28"/>
    <m/>
    <s v="C"/>
    <n v="0"/>
    <n v="0"/>
  </r>
  <r>
    <n v="4528"/>
    <s v="Quadrix"/>
    <s v="CRO-ES"/>
    <s v="2022"/>
    <s v="Julgue o item._x000a_Selecionando-se um anagrama da palavra SISOS ao acaso, a probabilidade de ele começar com a letra S é de 60%."/>
    <x v="4"/>
    <x v="27"/>
    <s v="Médio"/>
    <s v="CE"/>
    <m/>
    <m/>
    <m/>
    <m/>
    <m/>
    <s v="C"/>
    <n v="0"/>
    <n v="0"/>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7"/>
    <s v="Médio"/>
    <s v="ME"/>
    <s v="1/7"/>
    <s v="2/7"/>
    <s v="4/21"/>
    <s v="6/21"/>
    <m/>
    <s v="A"/>
    <n v="0"/>
    <n v="0"/>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7"/>
    <s v="Médio"/>
    <s v="CE"/>
    <m/>
    <m/>
    <m/>
    <m/>
    <m/>
    <s v="E"/>
    <n v="0"/>
    <n v="0"/>
  </r>
  <r>
    <n v="4531"/>
    <s v="FGV"/>
    <s v="Pref. SP"/>
    <s v="2023"/>
    <s v="Em um saco, há 50 bolinhas iguais numeradas de 1 até 50. Retirando uma delas ao acaso, a probabilidade de que seu número não seja nem par nem múltiplo de 3 é igual a"/>
    <x v="4"/>
    <x v="27"/>
    <s v="Médio"/>
    <s v="ME"/>
    <s v="30%"/>
    <s v="32%"/>
    <s v="34%"/>
    <s v="36%"/>
    <s v="38%"/>
    <s v="C"/>
    <n v="0"/>
    <n v="0"/>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7"/>
    <s v="Médio"/>
    <s v="ME"/>
    <s v="30%"/>
    <s v="40%"/>
    <s v="50%"/>
    <s v="60%"/>
    <s v="70%"/>
    <s v="E"/>
    <n v="0"/>
    <n v="0"/>
  </r>
  <r>
    <n v="4533"/>
    <s v="QUADRIX"/>
    <s v="IPREV"/>
    <s v="2023"/>
    <s v="Considerando que 𝑨 e 𝑩 são mutuamente exclusivos, tais que 𝑷(𝑨) = 𝟎,𝟒 e 𝑷(𝑩) = 𝟎,𝟐, julgue o item. 𝑃(𝐴∪𝐵) = 0,6."/>
    <x v="4"/>
    <x v="27"/>
    <s v="Médio"/>
    <s v="CE"/>
    <m/>
    <m/>
    <m/>
    <m/>
    <m/>
    <s v="C"/>
    <n v="0"/>
    <n v="0"/>
  </r>
  <r>
    <n v="4534"/>
    <s v="QUADRIX"/>
    <s v="IPREV"/>
    <s v="2023"/>
    <s v="Considerando que 𝑨 e 𝑩 são mutuamente exclusivos, tais que 𝑷(𝑨) = 𝟎,𝟒 e 𝑷(𝑩) = 𝟎,𝟐, julgue o item. 𝑃(𝐴̅∩𝐵̅) = 0,48."/>
    <x v="4"/>
    <x v="27"/>
    <s v="Médio"/>
    <s v="CE"/>
    <m/>
    <m/>
    <m/>
    <m/>
    <m/>
    <s v="E"/>
    <n v="0"/>
    <n v="0"/>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7"/>
    <s v="Médio"/>
    <s v="ME"/>
    <s v="35%"/>
    <s v="20%"/>
    <s v="30%"/>
    <s v="40%"/>
    <s v="25%"/>
    <s v="C"/>
    <n v="0"/>
    <n v="0"/>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7"/>
    <s v="Médio"/>
    <s v="ME"/>
    <s v="6/5"/>
    <s v="2/3"/>
    <s v="8/15"/>
    <s v="1/2"/>
    <s v="2/5"/>
    <s v="B"/>
    <n v="0"/>
    <n v="0"/>
  </r>
  <r>
    <n v="4537"/>
    <s v="IBFC"/>
    <s v="PC-BA"/>
    <s v="2022"/>
    <s v="Ao lançar um dado de 6 faces com números de 1 a 6 ao chão, a probabilidade de o número da face voltada para cima ser par ou maior que 3 é aproximadamente igual a:"/>
    <x v="4"/>
    <x v="27"/>
    <s v="Médio"/>
    <s v="ME"/>
    <s v="60%"/>
    <s v="33%"/>
    <s v="67%"/>
    <s v="40%"/>
    <s v="83%"/>
    <s v="C"/>
    <n v="0"/>
    <n v="0"/>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7"/>
    <s v="Médio"/>
    <s v="ME"/>
    <s v="0,35"/>
    <s v="0,43"/>
    <s v="0,57"/>
    <s v="0,65"/>
    <s v="0,77"/>
    <s v="D"/>
    <n v="0"/>
    <n v="0"/>
  </r>
  <r>
    <n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
    <x v="4"/>
    <x v="27"/>
    <s v="Médio"/>
    <s v="CE"/>
    <m/>
    <m/>
    <m/>
    <m/>
    <m/>
    <s v="C"/>
    <n v="0"/>
    <n v="0"/>
  </r>
  <r>
    <n v="4540"/>
    <s v="CPCP"/>
    <s v="UTFPR"/>
    <s v="2022"/>
    <s v="Em uma equipe com 20 engenheiros, há apenas 4 que já ocuparam a função de chefe. Selecionados 2 engenheiros dessa equipe, a probabilidade de que ao menos um já tenha sido chefe é:"/>
    <x v="4"/>
    <x v="27"/>
    <s v="Médio"/>
    <s v="ME"/>
    <s v="7/19"/>
    <s v="12/19"/>
    <s v="17/19"/>
    <s v="12/5"/>
    <s v="17/10"/>
    <s v="A"/>
    <n v="0"/>
    <n v="0"/>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7"/>
    <s v="Médio"/>
    <s v="ME"/>
    <s v="36/61"/>
    <s v="38/61"/>
    <s v="41/61"/>
    <s v="43/61"/>
    <s v="45/61"/>
    <s v="E"/>
    <n v="0"/>
    <n v="0"/>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7"/>
    <s v="Médio"/>
    <s v="ME"/>
    <s v="50%"/>
    <s v="60%"/>
    <s v="40%"/>
    <s v="64%"/>
    <s v="70%"/>
    <s v="B"/>
    <n v="0"/>
    <n v="0"/>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7"/>
    <s v="Médio"/>
    <s v="ME"/>
    <s v="1/5"/>
    <s v="3/5"/>
    <s v="4/9"/>
    <s v="5/16"/>
    <s v="6/19"/>
    <s v="E"/>
    <n v="0"/>
    <n v="0"/>
  </r>
  <r>
    <n v="4544"/>
    <s v="IADES"/>
    <s v="CAU-MS"/>
    <s v="2021"/>
    <s v="A tabela representa a proporção de arquitetos e urbanistas, em 2017, por faixa etária. Qual é o percentual (x%) de arquitetos e urbanistas com mais de 60 anos de idade?"/>
    <x v="4"/>
    <x v="27"/>
    <s v="Médio"/>
    <s v="ME"/>
    <s v="9%"/>
    <s v="12%"/>
    <s v="15%"/>
    <s v="18%"/>
    <s v="27%"/>
    <s v="A"/>
    <n v="0"/>
    <n v="0"/>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7"/>
    <s v="Médio"/>
    <s v="ME"/>
    <s v="11/21"/>
    <s v="1/3"/>
    <s v="4/7"/>
    <s v="6/21"/>
    <s v="1/6"/>
    <s v="D"/>
    <n v="0"/>
    <n v="0"/>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7"/>
    <s v="Médio"/>
    <s v="ME"/>
    <s v="1/2, 1/4 e 2/9"/>
    <s v="1/3, 5/18 e 1/4"/>
    <s v="1/2, 5/18 e 1/4"/>
    <s v="1/3, 5/12 e 1/6"/>
    <s v="1/2, 5/18 e 2/9"/>
    <s v="E"/>
    <n v="0"/>
    <n v="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7"/>
    <s v="Médio"/>
    <s v="ME"/>
    <s v="50%"/>
    <s v="49%"/>
    <s v="48%"/>
    <s v="47%"/>
    <s v="46%"/>
    <s v="B"/>
    <n v="0"/>
    <n v="0"/>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7"/>
    <s v="Médio"/>
    <s v="ME"/>
    <s v="Aproximadamente 50%."/>
    <s v="Aproximadamente 33%."/>
    <s v="Aproximadamente 17%."/>
    <s v="Aproximadamente 11%."/>
    <s v="Aproximadamente 2%."/>
    <s v="D"/>
    <n v="0"/>
    <n v="0"/>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7"/>
    <s v="Médio"/>
    <s v="ME"/>
    <s v="20%"/>
    <s v="30%"/>
    <s v="36%"/>
    <s v="25%"/>
    <s v="40%"/>
    <s v="B"/>
    <n v="0"/>
    <n v="0"/>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7"/>
    <s v="Médio"/>
    <s v="ME"/>
    <s v="10%"/>
    <s v="24%"/>
    <s v="25%"/>
    <s v="40%"/>
    <s v="75%"/>
    <s v="C"/>
    <n v="0"/>
    <n v="0"/>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7"/>
    <s v="Médio"/>
    <s v="CE"/>
    <s v="9%"/>
    <s v="12%"/>
    <s v="15%"/>
    <s v="18%"/>
    <s v="27%"/>
    <s v="C"/>
    <n v="0"/>
    <n v="0"/>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7"/>
    <s v="Médio"/>
    <s v="ME"/>
    <s v="menor que 26%"/>
    <s v="entre 26% e 35%"/>
    <s v="entre 35% e 40%"/>
    <s v="entre 40% e 51%"/>
    <s v="maior que 51%"/>
    <s v="C"/>
    <n v="0"/>
    <n v="0"/>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7"/>
    <s v="Médio"/>
    <s v="ME"/>
    <s v="1/7"/>
    <s v="2/6"/>
    <s v="um valor acima de 0,3"/>
    <s v="um número real maior do que a probabilidade dele ter sido do DF"/>
    <s v="um valor superior a 28%"/>
    <s v="E"/>
    <n v="0"/>
    <n v="0"/>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7"/>
    <s v="Médio"/>
    <s v="ME"/>
    <s v="50,87%"/>
    <s v="55,87%"/>
    <s v="60,87%"/>
    <s v="65,87%"/>
    <m/>
    <s v="C"/>
    <n v="0"/>
    <n v="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7"/>
    <s v="Médio"/>
    <s v="ME"/>
    <s v="25,0%"/>
    <s v="33,3%"/>
    <s v="66,7%"/>
    <s v="75%"/>
    <s v="82,5%"/>
    <s v="D"/>
    <n v="0"/>
    <n v="0"/>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7"/>
    <s v="Médio"/>
    <s v="ME"/>
    <s v="0,19"/>
    <s v="0,30"/>
    <s v="0,42"/>
    <s v="0,72"/>
    <m/>
    <s v="C"/>
    <n v="0"/>
    <n v="0"/>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7"/>
    <s v="Médio"/>
    <s v="ME"/>
    <s v="45,67%"/>
    <s v="55,21%"/>
    <s v="64,33%"/>
    <s v="78,95%"/>
    <s v="81,90%"/>
    <s v="D"/>
    <n v="0"/>
    <n v="0"/>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7"/>
    <s v="Médio"/>
    <s v="ME"/>
    <s v="4%"/>
    <s v="4,8%"/>
    <s v="5,2%"/>
    <s v="5,6%"/>
    <s v="6%"/>
    <s v="E"/>
    <n v="0"/>
    <n v="0"/>
  </r>
  <r>
    <s v="4559"/>
    <s v="FGV"/>
    <s v="CBM"/>
    <s v="2024"/>
    <s v="Considere a sequência de números naturais na qual o primeiro termo é 23 e cada termo a partir do segundo é 24 unidades maior do que o termo anterior a ele. O 100º termo dessa sequência é"/>
    <x v="4"/>
    <x v="55"/>
    <s v="Médio"/>
    <s v="ME"/>
    <s v="2423."/>
    <s v="2400."/>
    <s v="2399."/>
    <s v="2324."/>
    <s v="2323."/>
    <s v="C"/>
    <n v="0"/>
    <n v="0"/>
  </r>
  <r>
    <n v="4560"/>
    <s v="CEBRASPE"/>
    <s v="SEFAZ-AC"/>
    <s v="2024"/>
    <s v="Assinale a opção em que é corretamente indicado o décimo termo da sequência numérica apresentada no texto CG2A3-II."/>
    <x v="4"/>
    <x v="55"/>
    <s v="Médio"/>
    <s v="ME"/>
    <s v="255"/>
    <s v="511"/>
    <s v="1.023"/>
    <s v="1.024"/>
    <s v="2.047"/>
    <s v="B"/>
    <n v="0"/>
    <n v="0"/>
  </r>
  <r>
    <s v="4561"/>
    <s v="VUNESP"/>
    <s v="PREF. MARÍLIA"/>
    <s v="2023"/>
    <s v="A sequência de números a seguir foi criada com um padrão lógico:_x000a_𝟕,𝟔,𝟓,𝟔,𝟕,𝟖,𝟕,𝟔,𝟕,𝟖,𝟗,𝟖,𝟕,𝟖,𝟗,𝟏𝟎,..._x000a_A diferença entre o 45º e o 33º termos é igual a"/>
    <x v="4"/>
    <x v="55"/>
    <s v="Médio"/>
    <s v="ME"/>
    <s v="6."/>
    <s v="5."/>
    <s v="4."/>
    <s v="3."/>
    <s v="2."/>
    <s v="C"/>
    <n v="0"/>
    <n v="0"/>
  </r>
  <r>
    <n v="4562"/>
    <s v="IDIB"/>
    <s v="GOINFRA"/>
    <s v="2022"/>
    <s v="Seja a sequência $$\left\{4, \frac{11}{3}, \frac{10}{3}, 3, x, \dots\right\}$$ Determine o valor de x para que a sequência continue seguindo o mesmo padrão."/>
    <x v="4"/>
    <x v="55"/>
    <s v="Médio"/>
    <s v="ME"/>
    <s v="x = 0"/>
    <s v="x = 1/3"/>
    <s v="x = 4/3"/>
    <s v="x = 5/3"/>
    <s v="x = 8/3"/>
    <s v="E"/>
    <n v="0"/>
    <n v="0"/>
  </r>
  <r>
    <n v="4563"/>
    <s v="CONSULPLAN"/>
    <s v="CM Barbacena"/>
    <s v="2022"/>
    <s v="Considere uma sequência lógica que se repete conforme o_x000a_seguinte padrão:_x000a_(𝟏𝟑,𝟑𝟓,𝟓𝟕,𝟕𝟗,𝟗𝟏,𝟏𝟑,𝟑𝟓,𝟓𝟕,𝟕𝟗,𝟗𝟏,𝟏𝟑,𝟑𝟓,𝟓𝟕,𝟕𝟗,𝟗𝟏,...)_x000a_Qual será o 194º termo dessa sequência?_x000a_A) 35_x000a_B) 57_x000a_C) 79_x000a_D) 91_x000a_Comentários:"/>
    <x v="4"/>
    <x v="55"/>
    <s v="Médio"/>
    <s v="ME"/>
    <s v="35"/>
    <s v="57"/>
    <s v="79"/>
    <s v="91"/>
    <m/>
    <s v="C"/>
    <n v="0"/>
    <n v="0"/>
  </r>
  <r>
    <n v="4564"/>
    <s v="VUNESP"/>
    <s v="PRUDENCO"/>
    <s v="2022"/>
    <s v="Subtraindo o 15º termo do 18º termo, da sequência: 10, 21, 33, 46, 60, 75, 91, 108, ..., obtém-se o valor"/>
    <x v="4"/>
    <x v="55"/>
    <s v="Médio"/>
    <s v="ME"/>
    <s v="34."/>
    <s v="59."/>
    <s v="78."/>
    <s v="91."/>
    <s v="112."/>
    <s v="C"/>
    <n v="0"/>
    <n v="0"/>
  </r>
  <r>
    <n v="4565"/>
    <s v="FUNDATEC"/>
    <s v="CM BAGÉ"/>
    <s v="2022"/>
    <s v="Observe a seguinte sequência: {18, 37, 75, ...}. O próximo termo da sequência, mantendo o padrão lógico, será:"/>
    <x v="4"/>
    <x v="55"/>
    <s v="Médio"/>
    <s v="ME"/>
    <s v="147."/>
    <s v="148."/>
    <s v="149."/>
    <s v="150."/>
    <s v="151."/>
    <s v="E"/>
    <n v="0"/>
    <n v="0"/>
  </r>
  <r>
    <n v="4566"/>
    <s v="IDIB"/>
    <s v="CREMERJ"/>
    <s v="2021"/>
    <s v="Assinale a alternativa que apresenta o algoritmo de formação de padrão da sequência (8.640, 480, 40, 10)."/>
    <x v="4"/>
    <x v="55"/>
    <s v="Médio"/>
    <s v="ME"/>
    <s v="Os números a partir do segundo são resultados do número anterior dividido pela soma dos algarismos do número sucessor."/>
    <s v="Os números a partir do segundo são resultados do número sucessor dividido pela soma dos algarismos do número antecessor."/>
    <s v="Os números a partir do segundo são resultados do número sucessor dividido pela soma dos algarismos do número posterior."/>
    <s v="Os números a partir do segundo são resultados do número anterior dividido pela soma dos algarismos do número antecessor."/>
    <m/>
    <s v="D"/>
    <n v="0"/>
    <n v="0"/>
  </r>
  <r>
    <n v="4567"/>
    <s v="AOCP"/>
    <s v="Pref. João Pessoa"/>
    <s v="2021"/>
    <s v="Considere a seguinte sequência numérica, tal que os termos dessa sequência foram dispostos obedecendo a uma lei (lógica) de formação, em que ainda falta identificar o último termo:_x000a_(– 𝟖,– 𝟕,– 𝟑,𝟒,𝟏𝟒,__)_x000a_Seguindo a lógica de formação dessa sequência, então o último termo da sequência dada é igual a"/>
    <x v="4"/>
    <x v="55"/>
    <s v="Médio"/>
    <s v="ME"/>
    <s v="33"/>
    <s v="31"/>
    <s v="29"/>
    <s v="27"/>
    <s v="25"/>
    <s v="D"/>
    <n v="0"/>
    <n v="0"/>
  </r>
  <r>
    <n v="4568"/>
    <s v="AOCP"/>
    <s v="Pref. João Pessoa"/>
    <s v="2021"/>
    <s v="A sequência numérica_x000a_(𝟏𝟎𝟎,𝟖𝟎,𝟒𝟎,𝟐𝟎,𝟏𝟎,−𝟏𝟎,−𝟓,...)_x000a_segue um padrão lógico. O termo dessa sequência imediatamente posterior ao número -5 é igual a"/>
    <x v="4"/>
    <x v="55"/>
    <s v="Médio"/>
    <s v="ME"/>
    <s v="-25"/>
    <s v="35"/>
    <s v="-20"/>
    <s v="40"/>
    <s v="-10"/>
    <s v="A"/>
    <n v="0"/>
    <n v="0"/>
  </r>
  <r>
    <n v="4569"/>
    <s v="AOCP"/>
    <s v="Pref. João Pessoa"/>
    <s v="2021"/>
    <s v="A seguir, é apresentada uma sequência numérica, tal que os elementos dessa sequência foram dispostos obedecendo a uma lei (lógica) de formação, em que x e y são números inteiros:_x000a_(24, 13, 22, 11, 20, 9, x, y)_x000a_Observando essa sequência e encontrando os valores de x e de y, seguindo a lei de formação da sequência dada, é correto afirmar que"/>
    <x v="4"/>
    <x v="55"/>
    <s v="Médio"/>
    <s v="ME"/>
    <s v="x é um número maior que 30."/>
    <s v="y é um número menor que 5."/>
    <s v="a soma de x com y resulta em 25."/>
    <s v="o produto de x por y resulta em 106."/>
    <s v="a diferença entre y e x, nessa ordem, é um número positivo."/>
    <s v="C"/>
    <n v="0"/>
    <n v="0"/>
  </r>
  <r>
    <n v="4570"/>
    <s v="FUNDATEC"/>
    <s v="PREF. TREMANDAÍ"/>
    <s v="2021"/>
    <s v="Observe a seguinte sequência:_x000a_𝟏,𝟗,𝟖,𝟐,𝟏,𝟗,𝟖,𝟑,𝟏,𝟗,𝟖,( )_x000a_O número que completa a sequência é:"/>
    <x v="4"/>
    <x v="55"/>
    <s v="Médio"/>
    <s v="ME"/>
    <s v="4."/>
    <s v="5."/>
    <s v="6."/>
    <s v="7."/>
    <m/>
    <s v="A"/>
    <n v="0"/>
    <n v="0"/>
  </r>
  <r>
    <n v="4571"/>
    <s v="FGV"/>
    <s v="PM-SP"/>
    <s v="2023"/>
    <s v="As figuras abaixo ilustram as 3 primeiras etapas da sucessiva transformação de um polígono em outro. Essa modificação é feita removendo-se todos os “bicos” do polígono anterior para obter-se o polígono seguinte._x000a__x000a_A figura obtida na Etapa 4 será um polígono com"/>
    <x v="4"/>
    <x v="55"/>
    <s v="Médio"/>
    <s v="ME"/>
    <s v="16 lados."/>
    <s v="20 lados."/>
    <s v="24 lados."/>
    <s v="36 lados."/>
    <m/>
    <s v="C"/>
    <n v="0"/>
    <n v="0"/>
  </r>
  <r>
    <n v="4572"/>
    <s v="CESPE"/>
    <s v="CGDF"/>
    <s v="2023"/>
    <s v="Figura 1A3-I_x000a__x000a_Figura 1A3-II_x000a__x000a_Figura 1A3-III_x000a__x000a_Os três tipos de azulejos (A, B e C) mostrados na figura 1A3-I foram criados a partir dos três ícones representados na figura 1A3-II, para a comemoração do aniversário de 63 anos de Brasília. O Mosaico Brasília, esboçado na figura 1A3-III, possui 20 azulejos dos tipos mostrados na figura 1A3-I e está montado na entrada do Museu de Arte de Brasília._x000a_Inspirados no Mosaico Brasília, referido no texto 1A3-I, os alunos de uma escola do Distrito Federal criaram um mosaico gigante com duas linhas de 100 azulejos, seguindo o mesmo padrão de disposição de azulejos do Mosaico Brasília, tendo sido eles numerados conforme a figura a seguir._x000a__x000a_Com base nessas informações, é correto afirmar que, no mosaico gigante,"/>
    <x v="4"/>
    <x v="55"/>
    <s v="Médio"/>
    <s v="ME"/>
    <s v="o azulejo de número 32 é do tipo C e o de número 101 é do tipo B."/>
    <s v="o azulejo de número 44 é do tipo C e o de número 123 é do tipo A."/>
    <s v="o azulejo de número 56 é do tipo B e o de número 157 é do tipo C."/>
    <s v="o azulejo de número 98 é do tipo A e o de número 189 é do tipo C."/>
    <m/>
    <s v="D"/>
    <n v="0"/>
    <n v="0"/>
  </r>
  <r>
    <n v="4573"/>
    <s v="FGV"/>
    <s v="MPE-SP"/>
    <s v="2023"/>
    <s v="As figuras a seguir representam os 4 primeiros termos da sequência de números pentagonais: (𝟏,𝟓,𝟏𝟐,𝟐𝟐,...)_x000a__x000a_O número que ocupa a 7ª posição nessa sequência é"/>
    <x v="4"/>
    <x v="55"/>
    <s v="Médio"/>
    <s v="ME"/>
    <s v="46."/>
    <s v="51."/>
    <s v="59."/>
    <s v="63."/>
    <s v="70."/>
    <s v="E"/>
    <n v="0"/>
    <n v="0"/>
  </r>
  <r>
    <n v="4574"/>
    <s v="VUNESP"/>
    <s v="TCM"/>
    <s v="2023"/>
    <s v="Observe a sequência de figuras:_x000a__x000a_Nessa sequência de figuras, a figura 10 é igual à figura 1, a figura 11 é igual à figura 2, a figura 12 é igual à figura 3, e assim por diante. Dessa forma, na figura 325, o número de quadradinhos com o interior na cor branca será igual a"/>
    <x v="4"/>
    <x v="55"/>
    <s v="Médio"/>
    <s v="ME"/>
    <s v="8."/>
    <s v="6."/>
    <s v="4."/>
    <s v="2."/>
    <s v="0."/>
    <s v="A"/>
    <n v="0"/>
    <n v="0"/>
  </r>
  <r>
    <s v="4575"/>
    <s v="CONSULPLAN"/>
    <s v="Pref. Volta Grande"/>
    <s v="2022"/>
    <s v="Considere a sequência lógica de figuras a seguir. O número de bolas que haverá na figura 7 é:"/>
    <x v="4"/>
    <x v="55"/>
    <s v="Médio"/>
    <s v="ME"/>
    <s v="24"/>
    <s v="29"/>
    <s v="37"/>
    <s v="45"/>
    <m/>
    <s v="C"/>
    <n v="0"/>
    <n v="0"/>
  </r>
  <r>
    <s v="4576"/>
    <s v="CONSULPLAN"/>
    <s v="CM Parauapebas"/>
    <s v="2022"/>
    <s v="A sequência de figuras contém uma regra lógica de formação; observe._x000a__x000a_Assinale a alternativa que contém a figura que completa corretamente essa sequência."/>
    <x v="4"/>
    <x v="55"/>
    <s v="Médio"/>
    <s v="ME"/>
    <s v="Figura A)"/>
    <s v="Figura B)"/>
    <s v="Figura C)"/>
    <s v="Figura D)"/>
    <m/>
    <s v="D"/>
    <n v="0"/>
    <n v="0"/>
  </r>
  <r>
    <n v="4577"/>
    <s v="CONSULPLAN"/>
    <s v="CM Parauapebas"/>
    <s v="2022"/>
    <s v="Considere que, na sequência de figuras a seguir, há uma regra lógica envolvendo sua formação._x000a__x000a_Se tal regra for mantida na construção das próximas figuras, qual alternativa poderá representar a 768ª figura?"/>
    <x v="4"/>
    <x v="55"/>
    <s v="Médio"/>
    <s v="ME"/>
    <s v="Figura A)"/>
    <s v="Figura B)"/>
    <s v="Figura C)"/>
    <s v="Figura D)"/>
    <m/>
    <s v="B"/>
    <n v="0"/>
    <n v="0"/>
  </r>
  <r>
    <n v="4578"/>
    <s v="FUNDATEC"/>
    <s v="PREF. TRAMANDAÍ"/>
    <s v="2021"/>
    <s v="Observe a imagem abaixo:_x000a__x000a_O número que deverá estar na parte em branco da última peça, para que a sequência lógica seja mantida, é:"/>
    <x v="4"/>
    <x v="55"/>
    <s v="Médio"/>
    <s v="ME"/>
    <s v="1."/>
    <s v="3."/>
    <s v="4."/>
    <s v="5."/>
    <m/>
    <s v="C"/>
    <n v="0"/>
    <n v="0"/>
  </r>
  <r>
    <n v="4579"/>
    <s v="IBFC"/>
    <s v="SAAE SGDA RN"/>
    <s v="2021"/>
    <s v="A sequência de polígonos apresentados abaixo, seguem um padrão que possibilita representar os polígonos subsequentes._x000a__x000a_Assinale a alternativa que indica o próximo polígono compatível com o padrão dos anteriores."/>
    <x v="4"/>
    <x v="55"/>
    <s v="Médio"/>
    <s v="ME"/>
    <s v="Figura A)"/>
    <s v="Figura B)"/>
    <s v="Figura C)"/>
    <s v="Figura D)"/>
    <m/>
    <s v="B"/>
    <n v="0"/>
    <n v="0"/>
  </r>
  <r>
    <n v="4580"/>
    <s v="FUNDEP"/>
    <s v="CM UBERLÂNDIA"/>
    <s v="2021"/>
    <s v="A distribuição dos pontos nestes polígonos regulares segue um padrão lógico._x000a__x000a_Obedecendo a esse padrão, quantos pontos devem ser marcados no polígono a seguir?"/>
    <x v="4"/>
    <x v="55"/>
    <s v="Médio"/>
    <s v="ME"/>
    <s v="5."/>
    <s v="6."/>
    <s v="7."/>
    <s v="8."/>
    <m/>
    <s v="D"/>
    <n v="0"/>
    <n v="0"/>
  </r>
  <r>
    <s v="4581"/>
    <s v="VUNESP"/>
    <s v="TJ-SP"/>
    <s v="2024"/>
    <s v="A sequência de letras a seguir foi criada com um padrão lógico de formação e utiliza apenas as cinco primeiras letras do alfabeto._x000a_&lt;u&gt;A B C D E&lt;/u&gt;_x000a_&lt;u&gt;E D C B&lt;/u&gt;_x000a_&lt;u&gt;B C D E A&lt;/u&gt;_x000a_&lt;u&gt;A E D C&lt;/u&gt;_x000a_&lt;u&gt;C D E A B&lt;/u&gt;_x000a_&lt;u&gt;B A E D&lt;/u&gt;_x000a_&lt;u&gt;D E A B C&lt;/u&gt;…_x000a_As quatro letras que ocupam as posições de 60ª a 63ª são, nesta ordem,"/>
    <x v="4"/>
    <x v="55"/>
    <s v="Médio"/>
    <s v="ME"/>
    <s v="D C B A"/>
    <s v="A E D C"/>
    <s v="E D C B"/>
    <s v="B A E D"/>
    <s v="C B A E"/>
    <s v="B"/>
    <n v="0"/>
    <n v="0"/>
  </r>
  <r>
    <n v="4582"/>
    <s v="AOCP"/>
    <s v="DEPPEN-PR"/>
    <s v="2024"/>
    <s v="Se a sequência (P, E, N, A, L, P, E, N, A, L, P, ...) for escrita até o 1000º termo, seguindo o mesmo padrão, é correto afirmar que o 644º e o 735º termos são, respectivamente:"/>
    <x v="4"/>
    <x v="55"/>
    <s v="Médio"/>
    <s v="ME"/>
    <s v="A e L."/>
    <s v="P e N."/>
    <s v="E e P."/>
    <s v="N e A."/>
    <s v="E e L."/>
    <s v="A"/>
    <n v="0"/>
    <n v="0"/>
  </r>
  <r>
    <n v="4583"/>
    <s v="AOCP"/>
    <s v="UFS"/>
    <s v="2024"/>
    <s v="Considere que a sequência (1, U, F, S, 5, 1, U, F, S, 5, 1, U, F, S, 5, 1, U, F, S, 5, ...) se estenda até o seu milésimo termo. Nesse caso, certamente, o termo da posição 999 será"/>
    <x v="4"/>
    <x v="55"/>
    <s v="Médio"/>
    <s v="ME"/>
    <s v="1"/>
    <s v="U"/>
    <s v="F"/>
    <s v="S"/>
    <s v="5"/>
    <s v="D"/>
    <n v="0"/>
    <n v="0"/>
  </r>
  <r>
    <n v="4584"/>
    <s v="FGV"/>
    <s v="CM ARACAJU"/>
    <s v="2021"/>
    <s v="Um artista criou uma faixa decorativa com o nome do estado escrito diversas vezes em sequência:_x000a_SERGIPESERGIPESERGIPESERG..._x000a_A milésima letra dessa faixa é:"/>
    <x v="4"/>
    <x v="55"/>
    <s v="Médio"/>
    <s v="ME"/>
    <s v="S;"/>
    <s v="R;"/>
    <s v="G;"/>
    <s v="I;"/>
    <s v="P."/>
    <s v="E"/>
    <n v="0"/>
    <n v="0"/>
  </r>
  <r>
    <n v="4585"/>
    <s v="IDIB"/>
    <s v="CRECI 15"/>
    <s v="2021"/>
    <s v="Considerando a sequência formada pelas letras da palavra SUCESSO, a 282ª letra da sequência_x000a_SUCESSOSUCESSOSUCESSOSUCESSO_x000a_é:"/>
    <x v="4"/>
    <x v="55"/>
    <s v="Médio"/>
    <s v="ME"/>
    <s v="S"/>
    <s v="U"/>
    <s v="C"/>
    <s v="E"/>
    <m/>
    <s v="B"/>
    <n v="0"/>
    <n v="0"/>
  </r>
  <r>
    <n v="4586"/>
    <s v="FGV"/>
    <s v="IMBEL"/>
    <s v="2021"/>
    <s v="Um funcionário da fábrica da IMBEL de Juiz de Fora pensou em pintar uma faixa decorativa no muro externo da fábrica com o motivo abaixo:_x000a_I M B E L J F I M B E L J F I M B E L J F ..._x000a_Mantendo esse padrão, a 500ª letra dessa faixa será"/>
    <x v="4"/>
    <x v="55"/>
    <s v="Médio"/>
    <s v="ME"/>
    <s v="B."/>
    <s v="E."/>
    <s v="L."/>
    <s v="J."/>
    <s v="F."/>
    <s v="A"/>
    <n v="0"/>
    <n v="0"/>
  </r>
  <r>
    <s v="4587"/>
    <s v="IDIB"/>
    <s v="PREF. ARAGUAÍNA"/>
    <s v="2020"/>
    <s v="Considere que a seguir está representada uma sequência formada pelas letras K, L, M e N._x000a_𝑲 𝑳 𝑴 𝑵 𝑵 𝑴 𝑲 𝑲 𝑳 𝑴 𝑵 𝑵 𝑴 𝑲 𝑲 𝑳 𝑴 𝑵 𝑵 𝑴 𝑲 ..._x000a_É correto afirmar que a letra que está na posição 2020 desta sequência é"/>
    <x v="4"/>
    <x v="55"/>
    <s v="Médio"/>
    <s v="ME"/>
    <s v="K"/>
    <s v="L"/>
    <s v="M"/>
    <s v="N"/>
    <m/>
    <s v="D"/>
    <n v="0"/>
    <n v="0"/>
  </r>
  <r>
    <n v="4588"/>
    <s v="NUCEPI UESP"/>
    <s v="PREF. TIMON"/>
    <s v="2019"/>
    <s v="Abaixo temos uma sequência de letras que obedecem a uma determinada lei de formação: C, V, G, S, K, P, O, M, S, __, __, __. Com base no padrão lógico acima estabelecido, as próximas três letras que completam a sequência acima são respectivamente:"/>
    <x v="4"/>
    <x v="55"/>
    <s v="Médio"/>
    <s v="ME"/>
    <s v="D, H, I"/>
    <s v="Y, M, L"/>
    <s v="G, U, K"/>
    <s v="J, W, G"/>
    <s v="P, M, T"/>
    <s v="D"/>
    <n v="0"/>
    <n v="0"/>
  </r>
  <r>
    <n v="4589"/>
    <s v="AOCP"/>
    <s v="Pref. Cariacica"/>
    <s v="2019"/>
    <s v="Considerando as letras do alfabeto, foi criada a seguinte sequência usando um determinado critério:_x000a_𝑨; 𝑪; 𝑩; 𝑫; 𝑪; 𝑬; ..._x000a_Seguindo esse padrão, quais serão as próximas duas letras dessa sequência?"/>
    <x v="4"/>
    <x v="55"/>
    <s v="Médio"/>
    <s v="ME"/>
    <s v="E; D."/>
    <s v="D; F."/>
    <s v="F; G."/>
    <s v="D; G."/>
    <m/>
    <s v="B"/>
    <n v="0"/>
    <n v="0"/>
  </r>
  <r>
    <n v="4590"/>
    <s v="IBFC"/>
    <s v="PREF. DIVINÓPOLIS"/>
    <s v="2018"/>
    <s v="Considerando a sequência de letras que formam a palavra “COMUNITÁRIO” C,O,M,U,N,I,T,A,R,I,O,C,O,M,U ,N,I,T,A,R,I,O, ..., a 72ª letra da sequência será:"/>
    <x v="4"/>
    <x v="55"/>
    <s v="Médio"/>
    <s v="ME"/>
    <s v="I"/>
    <s v="T"/>
    <s v="U"/>
    <s v="N"/>
    <m/>
    <s v="A"/>
    <n v="0"/>
    <n v="0"/>
  </r>
  <r>
    <n v="4591"/>
    <s v="IBFC"/>
    <s v="DIVIPREV"/>
    <s v="2018"/>
    <s v="A senha de atendimento de um setor inicia-se pelas duas próximas letras da sequência lógica (A, D, G, J, M, ...). Desse modo, a senha de atendimento desse setor, considerando o alfabeto de 26 letras, se inicia com as letras:"/>
    <x v="4"/>
    <x v="55"/>
    <s v="Médio"/>
    <s v="ME"/>
    <s v="PS"/>
    <s v="OS"/>
    <s v="QT"/>
    <s v="PT"/>
    <m/>
    <s v="A"/>
    <n v="0"/>
    <n v="0"/>
  </r>
  <r>
    <n v="4592"/>
    <s v="IBFC"/>
    <s v="PREF. DIVINÓPOLIS"/>
    <s v="2018"/>
    <s v="Considerando a sequência formada pelas letras da palavra APRENDIZ , nessa ordem, a 110ª letra da sequência A,P,R,E,N,D,I,Z,A,P,R,E,N,D,I,Z,..., é:"/>
    <x v="4"/>
    <x v="55"/>
    <s v="Médio"/>
    <s v="ME"/>
    <s v="A"/>
    <s v="P"/>
    <s v="E"/>
    <s v="D"/>
    <m/>
    <s v="D"/>
    <n v="0"/>
    <n v="0"/>
  </r>
  <r>
    <n v="4593"/>
    <s v="IAUPE"/>
    <s v="PAULISTA PE"/>
    <s v="2018"/>
    <s v="Por um defeito, uma tela ficou repetindo a seguinte sequência de letras:_x000a_S U B L I M E S U B L I M E S U B L I M E S U B L I M E ......_x000a_A quadringentésima trigésima segunda letra que ele escreveu foi"/>
    <x v="4"/>
    <x v="55"/>
    <s v="Médio"/>
    <s v="ME"/>
    <s v="B"/>
    <s v="I"/>
    <s v="S"/>
    <s v="M"/>
    <s v="E"/>
    <s v="B"/>
    <n v="0"/>
    <n v="0"/>
  </r>
  <r>
    <n v="4594"/>
    <s v="IBFC"/>
    <s v="TCM"/>
    <s v="2016"/>
    <s v="Se as letras da sequência A,C,F,J, ..., estão descritas através de raciocínio lógico, então, considerando as 26 letras do alfabeto, a próxima letra da sequência deve ser:"/>
    <x v="4"/>
    <x v="55"/>
    <s v="Médio"/>
    <s v="ME"/>
    <s v="M"/>
    <s v="O"/>
    <s v="P"/>
    <s v="N"/>
    <m/>
    <s v="B"/>
    <n v="0"/>
    <n v="0"/>
  </r>
  <r>
    <n v="4595"/>
    <s v="IBFC"/>
    <s v="TCM"/>
    <s v="2016"/>
    <s v="15. (IAUPE/EXPRESSO CIDADÃO/2015) Considerando o alfabeto oficial com 26 letras, assinale a alternativa que completa a sequência ZA YB WD TG"/>
    <x v="4"/>
    <x v="55"/>
    <s v="Médio"/>
    <s v="ME"/>
    <s v="NM"/>
    <s v="OL"/>
    <s v="PK"/>
    <s v="QJ"/>
    <s v="RI"/>
    <s v="C"/>
    <n v="0"/>
    <n v="0"/>
  </r>
  <r>
    <n v="4596"/>
    <s v="UNIOESTE"/>
    <s v="Pref de Cascavel"/>
    <s v="2023"/>
    <s v="Sobre as características geográficas do estado do Paraná e seu processo de colonização, analise os itens a seguir e assinale a alternativa CORRETA:"/>
    <x v="6"/>
    <x v="56"/>
    <s v="Médio"/>
    <s v="ME"/>
    <s v="O estado do Paraná possui inúmeras bacias hidrográficas que cortam o seu território, tais como as bacias do rio Tibagi, Ivaí, Piquiri, Iguaçu."/>
    <s v="O rio Iguaçu tem suas nascentes localizadas no Norte do Estado do Paraná e cruza o estado até alcançar o rio Paraguai, próximo da fronteira com a Argentina."/>
    <s v="A vegetação típica do estado do Paraná é a de cerrado, que gradativamente foi substituída pela agricultura temporária de soja e milho."/>
    <s v="O processo de colonização do estado do Paraná não causou prejuízos aos indígenas, os quais se adaptaram ao processo de ocupação."/>
    <s v="A expressiva produção de soja e milho no estado do Paraná deve-se à fertilidade dos solos arenosos, que recobrem o Oeste e o Norte do estado paranaense."/>
    <s v="A"/>
    <n v="0"/>
    <n v="0"/>
  </r>
  <r>
    <s v="4597"/>
    <s v="FAUEL"/>
    <s v="Pref Piên"/>
    <s v="2023"/>
    <s v="Quais são os biomas brasileiros presentes no Estado do Paraná?"/>
    <x v="6"/>
    <x v="56"/>
    <s v="Médio"/>
    <s v="ME"/>
    <s v="Caatinga e Cerrado."/>
    <s v="Caatinga e Pantanal."/>
    <s v="Cerrado e a Mata Atlântica."/>
    <s v="Mata Atlântica e Pampas."/>
    <s v="Pampas e Pantanal."/>
    <s v="C"/>
    <n v="0"/>
    <n v="0"/>
  </r>
  <r>
    <n v="4598"/>
    <s v="MARANATHA"/>
    <s v="Pref de Farol"/>
    <s v="2023"/>
    <s v="É um tipo de bioma presente no Estado do Paraná:"/>
    <x v="6"/>
    <x v="56"/>
    <s v="Médio"/>
    <s v="ME"/>
    <s v="Caatinga."/>
    <s v="Cerrado."/>
    <s v="Pampas."/>
    <s v="Savana."/>
    <m/>
    <s v="B"/>
    <n v="0"/>
    <n v="0"/>
  </r>
  <r>
    <s v="4599"/>
    <s v="CONSULPLAN"/>
    <s v="Prefeitura de Cascavel"/>
    <s v="2016"/>
    <s v="Sobre o estado do Paraná, marque V para as afirmativas verdadeiras e F para as falsas._x000a_( ) Entre os principais rios do estado estão Iguaçu, Paranapanema e Doce._x000a_( ) O Pico Paraná é o ponto mais elevado do estado, estando localizado na Serra do Mar._x000a_( ) O revelo do estado possui baixada no litoral, planalto a leste e oeste, além de depressão no centro._x000a_( ) Com clima subtropical, o estado tem entre os municípios mais populosos a capital, Londrina, Campinas, dentre outros._x000a_A sequência está correta em"/>
    <x v="6"/>
    <x v="56"/>
    <s v="Médio"/>
    <s v="ME"/>
    <s v="F, F, V, V."/>
    <s v="F, V, V, F."/>
    <s v="F, V, F, V."/>
    <s v="V, F, V, F."/>
    <s v="V, V, F, F"/>
    <s v="B"/>
    <n v="0"/>
    <n v="0"/>
  </r>
  <r>
    <n v="4600"/>
    <s v="CONSULPLAN"/>
    <s v="Prefeitura de Cascavel"/>
    <s v="2016"/>
    <s v="Localizado na região Sul do Brasil, cortado pelo trópico de Capricórnio, o Paraná NÃO"/>
    <x v="6"/>
    <x v="56"/>
    <s v="Médio"/>
    <s v="ME"/>
    <s v="tem sua cultura marcada pelo tropeirismo."/>
    <s v="foi governado por Beto Richa, reeleito no primeiro turno com mais de 55% dos votos."/>
    <s v="possui a maior área de remanescentes das matas de araucária, típicas do sul do Brasil."/>
    <s v="recebeu grande influência da cultura açoriana na região próxima com a fronteira com o Paraguai."/>
    <s v="teve o Parque Nacional do Iguaçu, declarado pela Unesco como patrimônio natural da humanidade."/>
    <s v="D"/>
    <n v="0"/>
    <n v="0"/>
  </r>
  <r>
    <n v="4601"/>
    <s v="CONSULPLAN"/>
    <s v="Prefeitura de Cascavel"/>
    <s v="2016"/>
    <s v="A região Sul do Brasil apresenta um quadro natural marcado principalmente pelas características climáticas, sendo a região que possui as mais baixas temperaturas do país. Sobre os aspectos climáticos e suas relações com a natureza dessa região, é INCORRETO afirmar que:"/>
    <x v="6"/>
    <x v="56"/>
    <s v="Médio"/>
    <s v="ME"/>
    <s v="Predomina nessa área o clima subtropical."/>
    <s v="A maior parte de suas terras fica localizada na Zona Temperado Sul."/>
    <s v="É responsável pelas maiores amplitudes térmicas registradas no país."/>
    <s v="A influência do clima afeta os índices pluviométricos, considerados os mais baixos do Brasil."/>
    <s v="A Mata das Araucárias se refere a formações vegetais adaptadas ao clima regional e por isso caracterizam a paisagem dessa região."/>
    <s v="D"/>
    <n v="0"/>
    <n v="0"/>
  </r>
  <r>
    <n v="4602"/>
    <s v="FAFIPA"/>
    <s v="CISLIPA"/>
    <s v="2015"/>
    <s v="O Clima é um importante fator natural que facilita a ocupação dos territórios. Na região leste do estado do Paraná, o clima também faz a diferença nas formas de ocupação. Qual é o clima dominante no litoral paranaense?"/>
    <x v="6"/>
    <x v="56"/>
    <s v="Médio"/>
    <s v="ME"/>
    <s v="Litoral do Estado do Paraná enquadra-se dentro do tipo climático CFa (Clima temperado chuvoso e moderadamente quente), úmido em todas as estações e com verão quente."/>
    <s v="Litoral do Estado do Paraná enquadra-se dentro do tipo climático Cba (Clima quente chuvoso e moderadamente quente)."/>
    <s v="Litoral do Estado do Paraná enquadra-se dentro do tipo climático CCA (Clima temperado chuvoso úmido em todas as estações e com verão quente)."/>
    <s v="Litoral do Estado do Paraná enquadra-se dentro do tipo climático BSh (Clima Quente e chuvoso em todas as estações)."/>
    <m/>
    <s v="A"/>
    <n v="0"/>
    <n v="0"/>
  </r>
  <r>
    <n v="4603"/>
    <s v="IBFC"/>
    <s v="TJ"/>
    <s v="2014"/>
    <s v="Sobre o relevo do território do Estado do Paraná e hidrografia, assinale a opção correta:"/>
    <x v="6"/>
    <x v="56"/>
    <s v="Médio"/>
    <s v="ME"/>
    <s v="As bacias hidrográficas do Paraná são: do Rio Paraná, do Rio Paranapanema, do Rio Iguaçu, do Rio Iguarapé, do Litoral Paranaense e do Rio Tibagi."/>
    <s v="As unidades de relevo são: a baixada litorânea, a Serra do Mar, o 1º Planalto, o 2º Planalto, o 3º Planalto e a Planície do Rio Paraná."/>
    <s v="O Planalto basáltico, ou Planalto de Guarapuava, é constituído por rochas ígneas eruptivas que deram origem às 'terras roxas'."/>
    <s v="Os arenitos de Vila Velha e Furnas situam-se na região dos Campos Gerais, no Planalto paleozóico, a mais extensa das unidades de relevo do Paraná."/>
    <m/>
    <s v="C"/>
    <n v="0"/>
    <n v="0"/>
  </r>
  <r>
    <n v="4604"/>
    <s v="FAFIPA"/>
    <s v="CISLIPA"/>
    <s v="2015"/>
    <s v="Assinale a alternativa que contempla a melhor descrição do litoral do Paraná:"/>
    <x v="6"/>
    <x v="56"/>
    <s v="Médio"/>
    <s v="ME"/>
    <s v="O litoral paranaense divide terras com o litoral paulista, refere-se ao litoral sul do estado de São Paulo e é composto basicamente pelas seguintes regiões: Litoral norte, microrregião de Paranaguá, e litoral Sul, Região de Garuva em Santa Catarina."/>
    <s v="O litoral paranaense tem cerca de 100 km de extensão, com cenários bem diversificados, desde a foz do rio Ararapira (ao norte), até a do Saí-Guaçu (ao sul). É delimitado pelas baías: ao norte, a de Paranaguá, e, ao sul, a de Guaratuba."/>
    <s v="Grande parte do litoral está localizada ao norte no estado de São Paulo e só tem comunicação com o Paraná pelo vale do rio Ribeira."/>
    <s v="O Litoral Paranaense se destaca pela presença dos manguezais na porção sul, pela grande quantidade de ilhas espalhadas por toda a baía de Guaratuba, Guaraqueçaba e Superagui."/>
    <m/>
    <s v="B"/>
    <n v="0"/>
    <n v="0"/>
  </r>
  <r>
    <n v="4605"/>
    <s v="FAFIPA"/>
    <s v="PM-PR"/>
    <s v="2013"/>
    <s v="Os episódios de quedas de barreiras, nas estradas da Serra do Mar, no Paraná, estão associados aos momentos de maior pluviosidade, que afetam a estabilidade das vertentes._x000a_Assinale a alternativa correta sobre as condições do clima e do solo e relevo que favorecem os movimentos de massa."/>
    <x v="6"/>
    <x v="56"/>
    <s v="Médio"/>
    <s v="ME"/>
    <s v="Precipitações leves, mas contínuas, dos meses de julho e agosto, com encharcamento do solo e mobilização dos bancos de sedimentos da Serra do Mar."/>
    <s v="Ventos intensos da entrada do outono, provocando mobilização de grandes blocos rochosos, nas encostas da Serra do Mar, que acabam por arrastar, junto com eles, o solo e a lama."/>
    <s v="Presença de forte neblina, nas porções mais elevadas da Serra do Mar, provocando os deslizamentos de terra, nas rampas rochosas e ao longo da hidrografia local."/>
    <s v="Intensificação das chuvas orográficas, isto é, daquelas provocadas pelo encontro de massas de ar com diferentes características, sendo uma de origem Tropical e outra de origem Polar, provocando a mobilização dos solos nas áreas de baixada."/>
    <s v="Episódios pluviais intensos associados à estação quente, entre os meses de janeiro e março, provocando o encharcamento e a mobilização das formações superficiais nas encostas de declividade média ou alta, na Serra do Mar."/>
    <s v="E"/>
    <n v="0"/>
    <n v="0"/>
  </r>
  <r>
    <n v="4606"/>
    <s v="UEL"/>
    <s v="PM"/>
    <s v="2013"/>
    <s v="O estado do Paraná é constituído por três Planaltos, que se apresentam como típica paisagem de degraus estruturais ou escarpas de estratos._x000a_Com base nos conhecimentos sobre os Planaltos paranaenses, assinale a alternativa correta."/>
    <x v="6"/>
    <x v="56"/>
    <s v="Médio"/>
    <s v="ME"/>
    <s v="O Primeiro Planalto é formado pelos campos de Curitiba e Castro e divide-se em três regiões:Planalto de Curitiba, Região Açungui e Planalto Maracanã."/>
    <s v="O Primeiro Planalto é formado pelos campos de Cambará e Iguaçu, onde se encontram os principais bens minerais energéticos, como carvão mineral, urânio e xisto pirobetuminoso."/>
    <s v="O Segundo Planalto, formado pelos campos de Palmas, é a região onde se localizam os minerais metálicos, como ouro e prata."/>
    <s v="O Segundo Planalto representa o plano de declive que forma a encosta Serra Geral do Paraná, denominada de escarpa mesozoica."/>
    <s v="O Terceiro Planalto, formado pelos campos Gerais e pelo Aquífero Carste, apresenta várias quedas d’água, como Salto São Francisco."/>
    <s v="A"/>
    <n v="0"/>
    <n v="0"/>
  </r>
  <r>
    <n v="4607"/>
    <s v="IBFC"/>
    <s v="CBM-PR"/>
    <s v="2025"/>
    <s v="Os povos tradicionais A população indígena do Paraná é composta por diferentes etnias. Esses povos possuem tradições culturais, línguas e modos de vida próprios, estando distribuídos em diversas terras indígenas oficialmente demarcadas._x000a_De acordo com o Censo 2022, realizado pelo Instituto Brasileiro de Geografia e Estatística (IBGE), a maior parte da população indígena do Paraná encontra-se"/>
    <x v="6"/>
    <x v="57"/>
    <s v="Médio"/>
    <s v="ME"/>
    <s v="na terra indígena de Maringá, localizada na região sul do estado."/>
    <s v="na terra indígena de Palmas, localizada na região sudoeste do estado."/>
    <s v="na terra indígena de Rio das Cobras, localizada na região centro-sul do estado."/>
    <s v="na terra indígena de Mangueirinha, localizada na região noroeste do estado."/>
    <s v="no parque estadual Pico do Marumbi, localizado na região leste do estado."/>
    <s v="C"/>
    <n v="0"/>
    <n v="0"/>
  </r>
  <r>
    <n v="4608"/>
    <s v="IBFC"/>
    <s v="CBM-PR"/>
    <s v="2025"/>
    <s v="Os povos tradicionais Há forte presença de povos e comunidades tradicionais no Paraná, que historicamente estiveram à margem do reconhecimento territorial oficial. É necessário reconhecer a importância destes povos tradicionais na produção do espaço paranaense, seus direitos territoriais e suas ligações históricas, sociais e afetivas com os lugares vividos (adaptado de GOMES et al., 2026)._x000a_Assinale a alternativa que apresenta uma comunidade tradicional paranaense."/>
    <x v="6"/>
    <x v="57"/>
    <s v="Médio"/>
    <s v="ME"/>
    <s v="Faxinalenses"/>
    <s v="Morroquianos"/>
    <s v="Andirobeiras"/>
    <s v="Pantaneiros"/>
    <s v="Quebradeiras de Coco Babaçu"/>
    <s v="A"/>
    <n v="0"/>
    <n v="0"/>
  </r>
  <r>
    <n v="4609"/>
    <s v="FGV"/>
    <s v="ALEP-PR"/>
    <s v="2024"/>
    <s v="O etnocídio foi levado a cabo nas Américas eliminando diversas populações, numa colonização praticada supostamente “para o bem do selvagem”. Por trás desta concepção coincide a ética do humanismo, que proclama dois axiomas: 1) há culturas inferiores e superiores, e 2) a cultura ocidental é superiormente absoluta. Em relação a todas as outras culturas, nesse sentido, ela só pode existir segundo uma relação de negação total da diversidade cultural, pois: à perspectiva de seus agentes, o etnocídio não poderia ser um empreendimento de destruição, ao contrário, é uma tarefa necessária, exigida pelo humanismo inscrito no núcleo da cultura ocidental._x000a_AGOSTINHO, Thiago Lira Alves. A razão de Estado e o etnocídio: reflexões sobre a cultura da violência. Kínesis, Vol. XIII, n° 35, dezembro 2021, p.425-459. Disponível em: https://revistas.marilia.unesp.br. Acesso: 16 jan. 2024. (Adaptado) A partir da reflexão sobre o tema abordado no texto, leia as afirmativas a seguir._x000a_I. Os indígenas Xetá, pertencentes ao tronco linguístico dos Tupi-Guarani, habitavam a Serra dos Dourados a margem do rio Ivaí, no Paraná e foram a primeira etnia a ter contato com o homem branco nessa região, a partir do início do ciclo do tropeirismo no século XVIII._x000a_II. A população Xetá foi drasticamente reduzida pela ação das frentes de colonização que modernizaram o noroeste do Paraná e adjacências para a agropecuária e cafeicultura. O órgão indigenista oficial da época, o Serviço de Proteção ao Índio (SPI), distribuiu os sobreviventes em diferentes regiões do Paraná, enfraquecendo sua luta, sua cultura, e diminuindo a esperança de reocuparem dignamente suas terras._x000a_III. Os efeitos da política colonizadora do governo paranaense na região da Serra dos Dourados somados à omissão e negligência do SPI, no que tange à sua competência enquanto órgão de assistência e proteção aos povos indígenas, resultou na perda do território tradicional Xetá e na extinção da sociedade, da qual sobreviveram poucos indivíduos._x000a_Está correto o que se afirma em"/>
    <x v="6"/>
    <x v="57"/>
    <s v="Médio"/>
    <s v="ME"/>
    <s v="I, apenas."/>
    <s v="III, apenas."/>
    <s v="I e II, apenas."/>
    <s v="II e III, apenas."/>
    <s v="I, II e III."/>
    <s v="D"/>
    <n v="0"/>
    <n v="0"/>
  </r>
  <r>
    <n v="4610"/>
    <s v="FGV"/>
    <s v="ALEP-PR"/>
    <s v="2024"/>
    <s v="População e Povoamento A proporção existente entre o número de habitantes de um local e sua extensão territorial, é um importante elemento das relações entre uma sociedade e o espaço que ela habita. Analise os dados das cidadades paranaenses listadas:_x000a__x000a_Com base nos dados IBGE apresentados na tabela, assinale o município mais povoado."/>
    <x v="6"/>
    <x v="57"/>
    <s v="Médio"/>
    <s v="ME"/>
    <s v="Pinhais."/>
    <s v="Maringá."/>
    <s v="Londrina."/>
    <s v="Guarapuava."/>
    <s v="Nova Aliança do Avaí."/>
    <s v="A"/>
    <n v="0"/>
    <n v="0"/>
  </r>
  <r>
    <n v="4611"/>
    <s v="FGV"/>
    <s v="ALEP"/>
    <s v="2024"/>
    <s v="Texto:_x000a_O Índice de Desenvolvimento Humano (IDH) compara indicadores de países nos itens riqueza, alfabetização, educação, esperança de vida, natalidade e outros, com o intuito de avaliar o bem-estar de uma população, especialmente das crianças. Varia de zero a um e é divulgado pelo Programa das Nações Unidas para o Desenvolvimento (Pnud) em seu relatório anual._x000a__x000a_Com base no indicador apresentado no texto, julgue as variáveis socioeconômicas paranaenses listadas a seguir._x000a_I - A evolução dos dados da figura 1, indica a necessidade de políticas públicas específicas nas áreas de saúde e previdenciária._x000a_II - Os dados apresentados no espaço temporal em ambos os gráficos, contribuem para melhoria do IDH no Estado do Paraná._x000a_III - A variação dos dados da figura 2, ocorre pela diminuição da taxa de natalidade em virtude da adoção de métodos anticoncepcionais._x000a_Está correto o que se afirma em"/>
    <x v="6"/>
    <x v="57"/>
    <s v="Médio"/>
    <s v="ME"/>
    <s v="II, apenas."/>
    <s v="I e II, apenas."/>
    <s v="I e III, apenas."/>
    <s v="II e III, apenas."/>
    <s v="I, II e III."/>
    <s v="E"/>
    <n v="0"/>
    <n v="0"/>
  </r>
  <r>
    <n v="4612"/>
    <s v="FGV"/>
    <s v="ALEP-PR"/>
    <s v="2024"/>
    <s v="A hidrovia Paraná-Tietê consiste em uma das principais vias hidroviárias em funcionamento no país, pois é uma importante via para o escoamento da produção agrícola do país. Sobre o modal de transporte apresentado no texto, analise as afirmativas a seguir._x000a_I. Situada entre as Regiões Sul, Sudeste e Centro-Oeste, permite a navegação e, consequentemente, o transporte de cargas e passageiros ao longo das HN-900 Rio Paraná e HN-913 Rio Tietê, tendo um sistema de eclusas viabilizando a passagem pelos desníveis das muitas represas existentes nas duas hidrovias._x000a_II. É denominada de hidrovia ao Mercosul, um dos mais modernos e bem estruturados sistemas hidroviários do país, constituindo uma via de mão dupla entre Brasil e Uruguai, interligando o lago de Itaipu, as lagoas Mirim e a Lagoa dos Patos, sendo um eixo de fundamental importância para o intercâmbio comercial entre os países. Possibilita oportunidades turísticas, facilitando o acesso de turistas do Uruguai e Argentina à Foz do Iguaçu._x000a_III. Integra sistema de transporte multimodal do Corredor Sudeste de Logística, com 12 terminais portuários, distribuídos em uma área de 76 milhões de hectares, e sua entrada em operação impulsionou a implantação de polos industriais, polos turísticos e polos de distribuição, onde é gerada quase a metade do PIB brasileiro, conectando também os principais centros do Mercosul._x000a_Está correto o que se afirma em"/>
    <x v="6"/>
    <x v="57"/>
    <s v="Médio"/>
    <s v="ME"/>
    <s v="I, apenas."/>
    <s v="III, apenas."/>
    <s v="I e II, apenas."/>
    <s v="I e III, apenas."/>
    <s v="I, II e III."/>
    <s v="D"/>
    <n v="0"/>
    <n v="0"/>
  </r>
  <r>
    <n v="4613"/>
    <s v="FAUEL"/>
    <s v="Pref Cândido Abreu"/>
    <s v="2024"/>
    <s v="Qual município paranaense foi considerado, por meio de Lei Estadual, como a “capital paranaense da cevada e do malte”?"/>
    <x v="6"/>
    <x v="57"/>
    <s v="Médio"/>
    <s v="ME"/>
    <s v="Rolândia."/>
    <s v="Guarapuava."/>
    <s v="Umuarama."/>
    <s v="Jacarezinho."/>
    <m/>
    <s v="B"/>
    <n v="0"/>
    <n v="0"/>
  </r>
  <r>
    <n v="4614"/>
    <s v="FAU"/>
    <s v="Unioeste"/>
    <s v="2023"/>
    <s v="O futuro da região Oeste do Paraná tem sido alvo de pesquisas e discussões nos últimos anos, resultando em diálogos interinstitucionais e elaboração de relatórios e diagnósticos socioeconômicos e ambientais, para subsidiar a composição de objetivos e metas de desenvolvimento sustentável na região. Entre os mais importantes, está o Projeto Oeste 2030, que mobilizou os 54 municípios do oeste do Paraná com o objetivo de promover desenvolvimento sustentável baseados numa tríade de conceitos-chave. Qual das opções abaixo se refere a essa tríade? Assinale a alternativa correta:"/>
    <x v="6"/>
    <x v="57"/>
    <s v="Médio"/>
    <s v="ME"/>
    <s v="Promoção da igualdade de gênero, equidade racial e proteção às reservas indígenas."/>
    <s v="Erradicação da fome, da desigualdade social e da função social da propriedade de terra."/>
    <s v="Divulgação de energias renováveis, saneamento e água potável, replantio da mata atlântica."/>
    <s v="Diminuição da violência contra os animais, consumo responsável e empoderamento feminino."/>
    <s v="Elevação do crescimento econômico, da inclusão social e da proteção ambiental."/>
    <s v="E"/>
    <n v="0"/>
    <n v="0"/>
  </r>
  <r>
    <n v="4615"/>
    <s v="FAFIPA"/>
    <s v="Prefeitura de Campo Largo"/>
    <s v="2023"/>
    <s v="Após se tornar um estado brasileiro em 1853, por meio do desmembramento de São Paulo, o Paraná experimentou notável expansão em suas atividades primárias. Entre essas atividades, qual destaque se evidenciou na região?"/>
    <x v="6"/>
    <x v="57"/>
    <s v="Médio"/>
    <s v="ME"/>
    <s v="Exploração de recursos marinhos."/>
    <s v="Cultivo de erva-mate e plantação de café."/>
    <s v="Extração de minerais preciosos."/>
    <s v="Criação de gado bovino."/>
    <s v="Agricultura de subsistência."/>
    <s v="B"/>
    <n v="0"/>
    <n v="0"/>
  </r>
  <r>
    <n v="4616"/>
    <s v="FAU"/>
    <s v="Unioeste"/>
    <s v="2023"/>
    <s v="Nos últimos anos, o estado do Paraná tem sido promovido a nível nacional e internacional como um hub logístico, ou seja, como interligação principal para escoar a produção de outros estados da federação e também países vizinhos. Entretanto, para isso se concretizar seria necessário adequar os modais de transporte do estado, e grandes obras de infraestrutura foram iniciadas ou retomadas. Nesse projeto, a região oeste do Paraná ganhou especial relevância também porque concentrava alguns dos principais gargalos logísticos estaduais. Nesse contexto, qual das obras de infraestrutura abaixo estão localizadas na região oeste do Paraná? Analise as assertivas e assinale a alternativa correta:_x000a_I - Construção da Ponte da Integração, em Foz do Iguaçu._x000a_II - Remodelação do Trevo Cataratas, em Cascavel._x000a_III - Duplicação da Rodovia BR-163, entre Toledo e Marechal Rondon._x000a_IV - Construção da Ponte Ayrton Senna, em Francisco Beltrão."/>
    <x v="6"/>
    <x v="57"/>
    <s v="Médio"/>
    <s v="ME"/>
    <s v="Apenas I, II e III estão corretas."/>
    <s v="Apenas II, III e IV estão corretas."/>
    <s v="Apenas I, II e IV estão corretas."/>
    <s v="Apenas I, III e IV estão corretas."/>
    <s v="I, II, III e IV estão corretas."/>
    <s v="A"/>
    <n v="0"/>
    <n v="0"/>
  </r>
  <r>
    <n v="4617"/>
    <s v="UNIOSTE"/>
    <s v="Pref de Guaratuba"/>
    <s v="2022"/>
    <s v="Em termos de importância, em relação aos portos brasileiros, o Porto de Paranaguá, quando se analisa em relação à exportação de produtos agrícolas do país, é:"/>
    <x v="6"/>
    <x v="57"/>
    <s v="Médio"/>
    <s v="ME"/>
    <s v="O primeiro maior exportador."/>
    <s v="O segundo maior exportador."/>
    <s v="O terceiro maior exportador."/>
    <s v="O quarto maior exportador."/>
    <s v="Nenhuma das alternativas anteriores."/>
    <s v="A"/>
    <n v="0"/>
    <n v="0"/>
  </r>
  <r>
    <n v="4618"/>
    <s v="CISLIPA"/>
    <s v="CISLIPA"/>
    <s v="2015"/>
    <s v="Em recentes trabalhos realizados pela UFPR, nas áreas rurais do litoral do Paraná, os moradores da Comunidade São Joãozinho apontaram suas necessidades imediatas para melhoria de sua qualidade vida. Quais ações são imediatas para atender as necessidades dessas populações?"/>
    <x v="6"/>
    <x v="57"/>
    <s v="Médio"/>
    <s v="ME"/>
    <s v="Segurança de suas residências, evitando a entrada de bichos, curso de alfabetização para adultos, retorno na comunidade à liberdade sobre o uso do espaço, sem a necessidade de demarcação de áreas individuais, acesso à organização social e acesso à saúde bucal de seus filhos."/>
    <s v="São Joãozinho não é comunidade rural do Litoral do Paraná, é uma área urbana do município de Matinhos."/>
    <s v="Os moradores rurais do litoral do Paraná já são assistidos pelos convênios com o Governo Federal e o Ministério da Saúde, por meio da FUNASA, que atende em todos os itens a essas reinvindicações dos moradores."/>
    <s v="Por pertencerem à área do Parque Nacional de Superagui, a comunidade de São Joãozinho não pode interferir no manejo do parque procedendo a melhorias. Todos os serviços devem ocorrer fora das áreas da Unidade."/>
    <m/>
    <s v="A"/>
    <n v="0"/>
    <n v="0"/>
  </r>
  <r>
    <n v="4619"/>
    <s v="CONSULPLAN"/>
    <s v="Prefeitura de Cascavel"/>
    <s v="2015"/>
    <s v="“O povoamento da região paranaense desenvolveu-se muito lentamente. No século XVII uma importante atividade econômica atraiu muitas pessoas para o interior do atual Paraná, especificamente na região onde hoje está localizada a cidade de Paranaguá.” Essa atividade econômica foi:"/>
    <x v="6"/>
    <x v="57"/>
    <s v="Médio"/>
    <s v="ME"/>
    <s v="A indústria."/>
    <s v="A mineração."/>
    <s v="A criação de gado."/>
    <s v="A produção da erva-mate."/>
    <s v="A extração das madeiras de lei."/>
    <s v="B"/>
    <n v="0"/>
    <n v="0"/>
  </r>
  <r>
    <n v="4620"/>
    <s v="CONSULPLAN"/>
    <s v="Prefeitura de Cascavel"/>
    <s v="2015"/>
    <s v="Sobre o estado do Paraná, marque V para as afirmativas verdadeiras e F para as falsas._x000a_( ) Tem como sede do governo do Estado o Palácio Iguaçu._x000a_( ) O setor agropecuário compreende mais de 50% da composição do PIB do Estado._x000a_( ) Entre os produtos mais exportados pelo Estado estão: soja, carne bovina e minério de ferro._x000a_( ) A vegetação é formada por mangue no litoral, mata atlântica, floresta tropical a oeste e mata de araucária no centro._x000a_A sequência está correta em"/>
    <x v="6"/>
    <x v="57"/>
    <s v="Médio"/>
    <s v="ME"/>
    <s v="F, F, V, V."/>
    <s v="F, V, V, F."/>
    <s v="V, F, V, F."/>
    <s v="V, V, F, F."/>
    <s v="V, F, F, V."/>
    <s v="E"/>
    <n v="0"/>
    <n v="0"/>
  </r>
  <r>
    <n v="4621"/>
    <s v="FAFIPA"/>
    <s v="CISLIPA"/>
    <s v="2015"/>
    <s v="Qual é a economia básica dos municípios do litoral paranaense?"/>
    <x v="6"/>
    <x v="57"/>
    <s v="Médio"/>
    <s v="ME"/>
    <s v="O ouro de aluvião encontrado nas areias da baía de Paranaguá."/>
    <s v="Todo o petróleo que está sendo produzido no pré-sal."/>
    <s v="Atividade mineradora."/>
    <s v="Desenvolvimento de ações voltadas para o turismo sustentável."/>
    <m/>
    <s v="D"/>
    <n v="0"/>
    <n v="0"/>
  </r>
  <r>
    <s v="4622"/>
    <s v="COPS-UEL"/>
    <s v="PC-PR"/>
    <s v="2010"/>
    <s v="A agricultura familiar é praticada por famílias assentadas através de programas de reforma agrária, seringueiros, ribeirinhos, extrativistas, famílias atingidas por barragens, de indígenas e de quilombolas. Analise alguns dados de produção da agricultura familiar e não familiar no Paraná:_x000a__x000a_De acordo com os dados é correto afirmar que, no Paraná, a agricultura familiar"/>
    <x v="6"/>
    <x v="57"/>
    <s v="Médio"/>
    <s v="ME"/>
    <s v="produz mais leite de vaca com um número menor de cabeças de gado que a agricultura não familiar."/>
    <s v="produz menos arroz em casca que a agricultura não familiar em uma área plantada menor."/>
    <s v="tem um número maior de cabeças de gado distribuída por um número menor de propriedades."/>
    <s v="produz mais feijão preto que a agricultura não familiar em um número menor de propriedades."/>
    <s v="produz mais feijão preto que a agricultura não familiar com uma menor área colhida."/>
    <s v="A"/>
    <n v="0"/>
    <n v="0"/>
  </r>
  <r>
    <n v="4623"/>
    <s v="UEM-COPS"/>
    <s v=" SEAP-PR"/>
    <s v="2013"/>
    <s v="Leia o texto a seguir. Em 1980, o transporte de materiais para a Itaipu Binacional mobilizou 20.113 caminhões e 6.648 vagões ferroviários. Já a demanda por mão de obra provocava filas imensas nos centros de triagem dos consórcios. Entre 1978 e 1981, até 5 mil pessoas eram contratadas por mês. Ao longo da obra, em função do extenso período de construção e da rotatividade da mão de obra, somente o consórcio Unicon cadastrou cerca de 100 mil trabalhadores. No pico da construção da barragem, Itaipu mobilizou diretamente cerca de 40 mil trabalhadores no canteiro de obras e nos escritórios de apoio no Brasil e no Paraguai._x000a_&lt;i&gt;(Adaptado de: http://usinadeitaipu.blogspot.com.br/2011/09/itaipu-pedra-que-canta.html#!/2011/09/itaipu-pedra-que-canta.html. Acesso em: 10 mar. 2013.)&lt;/i&gt;_x000a_Sobre a Usina de Itaipu, considere as afirmativas a seguir._x000a_I. O consumo de energia da Usina de Itaipu, por parte do Paraguai, excede pouco mais de 10% do total gerado pela usina._x000a_II. A construção da Usina de Itaipu foi financiada de forma paritária por Brasil e Paraguai, fato que implicou no endividamento dos dois países._x000a_III. A construção da Usina de Itaipu resultou no alagamento de Sete Quedas e na consequente perda de um importante local de visitação no Paraná._x000a_IV. O início da produção de energia de Itaipu ocorreu na primeira metade da década de 1980._x000a_Assinale a alternativa correta."/>
    <x v="6"/>
    <x v="57"/>
    <s v="Médio"/>
    <s v="ME"/>
    <s v="Somente as afirmativas I e II são corretas."/>
    <s v="Somente as afirmativas I e IV são corretas."/>
    <s v="Somente as afirmativas III e IV são corretas."/>
    <s v="Somente as afirmativas I, II e III são corretas."/>
    <s v="Somente as afirmativas II, III e IV são corretas."/>
    <s v="C"/>
    <n v="0"/>
    <n v="0"/>
  </r>
  <r>
    <n v="4624"/>
    <s v="UEM-COPS"/>
    <s v="SEAP-PR"/>
    <s v="2013"/>
    <s v="Leia o texto e analise os gráficos a seguir. Economia paranaense cresce acima da média brasileira em 2012. Emprego na indústria, remuneração e bom desempenho do interior são os principais motivos._x000a_Tendo como referência esses gráficos e o desempenho da economia do Paraná, em 2012, considere as afirmativas a seguir._x000a_I. A economia do Paraná teve volume de vendas no comércio percentualmente inferior à média nacional._x000a_II. A alta na agricultura não foi maior em virtude da quebra na safra de verão, que comprometeu em aproximadamente 20% a produção agrícola._x000a_III. A produção industrial do Paraná registrou crescimento em relação ao ano de 2011._x000a_IV. Na construção civil, a geração de empregos no Paraná foi mais pujante do que a nacional._x000a_Assinale a alternativa correta."/>
    <x v="6"/>
    <x v="57"/>
    <s v="Médio"/>
    <s v="ME"/>
    <s v="Somente as afirmativas I e II são corretas."/>
    <s v="Somente as afirmativas I e IV são corretas."/>
    <s v="Somente as afirmativas III e IV são corretas."/>
    <s v="Somente as afirmativas I, II e III são corretas."/>
    <s v="Somente as afirmativas II, III e IV são corretas."/>
    <s v="A"/>
    <n v="0"/>
    <n v="0"/>
  </r>
  <r>
    <s v="4625"/>
    <s v="UFPR"/>
    <s v="SEAP-PR"/>
    <s v="2004"/>
    <s v="A economia paranaense dependeu, no passado, dos tropeiros, das plantações de erva-mate e do café. Hoje, o panorama econômico do estado mudou, e sobre ele é correto afirmar:"/>
    <x v="6"/>
    <x v="57"/>
    <s v="Médio"/>
    <s v="ME"/>
    <s v="A soja movimenta o setor agrícola paranaense e o Porto de Paranaguá é um dos maiores exportadores de grãos."/>
    <s v="O Paraná depende exclusivamente da energia elétrica produzida em Itaipu, a maior usina hidrelétrica do mundo."/>
    <s v="O café continua sendo o principal item de exportação do Paraná."/>
    <s v="A industrialização do Paraná foi muito rápida e hoje o setor agrícola não representa nem 10% da economia do estado."/>
    <s v="A mineração de ferro no Paraná impulsionou os surtos econômicos."/>
    <s v="A"/>
    <n v="0"/>
    <n v="0"/>
  </r>
  <r>
    <n v="4626"/>
    <s v="FAFIPA"/>
    <s v="PM-PR"/>
    <s v="1980"/>
    <s v="A respeito da formação política e econômica do Estado do Paraná, assinale a alternativa correta."/>
    <x v="6"/>
    <x v="57"/>
    <s v="Médio"/>
    <s v="ME"/>
    <s v="A formação do estado do Paraná teve início no século XVI com a chegada dos bandeirantes paulistas à região de minas, mas o local já era habitado por diversas etnias indígenas que, embora em pequena quantidade, ainda hoje compõem a população paranaense."/>
    <s v="A expansão da lavoura cafeeira paulista, no final do século XIX, foi responsável pelo início do desenvolvimento da cafeicultura no Norte Pioneiro, o que levaria o estado do Paraná a ser um grande exportador de café em detrimento de outros produtos."/>
    <s v="O primeiro presidente da Província do Paraná foi o senhor Zacarias de Góis e Vasconcelos, nomeado pelo Governo Federal, em 1853. Após seu mandato, assumiu o senhor Moisés Lupion, primeiro governador eleito pelo sufrágio universal."/>
    <s v="Em meados do século XIX, a produção da erva-mate do estado do Paraná colocava o Brasil em evidência no cenário internacional de exportações, época em que o país fornecia o produto para a Argentina, Chile, Estados Unidos e Inglaterra."/>
    <s v="O Porto de Paranaguá desenvolveu, ao longo dos anos, importante papel econômico e também político; para isso foi fundamental a construção da ferrovia para escoamento da produção agrícola, em substituição ao Caminho de Peabiru. Comentário:"/>
    <s v="B"/>
    <n v="0"/>
    <n v="0"/>
  </r>
  <r>
    <n v="4627"/>
    <s v="COPS-UEL"/>
    <s v="PC-PR"/>
    <s v="2010"/>
    <s v="Observe o mapa a seguir:_x000a__x000a_Com base nos dados, é correto afirmar:"/>
    <x v="6"/>
    <x v="57"/>
    <s v="Médio"/>
    <s v="ME"/>
    <s v="na região de Curitiba, 90% das pessoas vivem abaixo da linha da pobreza."/>
    <s v="na região de Guarapuava, entre 80 e 90% das pessoas vivem acima da linha da pobreza."/>
    <s v="na região de Maringá, entre 75 e 90% das pessoas vivem abaixo da linha da pobreza."/>
    <s v="na região de Londrina, entre 75 a 91% das pessoas vivem acima da linha da pobreza."/>
    <s v="no litoral 95% das pessoas vivem abaixo da linha da pobreza."/>
    <s v="D"/>
    <n v="0"/>
    <n v="0"/>
  </r>
  <r>
    <n v="4628"/>
    <s v="COPS-UEL"/>
    <s v="PC-PR"/>
    <s v="2010"/>
    <s v="Observe a tabela a seguir:_x000a__x000a_Considerando as faixas de rendimento de brancos e negros é correto afirmar que, proporcionalmente,"/>
    <x v="6"/>
    <x v="57"/>
    <s v="Médio"/>
    <s v="ME"/>
    <s v="o maior percentual na faixa de 1 a 5 salários mínimos é de negros."/>
    <s v="o menor percentual da população na faixa de mais de 5 salários mínimos é de brancos."/>
    <s v="o maior percentual na faixa de até um salário mínimo é de negros."/>
    <s v="o menor percentual na faixa dos sem rendimentos é de brancos."/>
    <s v="há um equilíbrio na distribuição de brancos e negros segundo as faixas de rendimento."/>
    <s v="A"/>
    <n v="0"/>
    <n v="0"/>
  </r>
  <r>
    <n v="4629"/>
    <s v="IBFC"/>
    <s v="CBMPR"/>
    <s v="2025"/>
    <s v="Ciclos Econômicos, Tropeirismo Pode-se dizer que o Estado do Paraná teve sua ocupação efetivada a partir do século XVIII, mesmo que sua densidade demográfica só vá se destacar no século seguinte. Alguns fatores foram responsáveis por isso, porém, um deles se destaca em importância não só na efetivação de ocupação do território, mas também na constituição cultural do paranaense. Assinale a alternativa que apresenta esse elemento fundamental na formação do Estado."/>
    <x v="6"/>
    <x v="58"/>
    <s v="Médio"/>
    <s v="ME"/>
    <s v="a descoberta de ouro em Paranaguá."/>
    <s v="O potencial do comércio da erva-mate, importada para o sul do Estado no início do século XIX, atraindo migrantes de várias regiões do país."/>
    <s v="A construção da Ferrovia Curitiba-Paranaguá, que possibilitou a integração entre duas regiões importantes do Paraná, estimulando, assim, a atração de mais pessoas em pouco tempo."/>
    <s v="A Revolução Farroupilha no sul do país fez com que muitas pessoas se deslocassem para o Paraná, fugindo dos conflitos entre revoltosos e o governo imperial."/>
    <s v="A atividade tropeira, juntamente com a criação de gado, tiveram papel fundamental no século XVIII para ocupação e colonização do território do Paraná. O transporte de gado e outros produtos entre diversas regiões estabeleceu rotas e povoados ao longo de seus caminhos, integrando assim, áreas econômicas que antes não tinham conexões."/>
    <s v="E"/>
    <n v="0"/>
    <n v="0"/>
  </r>
  <r>
    <n v="4630"/>
    <s v="UNIVIDA"/>
    <s v="Câmara de Guaratuba"/>
    <s v="2024"/>
    <s v="Segundo registros históricos, no período colonial, o primeiro governador da província do Paraná era natural do estado do/da:"/>
    <x v="6"/>
    <x v="58"/>
    <s v="Médio"/>
    <s v="ME"/>
    <s v="Bahia."/>
    <s v="Minas Gerais."/>
    <s v="Santa Catarina."/>
    <s v="Rio Grande do Sul."/>
    <m/>
    <s v="A"/>
    <n v="0"/>
    <n v="0"/>
  </r>
  <r>
    <n v="4631"/>
    <s v="CESPE"/>
    <s v="TJ-PR"/>
    <s v="2019"/>
    <s v="Manifestações relevantes para a memória, identidade e formação da sociedade podem ser registradas e protegidas como patrimônio cultural imaterial. No estado do Paraná, integram essa categoria de patrimônio"/>
    <x v="6"/>
    <x v="58"/>
    <s v="Médio"/>
    <s v="ME"/>
    <s v="as cataratas do Iguaçu, na tríplice fronteira."/>
    <s v="o barreado e a cachaça morretiana do litoral paranaense."/>
    <s v="o Largo da Ordem e o centro histórico de Curitiba."/>
    <s v="o café e o chimarrão produzidos no interior do estado."/>
    <s v="as reservas de mata atlântica e a Ilha do Mel."/>
    <s v="B"/>
    <n v="0"/>
    <n v="0"/>
  </r>
  <r>
    <n v="4632"/>
    <s v="INSTITUTO AOCP"/>
    <s v="Prefeitura de Pinhais"/>
    <s v="2017"/>
    <s v="O Paraná é uma das 27 unidades federativas do Brasil, possuindo aproximadamente 200 mil km². No período pré-cabralino era habitado por indígenas e já integrou a Província de São Paulo. Sobre a história do estado do Paraná, assinale a alternativa correta."/>
    <x v="6"/>
    <x v="58"/>
    <s v="Médio"/>
    <s v="ME"/>
    <s v="Desde o início do século XV, exploradores europeus atravessavam de norte a sul e de leste a oeste o território paranaense, tendo como ponto de partida o litoral pacífico. O primeiro europeu a percorrer toda a extensão desse território foi o bandeirante espanhol Aleixo Garcia."/>
    <s v="No ano de 1654, foi criado o primeiro povoado europeu em território paranaense, a vila de Ontiveros, às margens do rio Paraná, perto da foz do rio Ivaí. Dois anos depois, o povoamento se transfere para perto da foz do rio Piquiri, recebendo o nome de Cuidad Real del Guairá - hoje município de Porto Rico."/>
    <s v="No início do século XVI, os portugueses criaram duas capitanias sobre o nosso litoral. A primeira, a Capitania de São Vicente e a segunda, a Capitania de Sant’Ana."/>
    <s v="O Vale do Paraíba, localizado no Norte Pioneiro, foi uma das primeiras áreas ocupadas do Paraná, entre o final do século XVII e início do XVIII, período em que o crescente comércio do ouro abria muitas rotas de viagem ou passagem."/>
    <s v="A ocupação do interior do Paraná ocorreu devido à expansão da cultura do café no século XVI associada à produção de cana-de-açúcar e facilitada pela grande ocorrência de solos férteis como o espodossolo."/>
    <s v="C"/>
    <n v="0"/>
    <n v="0"/>
  </r>
  <r>
    <n v="4633"/>
    <s v="CONSULPLAN"/>
    <s v="Prefeitura de Cascavel"/>
    <s v="2016"/>
    <s v="“No século XVI o oeste do atual estado do Paraná começou a ser povoado por ______________, já que, pelo Tratado de Tordesilhas, a região pertencia à(ao) __________________.” Assinale a alternativa que completa correta e sequencialmente a afirmativa anterior."/>
    <x v="6"/>
    <x v="58"/>
    <s v="Médio"/>
    <s v="ME"/>
    <s v="franceses / França"/>
    <s v="açorianos / Portugal"/>
    <s v="bandeirantes / Brasil"/>
    <s v="espanhóis / América Espanhola"/>
    <s v="portugueses / coroa portuguesa"/>
    <s v="D"/>
    <n v="0"/>
    <n v="0"/>
  </r>
  <r>
    <n v="4634"/>
    <s v="CONSULPLAN"/>
    <s v="Prefeitura de Cascavel"/>
    <s v="2016"/>
    <s v="simulado_x000a_“O povoamento da região paranaense desenvolveu-se muito lentamente. No século XVII uma importante atividade econômica atraiu um grande número de pessoas para o interior do atual Paraná, especificamente na região onde hoje está localizada a cidade de Paranaguá.” Essa atividade econômica foi:"/>
    <x v="6"/>
    <x v="58"/>
    <s v="Médio"/>
    <s v="ME"/>
    <s v="A indústria."/>
    <s v="A mineração."/>
    <s v="A criação de gado."/>
    <s v="A produção da erva-mate."/>
    <s v="A extração das madeiras de lei."/>
    <s v="B"/>
    <n v="0"/>
    <n v="0"/>
  </r>
  <r>
    <n v="4635"/>
    <s v="FAFIPA"/>
    <s v="CISLIPA"/>
    <s v="2015"/>
    <s v="É uma ilha brasileira localizada no município paranaense de Guaraqueçaba. Situada próximo à divisa entre os estados do Paraná e de São Paulo, em 1953, a então península ficou separada do continente. É conhecida por abrigar um Parque Nacional, declarado Reserva da Biosfera em 1991 e Patrimônio da Humanidade em 1999, pela UNESCO. Estamos nos referindo a:"/>
    <x v="6"/>
    <x v="58"/>
    <s v="Médio"/>
    <s v="ME"/>
    <s v="Ilha de Valadares."/>
    <s v="Ilha Cotinga."/>
    <s v="lha do Mel."/>
    <s v="Ilha de Superagui."/>
    <m/>
    <s v="D"/>
    <n v="0"/>
    <n v="0"/>
  </r>
  <r>
    <n v="4636"/>
    <s v="Uel"/>
    <s v="UEL"/>
    <s v="2019"/>
    <s v="O Norte do Paraná só foi integrado à economia nacional nos anos 1930 por meio das ações da Companhia de Terras Norte do Paraná. As populações indígenas que habitavam a região, especificamente a caingangue, pouco tiveram de suas histórias preservadas ou registradas._x000a_Sobre a ocupação que antecedeu os caingangue e que pode ser chamada de experiência guaranítica (Séc. XVIXVII), atribua V (verdadeiro) ou F (falso) às afirmativas a seguir._x000a_( ) A Gobernación del Assunción ligava-se à região do Reino do Paraguai sob controle espanhol, mas de interesse geopolítico para Portugal._x000a_( ) Às margens dos rios Paranapanema, Tibagi, Ivaí e Piquiri foram fundadas reduções jesuíticas para o aldeamento dos índios._x000a_( ) A destruição das reduções jesuíticas nessa região deveu-se ao expansionismo paulista que, por meio de bandeiras, fazia a pregação dos indígenas._x000a_( ) A região passou ao domínio português a partir do Tratado de Madri, assinado em 1750, que aboliu o Tratado de Tordesilhas._x000a_( ) A estrada do Peabiru tornou-se um meio estratégico de defesa da população guarani no conflito contra os bandeirantes._x000a_Assinale a alternativa que contém, de cima para baixo, a sequência correta."/>
    <x v="6"/>
    <x v="58"/>
    <s v="Médio"/>
    <s v="ME"/>
    <s v="V, V, F, V, F."/>
    <s v="V, V, V, F, F."/>
    <s v="F, V, V, V, F."/>
    <s v="F, F, V, F, V."/>
    <s v="F, F, V, V, V."/>
    <s v="C"/>
    <n v="0"/>
    <n v="0"/>
  </r>
  <r>
    <s v="4637"/>
    <s v="Uel "/>
    <s v="UEL"/>
    <s v="2014"/>
    <s v="Leia o texto a seguir._x000a_Afluente da margem direita do Rio Vermelho, ao norte de Cambé, próximo ao Distrito da Prata, o Rio Palmeira forma um vale onde a mata nativa ainda concentra reservas. Ali, séculos atrás havia um lago. Era um ponto estratégico com água, peixe, caça e floresta subtropical. Ali, em 1625 foi construída a redução jesuítica de San Joseph – o termo missão foi adotado pelos portugueses, enquanto espanhóis e pesquisadores preferem redução_x000a_&lt;i&gt;(Jornal de Londrina, 3 mar. 2013. p.21.)&lt;/i&gt;_x000a_Recentemente no município de Cambé, localizado no norte do Paraná, foram descobertas ruínas de fundações da Redução Jesuítica, que comportou cerca de 200 pessoas, com fácil acesso à água e aos produtos oriundos da floresta._x000a_As Reduções ou Missões Jesuíticas no Brasil estão associadas"/>
    <x v="6"/>
    <x v="58"/>
    <s v="Médio"/>
    <s v="ME"/>
    <s v="às ações das bandeiras, que buscavam, nas Reduções, mão de obra indígena para a escravização."/>
    <s v="às atividades mercantis de minérios e de drogas do sertão que abasteciam a metrópole."/>
    <s v="à cristianização facultativa dos indígenas pelos irmãos jesuítas com o apoio da Santa Sé."/>
    <s v="à libertação dos indígenas do jugo católico, conquistando a autonomia para professarem a sua fé."/>
    <s v="ao desenvolvimento de práticas agrícolas e de pecuária extensiva que vieram a abastecer o comércio metropolitano."/>
    <s v="A"/>
    <n v="0"/>
    <n v="0"/>
  </r>
  <r>
    <n v="4638"/>
    <s v="CEBRASPE"/>
    <s v="SEED-PR"/>
    <s v="2021"/>
    <s v="Assim como em outras partes do Brasil, no Paraná os povos indígenas enriqueceram a cultura e contribuíram para a formação social do estado. No que diz respeito aos povos indígenas do Paraná, assinale a opção correta."/>
    <x v="6"/>
    <x v="58"/>
    <s v="Médio"/>
    <s v="ME"/>
    <s v="A convivência entre os povos indígenas e os colonos brancos era harmoniosa."/>
    <s v="O povo guarani se integrou harmoniosamente aos não indígenas durante a colonização do Paraná."/>
    <s v="Não existem mais povos indígenas no Paraná."/>
    <s v="Os povos indígenas do Paraná falavam a mesma língua."/>
    <s v="Os xetás foram o último grupo indígena a entrar em contato com os colonos brancos no estado."/>
    <s v="E"/>
    <n v="0"/>
    <n v="0"/>
  </r>
  <r>
    <n v="4639"/>
    <s v="CEBRASPE"/>
    <s v="SEED-PR"/>
    <s v="2021"/>
    <s v="A emancipação política foi um marco na história do estado do Paraná, dando origem a um dos mais desenvolvidos estados do Brasil. A respeito desse assunto, assinale a opção correta."/>
    <x v="6"/>
    <x v="58"/>
    <s v="Médio"/>
    <s v="ME"/>
    <s v="Até a sua emancipação, o território do Paraná pertencia à Província de São Paulo."/>
    <s v="A primeira capital do estado do Paraná foi a cidade de Londrina."/>
    <s v="A Província do Paraná, criada em 1853, tinha como principal atividade econômica a cafeicultura."/>
    <s v="Com sua emancipação, o Paraná foi desmembrado da Província do Rio Grande do Sul."/>
    <s v="A emancipação do Paraná ocorreu com o apoio das demais províncias do Império do Brasil."/>
    <s v="A"/>
    <n v="0"/>
    <n v="0"/>
  </r>
  <r>
    <n v="4640"/>
    <s v="ENEM"/>
    <s v="ENEM"/>
    <s v="2012"/>
    <s v="Dos senhores dependem os lavradores que têm partidos arrendados em terras do mesmo engenho; e quanto os senhores são mais possantes e bem aparelhados de todo o necessário, afáveis e verdadeiros, tanto mais são procurados, ainda dos que não têm a cana cativa, ou por antiga obrigação, ou por preço que para isso receberam._x000a_&lt;i&gt;ANTONIL, J. A. Cultura e opulência no Brasil [1711]. São Paulo: Companhia Editora Nacional, 1987 (adaptado).&lt;/i&gt;_x000a_Segundo o texto, a produção açucareira no Brasil colonial era:"/>
    <x v="6"/>
    <x v="58"/>
    <s v="Médio"/>
    <s v="ME"/>
    <s v="baseada no arrendamento de terras para a obtenção da cana a ser moída nos engenhos centrais."/>
    <s v="caracterizada pelo funcionamento da economia de livre mercado em relação à compra e venda de cana."/>
    <s v="dependente de insumos importados da Europa nas frotas que chegavam aos portos em busca do açúcar."/>
    <s v="marcada pela interdependência econômica entre os senhores de engenho e os lavradores de cana."/>
    <s v="sustentada no trabalho escravo desempenhado pelos lavradores de cana em terras arrendadas."/>
    <s v="D"/>
    <n v="0"/>
    <n v="0"/>
  </r>
  <r>
    <s v="4641"/>
    <s v="FGV"/>
    <s v=" SMED de Belo Horizonte"/>
    <s v="2023"/>
    <s v="Sobre as Guerras Guaraníticas, analise as afirmativas a seguir._x000a_I. O descontentamento da população guarani foi gerado pela troca entre Espanha e Portugal da região das missões jesuíticas do Paraguai pela Colônia de Sacramento._x000a_II. A perseguição ao líder da resistência indígena Sepé Tiarayú provocou a intensificação do confronto entre espanhóis e portugueses, que lutavam pelo poder na região._x000a_III. Após a derrota indígena, os europeus puderam cumprir com as delimitações fronteiriças, determinadas pelo Tratado de Madri._x000a_Está correto o que se afirma em"/>
    <x v="6"/>
    <x v="58"/>
    <s v="Médio"/>
    <s v="ME"/>
    <s v="I, apenas."/>
    <s v="II, apenas."/>
    <s v="III, apenas."/>
    <s v="I, II e III."/>
    <m/>
    <s v="A"/>
    <n v="0"/>
    <n v="0"/>
  </r>
  <r>
    <n v="4642"/>
    <s v="UTFPR"/>
    <s v="UTFPR"/>
    <s v="2018"/>
    <s v="O principal interesse da metrópole portuguesa em relação ao Brasil, no período Colonial, era:"/>
    <x v="6"/>
    <x v="58"/>
    <s v="Médio"/>
    <s v="ME"/>
    <s v="produzir alimentos para alimentar a população de Portugal."/>
    <s v="fazer o comércio e escravidão de índios e negros."/>
    <s v="vender os produtos manufaturados de Portugal e Espanha."/>
    <s v="extrair produtos e matérias-primas rentáveis no mercado mundial da época."/>
    <s v="criar gado para atender ao mercado europeu."/>
    <s v="D"/>
    <n v="0"/>
    <n v="0"/>
  </r>
  <r>
    <n v="4643"/>
    <s v=" EXATUS-PR "/>
    <s v=" Prefeitura de Nova Friburgo"/>
    <s v="2015"/>
    <s v="Que fator abaixo foi determinante para que a Coroa Portuguesa transferisse a Capital do Brasil de Salvador para o Rio de Janeiro e a fizesse a abertura da Estrada da Mata no Paraná?"/>
    <x v="6"/>
    <x v="58"/>
    <s v="Médio"/>
    <s v="ME"/>
    <s v="A descoberta de minas de ouro no atual Estado de Minas Gerais."/>
    <s v="A Revolta dos Alfaiates que ocorreu em Salvador."/>
    <s v="A Revolução Haitiana, onde os negros mulatos tomaram o poder na então colônia francesa."/>
    <s v="Os movimentos separatistas ocorridos na Região Nordeste do Brasil."/>
    <m/>
    <s v="A"/>
    <n v="0"/>
    <n v="0"/>
  </r>
  <r>
    <n v="4644"/>
    <s v="UFG"/>
    <s v="UFG"/>
    <s v="2013"/>
    <s v="O Tratado de Madri (1750) pretendeu atender à disputa de territórios entre Portugal e Espanha, representando também uma estratégia para melhor administrar os domínios ibéricos na chamada região das Missões. A tentativa de impô-lo gerou uma guerra que, ao seu final, terminou por definir o controle sobre as colônias que ocupavam a região dos Pampas. Esse tratado"/>
    <x v="6"/>
    <x v="58"/>
    <s v="Médio"/>
    <s v="ME"/>
    <s v="determinou a troca entre os sete povos das missões, no Uruguai, e a colônia de Sacramento, no Brasil."/>
    <s v="redefiniu as fronteiras territoriais na América do Sul, com base no &lt;i&gt;uti possidetis&lt;/i&gt;."/>
    <s v="permitiu aos jesuítas exercer um domínio que se estendeu por toda a região do Prata."/>
    <s v="garantiu a consolidação da chamada “República dos Guaranis”, sob influência da Igreja Católica."/>
    <s v="possibilitou a anexação da região das Missões ao território argentino e do Chaco ao Uruguai."/>
    <s v="B"/>
    <n v="0"/>
    <n v="0"/>
  </r>
  <r>
    <n v="4645"/>
    <s v="FCC"/>
    <s v=" SEE-MG"/>
    <s v="2012"/>
    <s v="Leia o texto abaixo._x000a_O nobre metal (...) provocou um afluxo formidável de gente, não só da metrópole como das capitanias vizinhas. (...) Em 1709, era 30 mil o número das pessoas ocupadas em atividades mineradoras, agrícolas e comerciais, sem falar nos escravos vindos da África e das zonas açucareiras em retração._x000a_Com os olhos voltados para o ouro, (...) pode-se imaginar a fome que assolou essa população._x000a_&lt;i&gt;(Laura de Mello e Souza. Desclassificados do ouro: a pobreza mineira no século XVIII. Rio de Janeiro: Graal, 2004. p. 41-42) &lt;/i&gt;_x000a_Segundo o texto, está correto afirmar que a sociedade mineradora"/>
    <x v="6"/>
    <x v="58"/>
    <s v="Médio"/>
    <s v="ME"/>
    <s v="assemelhava-se à sociedade formada em torno da produção do açúcar, ambas marcadas pela diversidade das atividades econômicas e intensa mobilidade social."/>
    <s v="caracterizou-se pela ausência de dinamismo e poucos conflitos entre os colonos e o governo português, desinteressado por esse tipo de atividade econômica."/>
    <s v="provocou intenso deslocamento populacional, motivado pelo ouro de aluvião e atividades econômicas paralelas à mineração, como a agricultura e o comércio."/>
    <s v="contou com uma produção artística precária, desprovida de religiosidade e marcada por valores e princípios tradicionais da cultura portuguesa."/>
    <m/>
    <s v="D"/>
    <n v="0"/>
    <n v="0"/>
  </r>
  <r>
    <n v="4646"/>
    <s v="IBFC"/>
    <s v="CBMPR"/>
    <s v="2025"/>
    <s v="A Emancipação da Província do Paraná Sobre a emancipação do Paraná, ocorrida em 1853, assinale a alternativa correta."/>
    <x v="6"/>
    <x v="59"/>
    <s v="Médio"/>
    <s v="ME"/>
    <s v="O primeiro presidente da Província do Paraná foi o pernambucano Zacarias de Góes e Vasconcelos."/>
    <s v="Se deu após um longo processo, que durou mais de 40 anos, por conta de disputas internas, entre Curitiba e Paranaguá, além dos interesses paulistas em manter a dependência da 5° Comarca por conta dos tributos e comércio da erva mate."/>
    <s v="O nome escolhido para o Estado tem sua origem indígena, que na língua Xokleng significa “rio que se assemelha a um oceano” e já batizava o Rio Paraná assim mesmo antes da chegada dos estrangeiros."/>
    <s v="em 1811, Correia de Sá enviou procuração para a emancipação da Comarca de Paranaguá para D. Pedro I, mas este a negou imediatamente, alegando que a 5° Comarca não tinha condições para obter autonomia."/>
    <s v="A maioria do legislativo paulistano não aceitava perder a 5° Comarca, uma vez que dominavam e lucravam com a Rota dos Tropeiros."/>
    <s v="B"/>
    <n v="0"/>
    <n v="0"/>
  </r>
  <r>
    <n v="4647"/>
    <s v="IBFC"/>
    <s v="CBMPR"/>
    <s v="2025"/>
    <s v="Ciclos Econômicos Pode-se dizer que o Estado do Paraná teve sua ocupação efetivada a partir do século XVIII, mesmo que sua densidade demográfica só vá se destacar no século seguinte. Alguns fatores foram responsáveis por isso, porém, um deles se destaca em importância não só na efetivação de ocupação do território, mas também na constituição cultural do paranaense. Assinale a alternativa que apresenta esse elemento fundamental na formação do Estado."/>
    <x v="6"/>
    <x v="59"/>
    <s v="Médio"/>
    <s v="ME"/>
    <s v="a descoberta de ouro em Paranaguá."/>
    <s v="O potencial do comércio da erva-mate, importada para o sul do Estado no início do século XIX, atraindo migrantes de várias regiões do país."/>
    <s v="A construção da Ferrovia Curitiba-Paranaguá, que possibilitou a integração entre duas regiões importantes do Paraná, estimulando, assim, a atração de mais pessoas em pouco tempo."/>
    <s v="A Revolução Farroupilha no sul do país fez com que muitas pessoas se deslocassem para o Paraná, fugindo dos conflitos entre revoltosos e o governo imperial."/>
    <s v="A atividade tropeira, juntamente com a criação de gado, tiveram papel fundamental no século XVIII para ocupação e colonização do território do Paraná. O transporte de gado e outros produtos entre diversas regiões estabeleceu rotas e povoados ao longo de seus caminhos, integrando assim, áreas econômicas que antes não tinham conexões."/>
    <s v="E"/>
    <n v="0"/>
    <n v="0"/>
  </r>
  <r>
    <n v="4648"/>
    <s v="IBFC"/>
    <s v="CBMPR"/>
    <s v="2025"/>
    <s v="A Emancipação da Província do Paraná Sobre a emancipação política do Paraná, pode-se dizer, que assim com a independência do Brasil, ela não se deu através de conflitos bélicos e revoltas, mas sim por acordos entre elites. A partir dessa conclusão, assinale a alternativa que melhor representa os interesses da elite paranaense em sua emancipação."/>
    <x v="6"/>
    <x v="59"/>
    <s v="Médio"/>
    <s v="ME"/>
    <s v="Enquanto território pertencente à São Paulo, a então 5° Comarca era dependente em questões administrativas. O povo era devidamente atendido pela administração paulista e isso deixava a elite paranaense descontente, pois com isso, ela acabava perdendo o apoio popular."/>
    <s v="Em suas negociações com os deputados paulistas e o governo imperial, a elite paranaense não aceitava ceder seu apoio para a Revolta Farroupilha, no Rio Grande do Sul, para conseguir a emancipação do Paraná."/>
    <s v="As elites paranaenses não aceitaram o apoio de Minas Gerais e Bahia porque os viam como concorrentes comerciais e, assim, buscaram apoio somente de Santa Catarina e Rio Grande do Sul."/>
    <s v="A dependência administrativa à São Paulo era vista como prejudicial, pois além das péssimas condições a que eram submetidos, havia ainda uma alta tributação. Isso atrapalhava o comércio da elite paranaense, que começava a despontar em meados do século XIX, com a erva-mate e a madeira. Essa intensa atividade econômica aumentou o desejo da separação de São Paulo."/>
    <s v="A elite paranaense desejava separar-se de São Paulo pois ansiava unir-se à Argentina, país com o qual divide fronteira."/>
    <s v="D"/>
    <n v="0"/>
    <n v="0"/>
  </r>
  <r>
    <n v="4649"/>
    <s v="IBFC"/>
    <s v="CBMPR"/>
    <s v="2025"/>
    <s v="Os Povos Tradicionais, Comunidades Quilombolas Apesar de menos intensa que nos grandes centros econômicos como São Paulo, Minas Gerais, Pernambuco e Bahia, a presença de escravizados africanos no Paraná não pode ser desconsiderada. Evidência disso é a existência de várias comunidades quilombolas no Estado do Paraná, assinale a alternativa correta."/>
    <x v="6"/>
    <x v="59"/>
    <s v="Médio"/>
    <s v="ME"/>
    <s v="Levantamento de 2012 feito pela Fundação Palmares, mostra que no Paraná existem apenas 05 comunidades quilombolas."/>
    <s v="A maior parte das comunidades se mantém afastada dos centros urbanos, ficando isoladas e mantendo o mesmo modo de vida de seus ancestrais, baseado na mineração de aluvião."/>
    <s v="Na Comunidade Remanescente de Quilombola Palmital dos Pretos, o contato com a cidade mais próxima, Londrina, é esporádico, uma vez que se encontram a 50 km de distância."/>
    <s v="Por estarem cercadas pelas propriedades de grandes fazendeiros, as comunidades quilombolas do Paraná vivem em constante relação de amizade com esses proprietários rurais, estabelecendo relações comerciais entre eles e até mesmo participando juntos de festividades locais"/>
    <s v="A falta de documentação para comprovação da posse da terra, dá margem à uma série de ilegalidades e assim, as áreas de reservas quilombolas vêm diminuindo consideravelmente por ações de grilagem."/>
    <s v="E"/>
    <n v="0"/>
    <n v="0"/>
  </r>
  <r>
    <n v="4650"/>
    <s v="IBFC"/>
    <s v="CBMPR"/>
    <s v="2025"/>
    <s v="Ciclos Econômicos, Erva-Mate Durante a década de 1830 até a grande depressão, em 1929, a produção e o comércio do mate constituíram as principais atividades econômicas no Paraná. Houve períodos em que a erva-mate chegou a ocupar 85% das exportações da Província. Sobre a economia ervateira, analise as afirmativas abaixo._x000a_I- Sendo a erva-mate uma árvore nativa das florestas regionais do Paraná, desde tempos pré-coloniais ela já era usada como bebida pelos indígenas, principalmente pelos povos guarani._x000a_Os jesuítas tentaram proibir seu uso alegando que tinha propriedades afrodisíacas e nas reduções do Guaíra até a chamaram de “erva do diabo”._x000a_II- Em princípios do século VII, apesar das resistências iniciais, os jesuítas e alguns proprietários de terras paraguaios começaram a impulsionar o comércio de erva-mate, abastecendo os mercados locais e regionais._x000a_III- Quando o mate paranaense começou a ser comercializado para Uruguai e Argentina, houve empecilhos devido sua baixa qualidade. Francisco de Algazaray foi o responsável, a partir de 1820, por ensinar o modo correto do fabrico, o beneficiamento e a maneira correta de acondicionamento de surrões de couro. Ele foi o grande incentivador da produção de mate no Paraná e fundou o primeiro engenho de soque no Paraná, na região de Paranaguá._x000a_IV- Atualmente o Brasil é líder mundial na produção de erva-mate, chegando a produzir 953 mil toneladas em áreas nativas e plantadas, no ano de 2020. No mesmo ano, porém, o Estado do Paraná ficou atrás de Santa Catarina na produção da erva, recuperando o primeiro lugar somente no ano seguinte._x000a_Estão corretas as alternativas:"/>
    <x v="6"/>
    <x v="59"/>
    <s v="Médio"/>
    <s v="ME"/>
    <s v="I, II e III apenas."/>
    <s v="II, III e IV apenas."/>
    <s v="IV apenas."/>
    <s v="I apenas."/>
    <s v="I, II e IV apenas."/>
    <s v="A"/>
    <n v="0"/>
    <n v="0"/>
  </r>
  <r>
    <s v="4651"/>
    <s v="FGV"/>
    <s v="ALEP-PR"/>
    <s v="2024"/>
    <s v="Historicamente, o Paraná foi constituído por três formações regionais: o “Paraná Tradicional”, que surgiu ainda no século XVII com a extração do ouro de aluvião e seguiu pelo século XVIII com a organização da sociedade dos Campos Gerais, calcada na grande propriedade rural de criação e comercialização de gado muar e vacum, destaque para as cidades de Curitiba e Paranaguá; o “Paraná Paulista”, estruturado no norte do Estado como uma frente de expansão da lavoura cafeeira de São Paulo, destaque para as cidades de Londrina e Maringá; e, por fim, o “Paraná Gaúcho”, organizado no sudoeste e oeste do Estado, impulsionado pela criação de suínos e pela lavoura cerealífera, com fortes vínculos culturais com o Rio Grande do Sul, destaque para as cidades de Cascavel e Pato Branco; as duas últimas formações regionais foram devidas às políticas de colonização encetadas a partir da primeira metade do século XX._x000a_&lt;i&gt;Sêga, R.A. Tempos Belicosos: a Revolução Federalista no Paraná. Curitiba: Instituto Memória, 2008.&lt;/i&gt;_x000a_Sobre a formação econômica do território apresentado no texto, julgue os itens a seguir._x000a_I. A formação histórica da sociedade camponesa dos Campos Gerais, ou do “Paraná Tradicional”, foi baseada na ocupação das terras feita “pelos ricos e poderosos de São Paulo, Santos e Paranaguá, não como um meio para transladar-se uma sociedade inteira, mas como um negócio a ser explorado comercialmente, tendo em vista o abastecimento de São Paulo e, principalmente, das regiões mineradoras no século XVIII._x000a_II. No decurso da primeira metade do século XIX, a rede de convivência criada no Paraná Tradicional tinha se estabelecido nos moldes de uma “sociedade camponesa”, cujas características mais marcantes são: a família como unidade social essencialmente importante; status social baixo; interdependência econômica em grau variável, com centros urbanos; cultura simples; apego à terra, à comunidade local e à tradição._x000a_III. A atividade de compra e venda de muares e bovinos alavancou a economia da sociedade camponesa dos Campos Gerais, possibilitando as fazendas das famílias-troncos tradicionais garantirem o sustento e o enriquecimento, evitando o êxodo rural até meados do século XX, e resistindo aos efeitos das Estradas de Ferro, mantendo as atividades tropeiristas._x000a_Está correto o que se afirma em"/>
    <x v="6"/>
    <x v="59"/>
    <s v="Médio"/>
    <s v="ME"/>
    <s v="II, apenas."/>
    <s v="I e II, apenas."/>
    <s v="I e III, apenas."/>
    <s v="II e III, apenas."/>
    <s v="I, II e III."/>
    <s v="B"/>
    <n v="0"/>
    <n v="0"/>
  </r>
  <r>
    <n v="4652"/>
    <s v="FGV"/>
    <s v="ALEP"/>
    <s v="2024"/>
    <s v="O movimento tropeirista não apenas atendeu às necessidades de transporte de riquezas e mercadorias diversas, mas foi, comprovadamente, um movimento decisivo no processo de ocupação e integração territorial, de impacto na constituição social das populações na América Latina, a qual denominamos neste trabalho como uma configuração social dentro do processo civilizatório no Paraná._x000a_&lt;i&gt;Disponível em: http://www.educadores.diaadia.pr.gov.br/arquivos/File/2010/artigos_teses/2010/Historia/artigos/frasson_artigo.pdf. Acesso: 16 jan. 2024.&lt;/i&gt;_x000a_Sobre o tema abordado no texto, avalie se as afirmativas a seguir são verdadeiras (V) ou (F) falsas._x000a_( ) O tropeirismo tem a sua origem vinculada com a abertura das primeiras trilhas abertas por nativos que percorriam longas distâncias por conta de características nômades, crenças e inter-relações tribais, destacando-se o caminho do Peabiru – caminho transcontinental de sentido longitudinal e o caminho de Itupava – acesso que ainda, de forma precária, ligava o litoral aos campos do primeiro planalto paranaense, vasta região onde se desenvolveu a capital paranaense – Curitiba._x000a_( ) O Caminho do Viamão, no Paraná, trouxe novas perspectivas para a vila de Curitiba, uma vez que no século XVIII esse povoado tinha um precário acesso para o litoral e outro para São Paulo, e por esta via, exportava o gado vacum das fazendas, sob forma de mercadoria semovente, beneficiando Curitiba com maiores possibilidades de negócios – trocas, comércio e aluguel de invernadas para tropas vindas do sul._x000a_( ) O caminho traçado no espaço geográfico do Paraná pelo tropeirismo ocorreu principalmente, pela necessidade de viabilizar o deslocamento por terra das tropas, principalmente, do sul do Brasil para as regiões que se desenvolviam mais rapidamente (São Paulo, Rio de Janeiro e Minas Gerais), sobretudo durante o ciclo do ouro, em virtude de que os caminhos primitivos não perfaziam um traçado satisfatório._x000a_As afirmativas são, respectivamente,"/>
    <x v="6"/>
    <x v="59"/>
    <s v="Médio"/>
    <s v="ME"/>
    <s v="V–V–V."/>
    <s v="F–F–V."/>
    <s v="V–F–V."/>
    <s v="F–V–V."/>
    <s v="V–V–F."/>
    <s v="A"/>
    <n v="0"/>
    <n v="0"/>
  </r>
  <r>
    <n v="4653"/>
    <s v="FGV"/>
    <s v="ALEP-PR"/>
    <s v="2024"/>
    <s v="No ano de 1853, a Província do Paraná se emancipou administrativamente de São Paulo. A recém província passou então a se ocupar do processo de povoamento de seu território, ainda em sua grande maioria despovoado, pois na concepção da época, os indígenas que ali viviam não participavam dessa contagem. Levando-se em conta as iniciativas criadas pelo fim do tráfico de escravos e da Lei de Terras, ambas aprovadas em 1850, o projeto colonizador do Paraná teve início._x000a_&lt;i&gt;NISHIKAWA, Reinaldo Benedito. As colônias de imigrantes na Província do Paraná, 1854-1889. Tese de Doutorado. Disponível em: https://www.teses.usp.br/teses/disponiveis/8/8137/tde-16072015-111650/publico/2015_ReinaldoBeneditoNishikawa_VCorr.pdf. Acesso: 17 jan.2024.&lt;/i&gt;_x000a_A partir do acontecimento descrito no texto, o primeiro polo de imigrantes europeus no território emancipado, foi a colônia:"/>
    <x v="6"/>
    <x v="59"/>
    <s v="Médio"/>
    <s v="ME"/>
    <s v="Ivay."/>
    <s v="Argelina."/>
    <s v="Nova Itália."/>
    <s v="Wirmond."/>
    <s v="Superagui."/>
    <s v="E"/>
    <n v="0"/>
    <n v="0"/>
  </r>
  <r>
    <n v="4654"/>
    <s v="FGV"/>
    <s v="ALEP PR"/>
    <s v="2024"/>
    <s v="Muitas regiões do Paraná a partir do século XIX, por diversas contingências passaram a atrair imigrantes europeus, e eram constantemente assolados por indígenas. Essas invasões estavam no centro das discussões para a ocupação dos chamados vazios demográficos. Com o fim desses “vazios” o objetivo era a ocupação do solo para a defesa da soberania nacional e a valorização econômica desses espaços._x000a_O mais antigo povoamento de imigrantes, como o abordado no texto para o local em questão, foi a colônia"/>
    <x v="6"/>
    <x v="59"/>
    <s v="Médio"/>
    <s v="ME"/>
    <s v="alemã, de Rio Negro."/>
    <s v="italiana, de Colombo."/>
    <s v="alemã, de Witmarsum."/>
    <s v="polonesa, de Prudentópolis."/>
    <s v="Italiana, de Santa Maria do Novo Tirol."/>
    <s v="A"/>
    <n v="0"/>
    <n v="0"/>
  </r>
  <r>
    <n v="4655"/>
    <s v="FGV"/>
    <s v="ALEP-PR"/>
    <s v="2024"/>
    <s v="No caso da economia paranaense, é interessante situar sua inserção em função de mercados internos e externos. Paralelo à atividade mineradora desenvolvida no centro do país foi que a economia do Paraná despertou. Os proprietários de terra da região, herdeiros dos primeiros bandeirantes e sesmeiros, acabaram por envolver-se no comércio das tropas e forjaram as primeiras frações de classes dominantes locais, já que em seu poder concentravam-se as primeiras acumulações primitivas de capital. Esse fato acarretou uma série de mudanças nos hábitos de consumo local, aumentando a importação de artigos mais refinados, pagos com o excedente de capital da atividade criatória._x000a_&lt;i&gt;Sêga, R.A. Tempos Belicosos: a Revolução Federalista no Paraná. Curitiba: Instituto Memória, 2008.&lt;/i&gt;_x000a_Sobre a formação socioeconômica da sociedade e do território em questão, correlacione as colunas:_x000a__x000a_Assinale a opção que indica a relação correta, na ordem apresenta"/>
    <x v="6"/>
    <x v="59"/>
    <s v="Médio"/>
    <s v="ME"/>
    <s v="1–4–2–3."/>
    <s v="3–4–2–1."/>
    <s v="4–2–3–1."/>
    <s v="3–2–1–4."/>
    <s v="4–3–1–2."/>
    <s v="B"/>
    <n v="0"/>
    <n v="0"/>
  </r>
  <r>
    <n v="4656"/>
    <s v="FAFIPA"/>
    <s v="CISLIPA"/>
    <s v="2015"/>
    <s v="Esta atividade econômica do litoral do Paraná está associada a ecossistemas florestais naturais remanescentes, geralmente ocupados por populações tradicionais como índios, caiçaras, quilombolas, caboclos e faxinais. Qual atividade econômica está associada ao texto?"/>
    <x v="6"/>
    <x v="59"/>
    <s v="Médio"/>
    <s v="ME"/>
    <s v="Pesca artesanal e processamento do pescado."/>
    <s v="Exploração de salinas, extração de palmito e banana."/>
    <s v="Extrativismo de produtos florestais não madeiráveis."/>
    <s v="Exploração de pinus, palmito, pescado e batatas."/>
    <m/>
    <s v="C"/>
    <n v="0"/>
    <n v="0"/>
  </r>
  <r>
    <n v="4657"/>
    <s v="CEBRASPE"/>
    <s v="SEED"/>
    <s v="2021"/>
    <s v="Assim como em outros territórios e estados brasileiros, a história do Paraná registra vários ciclos econômicos. Com relação aos ciclos econômicos e ao desenvolvimento do estado do Paraná, assinale a opção correta."/>
    <x v="6"/>
    <x v="59"/>
    <s v="Médio"/>
    <s v="ME"/>
    <s v="O ciclo da erva-mate alcançou o seu ápice no século XIX."/>
    <s v="No século XIX, a principal atividade econômica do estado era a exploração cafeeira."/>
    <s v="Durante o ciclo da erva-mate, o produto se destinava ao mercado interno e não era exportado."/>
    <s v="O processo de industrialização do Paraná consolidou-se no início do século XX."/>
    <s v="O ouro teve grande importância na economia paranaense do século XIX."/>
    <s v="A"/>
    <n v="0"/>
    <n v="0"/>
  </r>
  <r>
    <n v="4658"/>
    <s v="FAUEL"/>
    <s v="Prefeitura de Apucarana"/>
    <s v="2022"/>
    <s v="Considere a explicação a seguir, de um fato relevante da história paranaense, e marque a alternativa que preenche CORRETAMENTE a lacuna. “Oficialmente, a emancipação política do Paraná ocorreu em 19 de dezembro de 1853. Nessa data, Zacarias de Góes e Vasconcellos chegou ao Paraná para assumir o cargo de primeiro presidente da história da Província. Até então, o território atualmente paranaense era domínio da Província de _________. O Estado do Paraná foi, portanto, um dos últimos da história do Brasil e se emancipar”._x000a_&lt;i&gt;(Portal Turistória, com adaptações).&lt;/i&gt;"/>
    <x v="6"/>
    <x v="59"/>
    <s v="Médio"/>
    <s v="ME"/>
    <s v="Mato Grosso."/>
    <s v="Minas Gerais."/>
    <s v="Paranaguá."/>
    <s v="Rio de Janeiro."/>
    <s v="São Paulo."/>
    <s v="E"/>
    <n v="0"/>
    <n v="0"/>
  </r>
  <r>
    <n v="4659"/>
    <s v="CONSULPLAN"/>
    <s v="Prefeitura de Cascavel"/>
    <s v="2016"/>
    <s v="“O povoamento da região paranaense desenvolveu-se muito lentamente. No século XVII uma importante atividade econômica atraiu um grande número de pessoas para o interior do atual Paraná, especificamente na região onde hoje está localizada a cidade de Paranaguá.” Essa atividade econômica foi:"/>
    <x v="6"/>
    <x v="59"/>
    <s v="Médio"/>
    <s v="ME"/>
    <s v="A indústria."/>
    <s v="A mineração."/>
    <s v="A criação de gado."/>
    <s v="A produção da erva-mate."/>
    <s v="A extração das madeiras de lei."/>
    <s v="B"/>
    <n v="0"/>
    <n v="0"/>
  </r>
  <r>
    <n v="4660"/>
    <s v="Unioeste "/>
    <s v="Prefeitura de Cascavel"/>
    <s v="2012"/>
    <s v="Sobre a História política e econômica do estado do Paraná, é correto afirmar que"/>
    <x v="6"/>
    <x v="59"/>
    <s v="Médio"/>
    <s v="ME"/>
    <s v="a chegada da corte portuguesa em 1808 marcou o início do processo das negociações e lutas para garantir a emancipação da Província do Paraná."/>
    <s v="distante dos grandes centros econômicos agroexportadores a província do Paraná não implantou o sistema de trabalho escravo."/>
    <s v="presos à Comarca de São Paulo os paranaenses viveram sob a tutela paulista até a primeira metade do século XX, quando finalmente conseguiram sua emancipação."/>
    <s v="com a descoberta de ouro no início do século XVIII nas regiões de campos gerais o Paraná viveu um surto de desenvolvimento econômico que impulsionou a formação da grande empresa agrícola."/>
    <s v="em meados do século XIX o governo paranaense enfrentou uma grande revolta de imigrantes europeus que desencadearam um conflito histórico conhecido como Guerra do Contestado."/>
    <s v="A"/>
    <n v="0"/>
    <n v="0"/>
  </r>
  <r>
    <n v="4661"/>
    <s v="FAU"/>
    <s v="E-Paraná Comunicação"/>
    <s v="2017"/>
    <s v="A primeira constituição do Estado do Paraná, foi promulgada no ano de:"/>
    <x v="6"/>
    <x v="59"/>
    <s v="Médio"/>
    <s v="ME"/>
    <s v="1860."/>
    <s v="1891."/>
    <s v="1837."/>
    <s v="1937."/>
    <s v="1917."/>
    <s v="B"/>
    <n v="0"/>
    <n v="0"/>
  </r>
  <r>
    <n v="4662"/>
    <s v="FAU"/>
    <s v="Prefeitura de Chopinzinho"/>
    <s v="2016"/>
    <s v="Nascido em Valença (BA), foi o primeiro presidente da Província do Paraná, ainda no período imperial. Estamos falando de:"/>
    <x v="6"/>
    <x v="59"/>
    <s v="Médio"/>
    <s v="ME"/>
    <s v="José Antonio Vaz de Carvalhaes."/>
    <s v="Manoel Antonio Ferreira."/>
    <s v="Luiz Francisco da Camara Leal."/>
    <s v="Agostinho Ermelino de Leão."/>
    <s v="Zacarias de Góes e Vasconcelos."/>
    <s v="E"/>
    <n v="0"/>
    <n v="0"/>
  </r>
  <r>
    <n v="4662"/>
    <s v="FAU"/>
    <s v="Prefeitura de Chopinzinho"/>
    <s v="2016"/>
    <s v="Nascido em Valença (BA), foi o primeiro presidente da Província do Paraná, ainda no período imperial. Estamos falando de:"/>
    <x v="6"/>
    <x v="59"/>
    <s v="Médio"/>
    <s v="ME"/>
    <s v="José Antonio Vaz de Carvalhaes."/>
    <s v="Manoel Antonio Ferreira."/>
    <s v="Luiz Francisco da Camara Leal."/>
    <s v="Agostinho Ermelino de Leão."/>
    <s v="Zacarias de Góes e Vasconcelos."/>
    <s v="E"/>
    <n v="0"/>
    <n v="0"/>
  </r>
  <r>
    <n v="4663"/>
    <s v="UEL"/>
    <s v="PM-PR"/>
    <s v="2009"/>
    <s v="Em que ano se instalou a província do Paraná, e quem foi o seu primeiro presidente?"/>
    <x v="6"/>
    <x v="59"/>
    <s v="Médio"/>
    <s v="ME"/>
    <s v="Em 1852, sendo ser primeiro presidente, o conselheiro Adolfo Lamenha Lins."/>
    <s v="em 1853, sendo ser primeiro presidente, o Conselheiro Zacarias de Góes e Vasconcelos."/>
    <s v="em 1854, sendo ser primeiro presidente, o conselheiro José Lourenço de Sá Ribas."/>
    <s v="em 1851, sendo ser primeiro presidente, o Conselheiro Manoel de Oliveira Franco."/>
    <s v="Em 1855, sendo ser primeiro presidente, o conselheiro Manoel Leocádio de Oliveira."/>
    <s v="B"/>
    <n v="0"/>
    <n v="0"/>
  </r>
  <r>
    <n v="4664"/>
    <s v="Uel "/>
    <s v="UEL"/>
    <s v="1995"/>
    <s v="Província do Império durante trinta e cinco anos, o Paraná empregou esse período, sob a direção de numerosos presidentes nomeados pelo Governo Central, na criação e desenvolvimento dos núcleos urbanos e sobretudo na instituição de uma economia que, até a Revolução de 1930, se apoiava em duas indústrias extrativas:"/>
    <x v="6"/>
    <x v="59"/>
    <s v="Médio"/>
    <s v="ME"/>
    <s v="do café e do milho."/>
    <s v="da soja e do trigo."/>
    <s v="do mate e da madeira."/>
    <s v="da mamona e do amendoim."/>
    <s v="do algodão e do feijão."/>
    <s v="C"/>
    <n v="0"/>
    <n v="0"/>
  </r>
  <r>
    <n v="4665"/>
    <s v="Uel "/>
    <s v="UEL"/>
    <s v="1994"/>
    <s v="&quot;... nas últimas décadas do século XIX (...) o perfil do estado começou a mudar (...), surgiram novas cidades no fértil norte paranaense, e pelo sul chegaram colonos gaúchos em busca de novas terras...&quot;_x000a_A mudança de perfil a que o texto se refere deveu-se"/>
    <x v="6"/>
    <x v="59"/>
    <s v="Médio"/>
    <s v="ME"/>
    <s v="à cultura açucareira e à extração madeireira."/>
    <s v="às entradas e bandeiras e à descoberta do ouro."/>
    <s v="ao aparecimento das ferrovias e à expansão do café."/>
    <s v="às missões jesuíticas e à decadência da mineração."/>
    <s v="ao surgimento da indústria e à criação do gado."/>
    <s v="C"/>
    <n v="0"/>
    <n v="0"/>
  </r>
  <r>
    <n v="4666"/>
    <s v="Uel "/>
    <s v="UEL"/>
    <s v="1996"/>
    <s v="No final do século XIX, a indústria da madeira é viabilizada, no Paraná, em razão"/>
    <x v="6"/>
    <x v="59"/>
    <s v="Médio"/>
    <s v="ME"/>
    <s v="do aumento da produtividade agrária."/>
    <s v="do protecionismo alfandegário interestadual."/>
    <s v="da expansão do mercado consumidor interno."/>
    <s v="da construção de ferrovias no Estado."/>
    <s v="da ampliação das fronteiras pelos tropeiros"/>
    <s v="D"/>
    <n v="0"/>
    <n v="0"/>
  </r>
  <r>
    <n v="4667"/>
    <s v="CONSULPLAN"/>
    <s v="Prefeitura de Cascavel"/>
    <s v="2016"/>
    <s v="No desenvolvimento histórico do estado do Paraná desde o século XVI até os dias atuais são registros significativos:_x000a_I. A expansão cafeeira no século XX atraiu imigrantes de outros estados para o Paraná, além de europeus e japoneses._x000a_II. No período do Império, o estado do Paraná tornou-se uma província independente, tendo sua economia impulsionada pelo cultivo da erva-mate._x000a_III. Grandes companhias de colonização, como a Paraná Plantation, do Reino Unido, atuaram no estado derrubando matas e abrindo caminhos para lavouras e cidades. É correto o que se afirma em"/>
    <x v="6"/>
    <x v="59"/>
    <s v="Médio"/>
    <s v="ME"/>
    <s v="I, II e III."/>
    <s v="I, somente."/>
    <s v="II, somente."/>
    <s v="I e III, somente."/>
    <s v="II e III, somente."/>
    <s v="A"/>
    <n v="0"/>
    <n v="0"/>
  </r>
  <r>
    <n v="4668"/>
    <s v="PUC-PR"/>
    <s v="Prof. De Geografia"/>
    <s v="2013"/>
    <s v="A partir da segunda metade do século XIX, os fluxos migratórios para o Paraná se intensificaram e o estado passou a receber importantes levas de imigrantes europeus. Com relação à formação populacional do estado do Paraná, marque a alternativa CORRETA."/>
    <x v="6"/>
    <x v="59"/>
    <s v="Médio"/>
    <s v="ME"/>
    <s v="Os holandeses chegaram ao Paraná em 1850 e se estabeleceram no Norte Pioneiro."/>
    <s v="Os primeiros imigrantes alemães chegaram ao Paraná por volta de 1829 e se estabeleceram em General Carneiro, devido à proximidade com o Estado de Santa Catarina."/>
    <s v="Os poloneses se instalaram no nordeste do estado e fundaram municípios como Carlópolis, Abatiá e Andirá."/>
    <s v="Os italianos se estabeleceram inicialmente no litoral (Alexandra e Morretes), porém, devido às condições adversas do lugar, seus núcleos não progrediram. A maior parte se transferiu para Curitiba, onde passaram a cultivar uva e a fabricar vinho."/>
    <s v="Os espanhóis se estabeleceram no Segundo Planalto paranaense."/>
    <s v="D"/>
    <n v="0"/>
    <n v="0"/>
  </r>
  <r>
    <n v="4669"/>
    <s v="IBFC"/>
    <s v="CBMPR"/>
    <s v="2025"/>
    <s v="Ciclos Econômicos O Estado do Paraná, em sua História, passou por vários ciclos econômicos, que influenciaram não somente em sua formação política e financeira, mas também cultural. Assinale a alternativa que não corresponde a um dos produtos dos ciclos econômicos do Paraná."/>
    <x v="6"/>
    <x v="60"/>
    <s v="Médio"/>
    <s v="ME"/>
    <s v="Erva-Mate"/>
    <s v="Borracha"/>
    <s v="Madeira"/>
    <s v="Café"/>
    <s v="Soja"/>
    <s v="B"/>
    <n v="0"/>
    <n v="0"/>
  </r>
  <r>
    <n v="4670"/>
    <s v="COPS-UEL"/>
    <s v=" PC-PR"/>
    <s v="2010"/>
    <s v="É correto afirmar que a crise da cafeicultura nos anos 70, no Paraná, teve como uma das causas"/>
    <x v="6"/>
    <x v="60"/>
    <s v="Médio"/>
    <s v="ME"/>
    <s v="A concorrência dos cafés sul-americanos e africanos de melhor qualidade, o que provocou uma redução das exportações do produto paranaense."/>
    <s v="A industrialização acelerada do Estado, que levou à erradicação do café visando a ampliação da área de plantio de soja para produção de óleos."/>
    <s v="O abandono das terras pelos trabalhadores rurais uma vez que a implantação dos direitos trabalhistas no campo reduziu a sua renda baseada anteriormente no colonato."/>
    <s v="A urbanização a qual estimulou a substituição do café por culturas alimentares que visavam o abastecimento das grandes cidades em formação."/>
    <s v="O processo de substituição de importações, o qual conduziu a uma expansão da indústria de produção de bens duráveis no Paraná e reduziu o número de trabalhadores rurais."/>
    <s v="A"/>
    <n v="0"/>
    <n v="0"/>
  </r>
  <r>
    <n v="4671"/>
    <s v="COPS-UEL"/>
    <s v="PC-PR"/>
    <s v="2010"/>
    <s v="Leia o texto a seguir: “E se foi o pinheiro a árvore providencial de nossos primeiros dias, é ainda aquela que pela sua utilidade possibilitou a colonização sistemática do solo, e assim, a figura será também para a população de todas as origens que aqui habita o símbolo integrador do passado ao presente e alvorada promissora de nossa atualidade a esse futuro que há de ser fatalmente grandioso, porque grandiosas também são as linhas da estrutura física e moral da nossa terra e da nossa gente.”_x000a_&lt;i&gt;(MARTINS, R. Editorial da Revista Ilustração Paranaense, 1927. Apud PETERS, A. P. O movimento paranista. In REZENDE, C. J.;TRICHES, R. I._x000a_(Orgs.). Paraná: espaço e memória. Curitiba, Editora Bagozzi, 2005, p 273.)&lt;/i&gt;_x000a_O movimento paranista procurou criar uma identidade para o Paraná. Neste discurso de Romário Martins o pinheiro simbolizaria o Estado inclusive"/>
    <x v="6"/>
    <x v="60"/>
    <s v="Médio"/>
    <s v="ME"/>
    <s v="como elemento de unificação do passado e do presente dos povos que, através do trabalho, construíam o presente e preparavam o porvir."/>
    <s v="como concepção que articulava as várias regiões do estado dado a sua importância na economia do século XX."/>
    <s v="no destaque dado ao discurso universalista que fundava no extrativismo a identidade paranaense no século XIX e XX."/>
    <s v="na expressão da formação moral de homens e mulheres que naquele período começavam a colonizar o norte do Paraná."/>
    <s v="na narrativa mítica de fundação, pois, segundo os guaranis, do pinhão haviam nascido os primeiros homens e mulheres da terra."/>
    <s v="A"/>
    <n v="0"/>
    <n v="0"/>
  </r>
  <r>
    <n v="4672"/>
    <s v="Estratégia Concursos"/>
    <s v="Inédita"/>
    <s v="2025"/>
    <s v="Sobre Organização e Competências Municipal, assinale a alternativa correta:"/>
    <x v="6"/>
    <x v="61"/>
    <s v="Médio"/>
    <s v="ME"/>
    <s v="Os Municípios possuem autonomia política, administrativa e financeira, mas não autonomia legislativa."/>
    <s v="Os Municípios, na condição de entes federativos, possuem uma tríplice capacidade da autonomia: auto-organização, autogoverno e autoadministração."/>
    <s v="A competência dos municípios para legislar é residual, haja vista que será atribuição dos municípios disciplinar sobre aquilo que não seja constitucionalmente atribuído à competência da União ou dos Estados."/>
    <s v="É competência privativa do Município implantar política de educação para segurança no trânsito."/>
    <s v="A Lei Orgânica do Município deve ser votada pela Câmara Municipal, em dois turnos, com interstício mínimo de 30 dias, sendo aprovada se obtiver dois terços dos votos dos vereadores."/>
    <s v="B"/>
    <n v="0"/>
    <n v="0"/>
  </r>
  <r>
    <s v="4673"/>
    <s v="Estratégia Concursos"/>
    <s v="Inédita"/>
    <s v="2025"/>
    <s v="Sobre as competências da Câmara Municipal de Ponta Grossa, assinale a alternativa correta:"/>
    <x v="6"/>
    <x v="61"/>
    <s v="Médio"/>
    <s v="ME"/>
    <s v="Compete à Câmara Municipal aprovar e deliberar, independentemente de qualquer manifestação do Prefeito, sobre leis orçamentárias e tributos municipais."/>
    <s v="Compete privativamente à Câmara Municipal dispor sobre aquisição e alienação de bem imóvel do Município."/>
    <s v="É atribuição da Câmara Municipal, independentemente de sanção do Prefeito, criar Comissões Parlamentares de Inquérito (CPI’s) para apurar infrações político-administrativas."/>
    <s v="No Município de Ponta Grossa, o controle externo fica a cargo da Câmara Municipal, que o exerce com o auxílio do Tribunal de Contas dos Municípios."/>
    <s v="A instauração de Comissão Parlamentar de Inquérito Municipal é competência privativa da Câmara Municipal, após requerimento de, pelo menos, maioria dos seus membros."/>
    <s v="C"/>
    <n v="0"/>
    <n v="0"/>
  </r>
  <r>
    <s v="4674"/>
    <s v="Estratégia Concursos"/>
    <s v="Inédita"/>
    <s v="2025"/>
    <s v="Sobre os bens públicos municipais e sua administração, assinale a alternativa correta."/>
    <x v="6"/>
    <x v="61"/>
    <s v="Médio"/>
    <s v="ME"/>
    <s v="A aquisição de bens imóveis pelo Município depende apenas de autorização legislativa, sendo dispensada a avaliação prévia quando se tratar de permuta."/>
    <s v="A alienação de bens imóveis municipais depende, em regra, de interesse público devidamente justificado, avaliação prévia, autorização legislativa e licitação, ressalvadas as hipóteses legais de dispensa da licitação."/>
    <s v="A permissão de uso de bem público depende de lei específica e licitação, enquanto a autorização de uso depende de decreto."/>
    <s v="Apenas são considerados bens públicos municipais as coisas corpóreas, imóveis e semoventes, créditos, débitos (sic), valores, direitos, ações e outros que pertençam a qualquer título ao Município."/>
    <s v="A administração de todos os bens municipais compete exclusivamente ao Prefeito, inclusive daqueles utilizados pela Câmara Municipal."/>
    <s v="B"/>
    <n v="0"/>
    <n v="0"/>
  </r>
  <r>
    <n v="4675"/>
    <s v="Estratégia Concursos"/>
    <s v="Inédita"/>
    <s v="2025"/>
    <s v="Sobre os bens do Município de Ponta Grossa, assinale a alternativa correta."/>
    <x v="6"/>
    <x v="61"/>
    <s v="Médio"/>
    <s v="ME"/>
    <s v="A alienação de bens imóveis municipais depende de autorização legislativa, interesse público devidamente justificado e avaliação prévia, sendo a licitação dispensada, entre outras hipóteses, nos casos de doação, dação em pagamento, permuta e investidura."/>
    <s v="A autorização de uso de bem público é concedida por decreto, possui caráter precário e pode ser prorrogada sucessivamente, desde que haja interesse público."/>
    <s v="A concessão administrativa de bens públicos de uso especial ou dominial é formalizada por portaria e independe de contrato, desde que haja autorização legislativa."/>
    <s v="A aquisição de bens imóveis pelo Município dependerá, em qualquer hipótese, de autorização legislativa e prévia avaliação, inclusive nos casos de doação pura e simples e desapropriação."/>
    <s v="A investidura consiste na doação gratuita de área pública remanescente ao proprietário do imóvel lindeiro, independentemente de avaliação."/>
    <s v="A"/>
    <n v="0"/>
    <n v="0"/>
  </r>
  <r>
    <n v="4676"/>
    <s v="Estratégia Concursos"/>
    <s v="Inédita"/>
    <s v="2025"/>
    <s v="Conforme dispõe a Lei Orgânica do Município de Ponta Grossa, no que diz respeito ao Processo Legislativo, assinale a alternativa correta."/>
    <x v="6"/>
    <x v="61"/>
    <s v="Médio"/>
    <s v="ME"/>
    <s v="A proposta de emenda à Lei Orgânica aprovada será promulgada pelo Prefeito em até 15 dias após a publicação."/>
    <s v="As leis delegadas serão elaboradas pelo Prefeito, que deverá solicitar delegação à Câmara Municipal, que a concederá sob a forma de resolução."/>
    <s v="A Lei Orgânica Municipal poderá ser emendada mediante proposta de um terço, no mínimo, dos membros da Câmara Municipal; do Prefeito Municipal e de 5%, no mínimo, do eleitorado municipal."/>
    <s v="O Prefeito deve sancionar e promulgar a emenda à Lei Orgânica em até 15 dias úteis após o recebimento."/>
    <s v="É de iniciativa privativa da Câmara dispor sobre regime jurídico, provimento de cargos, estabilidade e aposentadoria dos servidores públicos municipais."/>
    <s v="C"/>
    <n v="0"/>
    <n v="0"/>
  </r>
  <r>
    <n v="4677"/>
    <s v="Estratégia Concursos"/>
    <s v="Inédita"/>
    <s v="2025"/>
    <s v="Sobre o processo legislativo do Município de Ponta Grossa, assinale a alternativa correta."/>
    <x v="6"/>
    <x v="61"/>
    <s v="Médio"/>
    <s v="ME"/>
    <s v="Em Ponta Grossa, o regime jurídico dos servidores públicos dos servidores públicos, incluindo o provimento de cargo, estabilidade e aposentadoria são de iniciativa privativa do Prefeito."/>
    <s v="O Prefeito, caso julgue relevante, poderá solicitar urgência para apreciação de projetos de iniciativa da Câmara."/>
    <s v="O Prefeito, caso julgue que determinado projeto de lei contraria o interesse público, poderá vetá-lo, no todo ou em parte, dentro de 10 dias úteis a partir de seu recebimento."/>
    <s v="A matéria constante de projeto de lei rejeitado somente poderá constituir objeto de novo projeto, na mesma sessão legislativa, mediante proposta de 1/3 dos Vereadores."/>
    <s v="Caso um projeto de lei seja vetado pelo Prefeito, esse veto poderá ser derrubado por voto de 1/3 (um terço) dos Vereadores."/>
    <s v="A"/>
    <n v="0"/>
    <n v="0"/>
  </r>
  <r>
    <s v="4678"/>
    <s v="Estratégia Concursos"/>
    <s v="Inédita"/>
    <s v="2025"/>
    <s v="Assinale a alternativa que indica corretamente o prazo para apreciação pelo Poder Legislativo municipal dos projetos de lei de iniciativa do Poder Executivo em que o Prefeito houver solicitado regime de urgência."/>
    <x v="6"/>
    <x v="61"/>
    <s v="Médio"/>
    <s v="ME"/>
    <s v="15 dias."/>
    <s v="25 dias."/>
    <s v="30 dias."/>
    <s v="40 dias."/>
    <s v="45 dias."/>
    <s v="C"/>
    <n v="0"/>
    <n v="0"/>
  </r>
  <r>
    <n v="4679"/>
    <s v="Estratégia Concursos"/>
    <s v="Inédita"/>
    <s v="2025"/>
    <s v="Conforme estabelece a Lei Orgânica do Município de Ponta Grossa, assinale a opção que NÃO apresenta uma hipótese de competência privativa da Câmara Municipal."/>
    <x v="6"/>
    <x v="61"/>
    <s v="Médio"/>
    <s v="ME"/>
    <s v="Criar Comissão Parlamentar de Inquérito (CPI) para analisar fatos determinados e referentes à Administração Municipal."/>
    <s v="Julgar as contas do Prefeito, deliberando sobre o parecer do Tribunal de Contas do Estado."/>
    <s v="Autorizar referendo e convocar plebiscito."/>
    <s v="Dispor sobre concessão de uso de bens municipais."/>
    <s v="Convocar secretários municipais para prestarem informações sobre assuntos de sua competência"/>
    <s v="D"/>
    <n v="0"/>
    <n v="0"/>
  </r>
  <r>
    <s v="4680"/>
    <s v="Estratégia Concursos"/>
    <s v="Inédita"/>
    <s v="2025"/>
    <s v="Nos termos do que disciplina a Lei Orgânica do Município de Ponta Grossa, assinale a alternativa correta."/>
    <x v="6"/>
    <x v="61"/>
    <s v="Médio"/>
    <s v="ME"/>
    <s v="Hoje Ponta Grossa conta com 21 Vereadores."/>
    <s v="Via de regra, as sessões da Câmara serão secretas."/>
    <s v="O mandato da Mesa será de 02 (dois) anos, vedada a recondução para o mesmo cargo na eleição imediatamente subsequente."/>
    <s v="As Comissões Permanentes da Câmara não detêm competências para realizar audiências públicas ou solicitar depoimento de autoridade ou cidadão."/>
    <s v="As Comissões Parlamentares de Inquérito são criadas a requerimento de maioria absoluta dos Vereadores, para apuração de fato determinado, e por prazo certo."/>
    <s v="C"/>
    <n v="0"/>
    <n v="0"/>
  </r>
  <r>
    <s v="4681"/>
    <s v="Estratégia Concursos"/>
    <s v="Inédita"/>
    <s v="2025"/>
    <s v="Em matéria de processo legislativo, a Lei Orgânica do Município de Ponta Grossa estabelece que:"/>
    <x v="6"/>
    <x v="61"/>
    <s v="Médio"/>
    <s v="ME"/>
    <s v="a iniciativa de projeto de lei cabe a qualquer Vereador, Comissão da Câmara, Mesa Executiva, ao Prefeito, e aos cidadãos."/>
    <s v="a proposta de emenda à lei orgânica será discutida e votada em dois turnos, considerando-se aprovada se obtiver, em ambos, maioria absoluta dos votos dos Vereadores."/>
    <s v="aprovado em redação final, será o projeto de lei enviado ao Prefeito que, aquiescendo, sancioná-lo-á no prazo de 30 (trinta) dias úteis, determinando seu retorno à Câmara, para fins de publicação."/>
    <s v="se o Prefeito considerar o projeto de lei, no todo ou em parte, inconstitucional ou contrário ao interesse público, vetá-lo-á, totalmente, no prazo de 30 (trinta) dias úteis, vedado o veto parcial."/>
    <s v="o Prefeito poderá enviar à Câmara projetos de lei sobre qualquer matéria, os quais, quando solicitar, deverão ser apreciados em regime de urgência, no prazo de até 45 (quarenta e cinco) dias, sob pena de a proposta ser incluída na ordem do dia da sessão subsequente."/>
    <s v="A"/>
    <n v="0"/>
    <n v="0"/>
  </r>
  <r>
    <n v="4682"/>
    <s v="Estratégia Concursos"/>
    <s v="Inédita"/>
    <s v="2025"/>
    <s v="Assinale a alternativa que NÃO corresponde aos motivos, estabelecidos na Lei Orgânica do Município de Ponta Grossa, que sujeitam à perda de mandato dos vereadores eleitos."/>
    <x v="6"/>
    <x v="61"/>
    <s v="Médio"/>
    <s v="ME"/>
    <s v="Faltar, em cada Período Legislativo, a um décimo das reuniões ordinárias da Câmara."/>
    <s v="Que perder os direitos políticos ou os tiver suspensos."/>
    <s v="Que ocupar qualquer cargo ou função comissionada da esfera municipal de Ponta Grossa."/>
    <s v="Realizar procedimento declarado incompatível com o decoro parlamentar."/>
    <s v="Quando deixar de residir no Município."/>
    <s v="A"/>
    <n v="0"/>
    <n v="0"/>
  </r>
  <r>
    <s v="4683"/>
    <s v="Estratégia Concursos"/>
    <s v="Inédita"/>
    <s v="2025"/>
    <s v="É competência privativa do Prefeito de Ponta Grossa, exceto:"/>
    <x v="6"/>
    <x v="61"/>
    <s v="Médio"/>
    <s v="ME"/>
    <s v="sancionar, promulgar e fazer cumprir as leis aprovadas pela Câmara."/>
    <s v="sancionar, promulgar e fazer publicar as emendas à Lei Orgânica do Município."/>
    <s v="permitir ou autorizar a execução de serviços públicos por terceiros."/>
    <s v="decretar desapropriações e instituir servidões administrativas."/>
    <s v="editar decretos e regulamentos para a execução das leis."/>
    <s v="B"/>
    <n v="0"/>
    <n v="0"/>
  </r>
  <r>
    <n v="4684"/>
    <s v="Estratégia Concursos"/>
    <s v="Inédita"/>
    <s v="2025"/>
    <s v="Um projeto de lei enviado ao prefeito para ser sancionado e promulgado pode ser considerado, por ele, inconstitucional ou contrário ao interesse público, e ser vetado, no todo ou em partes. O prazo de 15 dias que o Prefeito tem é para:"/>
    <x v="6"/>
    <x v="61"/>
    <s v="Médio"/>
    <s v="ME"/>
    <s v="receber o projeto."/>
    <s v="tomar a decisão sobre o projeto."/>
    <s v="comunicar seu veto à Câmara."/>
    <s v="devolver o projeto à Câmara."/>
    <s v="solicitar esclarecimentos sobre o projeto."/>
    <s v="B"/>
    <n v="0"/>
    <n v="0"/>
  </r>
  <r>
    <s v="4685"/>
    <s v="Estratégia Concursos"/>
    <s v="Inédita"/>
    <s v="2025"/>
    <s v="Em relação à sanção e ao veto do Prefeito aos projetos de lei aprovados, a Lei Orgânica do Município de Ponta Grossa estatui que:"/>
    <x v="6"/>
    <x v="61"/>
    <s v="Médio"/>
    <s v="ME"/>
    <s v="o veto do Prefeito só pode ser rejeitado pelo voto de, pelo menos, 2/3 (dois terços) dos Vereadores da Casa."/>
    <s v="o Prefeito poderá vetar o projeto caso o considere contrário ao interesse público, mas se o considerar inconstitucional, ao invés de vetá-lo, deverá ajuizar representação de inconstitucionalidade no Tribunal de Justiça."/>
    <s v="a matéria constante de projeto de lei rejeitado somente poderá constituir objeto de novo projeto, na mesma Sessão Legislativa, mediante proposta de 2/3 (dois terços) dos membros da Câmara."/>
    <s v="a Câmara deverá apreciar o veto em até 30 (trinta) dias do seu recebimento."/>
    <s v="o veto será apreciado pela Câmara dentro do prazo de 15 (quinze) dias, contados de seu recebimento."/>
    <s v="D"/>
    <n v="0"/>
    <n v="0"/>
  </r>
  <r>
    <s v="4686"/>
    <s v="Estratégia Concursos"/>
    <s v="Inédita"/>
    <s v="2025"/>
    <s v="Conforme as previsões sobre Poder Executivo da Lei Orgânica do Município de Ponta Grossa, assinale a alternativa correta."/>
    <x v="6"/>
    <x v="61"/>
    <s v="Médio"/>
    <s v="ME"/>
    <s v="O Prefeito poderá ausentar-se do Município por mais de dez dias consecutivos, independentemente de autorização legislativa, desde que comunique previamente ao Presidente da Câmara Municipal."/>
    <s v="O servidor público investido no mandato de Prefeito Municipal permanecerá no exercício de seu cargo de origem, acumulando integralmente as duas remunerações."/>
    <s v="Compete ao Prefeito Municipal encaminhar, até o dia 31 de março de cada ano, ao Tribunal de Contas do Estado do Paraná e ao Poder Legislativo a prestação de contas do Município relativa ao exercício anterior."/>
    <s v="O Vice-Prefeito poderá receber subsídio superior ao do Prefeito, desde que autorizado por lei específica aprovada pela Câmara Municipal."/>
    <s v="O Prefeito poderá abrir crédito extraordinário em qualquer situação, independentemente de calamidade pública e de referendo da Câmara Municipal."/>
    <s v="C"/>
    <n v="0"/>
    <n v="0"/>
  </r>
  <r>
    <s v="4687"/>
    <s v="Estratégia Concursos"/>
    <s v="Inédita"/>
    <s v="2025"/>
    <s v="Com base na previsão sobre fiscalização contábil, financeira e orçamentária da Lei Orgânica do Município de Ponta Grossa, assinale a alternativa correta."/>
    <x v="6"/>
    <x v="61"/>
    <s v="Médio"/>
    <s v="ME"/>
    <s v="O controle externo da fiscalização contábil, financeira e orçamentária é exercido exclusivamente pelo Tribunal de Contas do Estado do Paraná, competindo à Câmara Municipal apenas publicar as decisões sobre as prestações de contas."/>
    <s v="O julgamento das contas do Prefeito Municipal poderá ocorrer mesmo sem parecer prévio do Tribunal de Contas, desde que aprovado por dois terços dos membros da Câmara Municipal."/>
    <s v="A prestação de contas relativa a recursos recebidos da União será feita ao Tribunal de Contas da União, sem prejuízo da prestação de contas à Câmara Municipal, e o parecer prévio do Tribunal de Contas do Estado somente deixará de prevalecer por decisão de dois terços dos membros da Câmara Municipal."/>
    <s v="O julgamento das contas do Prefeito deverá ocorrer no prazo máximo de 60 dias contados do recebimento do parecer prévio do Tribunal de Contas, não sendo interrompido durante o recesso parlamentar."/>
    <s v="Somente os agentes públicos municipais estão obrigados a prestar contas da utilização de recursos públicos municipais, não se aplicando essa obrigação às pessoas jurídicas privadas."/>
    <s v="C"/>
    <n v="0"/>
    <n v="0"/>
  </r>
  <r>
    <n v="4688"/>
    <s v="Estratégia Concursos"/>
    <s v="Inédita"/>
    <s v="2025"/>
    <s v="Sobre o Planejamento Municipal, previsto na Lei Orgânica do Município de Ponta Grossa, assinale a alternativa correta."/>
    <x v="6"/>
    <x v="61"/>
    <s v="Médio"/>
    <s v="ME"/>
    <s v="Os recursos públicos destinados à educação somente poderão ser aplicados em escolas públicas municipais, sendo vedado qualquer repasse a instituições privadas."/>
    <s v="O ingresso nos cargos do magistério público municipal poderá ocorrer mediante concurso público ou processo seletivo simplificado, conforme decisão da Administração."/>
    <s v="A Lei Orgânica determina que somente museus e bibliotecas públicas integram o patrimônio cultural do Município, não abrangendo edificações, documentos ou sítios arqueológicos."/>
    <s v="A destinação de recursos orçamentários para atividades culturais constitui faculdade do Poder Executivo, podendo ser dispensada quando houver insuficiência financeira."/>
    <s v="As escolas comunitárias, confessionais e filantrópicas poderão receber recursos públicos municipais, desde que sejam sem fins lucrativos, reinvistam seus excedentes financeiros na educação no âmbito municipal e destinem seu patrimônio, em caso de encerramento das atividades, a outra instituição prevista na Lei Orgânica ou ao Poder Público Municipal."/>
    <s v="E"/>
    <n v="0"/>
    <n v="0"/>
  </r>
  <r>
    <n v="4689"/>
    <s v="Estratégia Concursos"/>
    <s v="Inédita"/>
    <s v="2025"/>
    <s v="Com base nos arts. 92 a 96 da Lei Orgânica do Município de Ponta Grossa, assinale a alternativa correta."/>
    <x v="6"/>
    <x v="61"/>
    <s v="Médio"/>
    <s v="ME"/>
    <s v="A contratação temporária para atender necessidade de excepcional interesse público poderá ocorrer por ato do Prefeito, independentemente de previsão em lei específica, desde que haja urgência administrativa."/>
    <s v="Os cargos públicos municipais serão criados por lei, que fixará sua denominação, padrão de vencimento, condições de provimento e indicará os recursos pelos quais correrão as despesas, sendo que a contratação por prazo determinado dependerá de lei específica para atender necessidade temporária de excepcional interesse público."/>
    <s v="A publicidade dos atos, programas, obras, serviços e campanhas do Município poderá conter o nome e a imagem da autoridade responsável, desde que tenha caráter educativo e informativo."/>
    <s v="O prazo de validade do concurso público será de quatro anos, admitida uma única prorrogação por igual período."/>
    <s v="As contas da administração pública municipal permanecerão permanentemente à disposição dos cidadãos na Câmara Municipal para exame e apreciação."/>
    <s v="B"/>
    <n v="0"/>
    <n v="0"/>
  </r>
  <r>
    <n v="4690"/>
    <s v="Estratégia Concursos"/>
    <s v="Inédita"/>
    <s v="2025"/>
    <s v="Sobre os servidores públicos do Município de Ponta Grossa, assinale a alternativa correta."/>
    <x v="6"/>
    <x v="61"/>
    <s v="Médio"/>
    <s v="ME"/>
    <s v="O servidor público municipal terá direito à licença-paternidade de 30 dias consecutivos, contados do nascimento do bebê ou da adoção, sendo que, no caso de pai genitor monoparental ou quando a mãe estiver incapaz de prover os cuidados necessários à criança, a licença será de 180 dias consecutivos."/>
    <s v="O Município adotará regimes jurídicos distintos para os servidores da administração direta e da administração indireta, conforme dispuser cada entidade administrativa."/>
    <s v="Os filhos e dependentes dos servidores públicos municipais terão assistência gratuita em creches e pré-escolas até os cinco anos de idade."/>
    <s v="É permitida a participação dos servidores públicos municipais no produto da arrecadação de tributos e multas, desde que prevista em lei municipal específica."/>
    <s v="O servidor público municipal poderá integrar conselho de empresa prestadora de serviços que receba subvenção econômica do Município, desde que não exerça cargo de direção na empresa."/>
    <s v="A"/>
    <n v="0"/>
    <n v="0"/>
  </r>
  <r>
    <n v="4691"/>
    <s v="Estratégia Concursos"/>
    <s v="Inédita"/>
    <s v="2025"/>
    <s v="Segundo a Lei Orgânica de Ponta Grossa, compete ao Executivo Municipal instituir impostos sobre:_x000a_I. propriedade de veículos automotores._x000a_II. propriedade predial e territorial urbana._x000a_III. serviços de qualquer natureza._x000a_IV. transmissão causa mortis e doação de quaisquer bens ou direitos._x000a_Estão corretos apenas os itens:"/>
    <x v="6"/>
    <x v="61"/>
    <s v="Médio"/>
    <s v="ME"/>
    <s v="I e II"/>
    <s v="III e IV"/>
    <s v="I e III"/>
    <s v="II e III"/>
    <s v="II e IV"/>
    <s v="D"/>
    <n v="0"/>
    <n v="0"/>
  </r>
  <r>
    <n v="4692"/>
    <s v="Estratégia Concursos"/>
    <s v="Inédita"/>
    <s v="2025"/>
    <s v="Nos termos do que dispõe a Lei Orgânica do Município de Ponta Grossa , assinale a alternativa correta."/>
    <x v="6"/>
    <x v="61"/>
    <s v="Médio"/>
    <s v="ME"/>
    <s v="As alíquotas do imposto sobre serviços de qualquer natureza não poderão ultrapassar os limites fixados em lei complementar estadual."/>
    <s v="O Município poderá instituir contribuição, cobrada de seus servidores, para o custeio, em benefício destes, de sistema de previdência e assistência social, concorrendo com o dobro da importância para o mesmo fim."/>
    <s v="A concessão de qualquer anistia ou remissão que envolva matéria tributária só acontecerá mediante a edição de lei municipal específica."/>
    <s v="Mediante convênio celebrado com a União e/ou o Estado, o Município poderá delegar àqueles atribuições fazendárias e de coordenação ou unificação dos serviços de fiscalização e arrecadação de tributos, como também o exercício de sua competência legislativa."/>
    <s v="Nos termos do que dispõe a Lei Orgânica, no exercício de sua competência tributária o Município de Ponta Grossa poderá instituir impostos sobre a propriedade predial e territorial urbana; a transmissão inter vivos, a qualquer título, por ato oneroso ou gratuito de bens imóveis, por natureza ou acessão física, e de direitos reais sobre imóveis, excetuados os de garantia, bem como cessão de direitos à sua aquisição; os serviços de qualquer natureza, não compreendidos na competência do Estado, definidos em lei complementar federal."/>
    <s v="C"/>
    <n v="0"/>
    <n v="0"/>
  </r>
  <r>
    <s v="4693"/>
    <s v="VUNESP"/>
    <s v="Pref GRU"/>
    <s v="2019"/>
    <s v="De acordo com o disposto na Lei Orgânica do Município de Ponta Grossa , o tributo municipal que pode ser cobrado, quando o proprietário de imóvel urbano seja beneficiado em decorrência de obra pública, denomina-se"/>
    <x v="6"/>
    <x v="61"/>
    <s v="Médio"/>
    <s v="ME"/>
    <s v="taxa."/>
    <s v="imposto de obra pública."/>
    <s v="contribuição de melhoria."/>
    <s v="IPTU progressivo."/>
    <s v="imposto social."/>
    <s v="C"/>
    <n v="0"/>
    <n v="0"/>
  </r>
  <r>
    <n v="4694"/>
    <s v="Estratégia Concursos"/>
    <s v="Inédita"/>
    <s v="2025"/>
    <s v="Conforme a Lei Orgânica de Ponta Grossa, pertence ao Município, em relação às receitas repartidas:_x000a_I. 50% do produto da arrecadação de impostos do estado sobre a propriedade de veículos automotores licenciados em seu território._x000a_II. 50% do produto da arrecadação do imposto do estado sobre operações relativas à circulação de mercadorias e sobre prestação de serviços de transporte interestadual e intermunicipal de comunicação – ICMS._x000a_III. 50% por cento do produto da arrecadação de impostos da União sobre a propriedade territorial rural, relativamente aos imóveis nele situados._x000a_IV. O produto da arrecadação do imposto da União sobre renda e proventos de qualquer natureza incidente, na fonte, sobre rendimentos pagos, a qualquer título, por ele, suas autarquias e pelas fundações que instituir ou mantiver._x000a_Quais estão corretas?"/>
    <x v="6"/>
    <x v="61"/>
    <s v="Médio"/>
    <s v="ME"/>
    <s v="Apenas I e II."/>
    <s v="Apenas I e IV."/>
    <s v="Apenas II e III."/>
    <s v="Apenas I, III e IV."/>
    <s v="I, II, III e IV."/>
    <s v="D"/>
    <n v="0"/>
    <n v="0"/>
  </r>
  <r>
    <n v="4695"/>
    <s v="Estratégia Concursos"/>
    <s v="Inédita"/>
    <s v="2025"/>
    <s v="Também compete ao município de Ponta Grossa instituir tributos. Sobre os tributos municipais, pode-se afirmar que:"/>
    <x v="6"/>
    <x v="61"/>
    <s v="Médio"/>
    <s v="ME"/>
    <s v="O município não pode instituir contribuição, a ser cobrada dos servidores públicos municipais, que se destinem ao custeio de benefícios dos funcionários, de sistemas de previdência e assistência social."/>
    <s v="O Prefeito de Ponta Grossa poderá, mediante decreto, conceder isenção ou anistia de tributos municipais, desde que devidamente justificado."/>
    <s v="Uma vez concedida a isenção ou a anistia, estas são irrevogáveis, uma vez que geram direito adquirido para seus beneficiários."/>
    <s v="O município não pode instituir taxa, em decorrência de serviços públicos específicos ou divisíveis, colocados à disposição do contribuinte."/>
    <s v="São impostos de competência do município de Ponta Grossa: o imposto sobre propriedade predial e territorial urbana e o imposto sobre transmissão inter vivos, a qualquer título, por ato oneroso, de bens imóveis."/>
    <s v="E"/>
    <n v="0"/>
    <n v="0"/>
  </r>
  <r>
    <n v="4696"/>
    <s v="Estratégia Concursos"/>
    <s v="Inédita"/>
    <s v="2025"/>
    <s v="No que se refere à Lei do Plano Plurianual (PPA), à Lei de Diretrizes Orçamentárias (LDO) e à Lei do Orçamento Anual (LOA), no âmbito do Município de Ponta Grossa , é correto afirmar que:"/>
    <x v="6"/>
    <x v="61"/>
    <s v="Médio"/>
    <s v="ME"/>
    <s v="O PPA é de iniciativa do Poder Executivo, e a LDO e a LOA são de iniciativa do Conselho do Orçamento Participativo."/>
    <s v="O PPA é de iniciativa do Poder Legislativo, a LDO, do Executivo, e a LOA, do Conselho do Orçamento Participativo."/>
    <s v="O PPA e a LDO são de iniciativa do Poder Executivo e a LOA é de iniciativa do Conselho do Orçamento Participativo."/>
    <s v="O PPA e a LDO são de iniciativa do Poder Legislativo e a LOA é de iniciativa do Poder Executivo."/>
    <s v="Todas elas são de iniciativa do Poder Executivo."/>
    <s v="E"/>
    <n v="0"/>
    <n v="0"/>
  </r>
  <r>
    <n v="4697"/>
    <s v="Estratégia Concursos"/>
    <s v="Inédita"/>
    <s v="2025"/>
    <s v="Em relação os tributos e leis orçamentárias do Município de Ponta Grossa , assinale a alternativa correta:"/>
    <x v="6"/>
    <x v="61"/>
    <s v="Médio"/>
    <s v="ME"/>
    <s v="Dentre os tributos de competência do Município, estão: IPTU, ITBI, ISS, contribuição de melhoria, preços públicos e taxas."/>
    <s v="A instituição de taxas em razão do poder de polícia é privativa da União."/>
    <s v="É vedada a realização de operações de créditos que excedam o montante das despesas de capital, ressalvadas as autoridades, mediante créditos suplementares ou especiais, aprovados pela Câmara Municipal, por maioria absoluta dos votos dos seus membros."/>
    <s v="Na elaboração de seus orçamentos anuais, o Município deve observar o disposto na lei de diretrizes orçamentárias do respectivo Estado-membro."/>
    <s v="O prefeito municipal fará publicar, até 60 dias após o encerramento de cada bimestre, relatório resumido da execução orçamentária."/>
    <s v="C"/>
    <n v="0"/>
    <n v="0"/>
  </r>
  <r>
    <n v="4698"/>
    <s v="Estratégia Concursos"/>
    <s v="Inédita"/>
    <s v="2025"/>
    <s v="Em relação ao orçamento, dispõe a Lei Orgânica Municipal de Ponta Grossa:"/>
    <x v="6"/>
    <x v="61"/>
    <s v="Médio"/>
    <s v="ME"/>
    <s v="A lei de diretrizes orçamentárias compreenderá as metas e prioridades da administração e disporá sobre as alterações na legislação tributária."/>
    <s v="A lei de diretrizes orçamentárias orientará a elaboração do plano plurianual."/>
    <s v="O investimento cuja execução ultrapassar um exercício financeiro não poderá ser iniciado se não incluído na lei de diretrizes orçamentárias de cada ano."/>
    <s v="A abertura de créditos especiais somente será admitida para atender a despesas imprevisíveis e urgentes decorrentes de guerra, comoção interna ou calamidade pública."/>
    <s v="O Poder Executivo apresentará à Câmara Municipal, até trinta dias após o encerramento de cada bimestre, relatório da execução orçamentária, bem a caracterização sobre o Município e suas finanças públicas."/>
    <s v="A"/>
    <n v="0"/>
    <n v="0"/>
  </r>
  <r>
    <n v="4699"/>
    <s v="Estratégia Concursos"/>
    <s v="Inédita"/>
    <s v="2025"/>
    <s v="De acordo com a Lei Orgânica, dentre os orçamentos anuais previstos para o município de Ponta Grossa, estão os seguintes:_x000a_I. Orçamentos fiscal._x000a_II. Orçamento da seguridade social._x000a_III. Orçamento de investimento das empresas em que o Município, direta ou indiretamente, detenha a maioria do capital social com direito a voto._x000a_IV. Orçamento da educação._x000a_Quais estão corretas?"/>
    <x v="6"/>
    <x v="61"/>
    <s v="Médio"/>
    <s v="ME"/>
    <s v="Apenas I e II."/>
    <s v="Apenas I e III."/>
    <s v="Apenas I, II e III."/>
    <s v="Apenas I, II e IV."/>
    <s v="I, III e IV."/>
    <s v="B"/>
    <n v="0"/>
    <n v="0"/>
  </r>
  <r>
    <n v="4700"/>
    <s v="Estratégia Concursos"/>
    <s v="Inédita"/>
    <s v="2025"/>
    <s v="De acordo com a Lei Orgânica do Município de Ponta Grossa , o Município aplicará, anualmente,"/>
    <x v="6"/>
    <x v="61"/>
    <s v="Médio"/>
    <s v="ME"/>
    <s v="nunca mais que dezoito por cento da sua receita, compreendidas as transferências constitucionais, na manutenção e desenvolvimento do ensino público."/>
    <s v="vinte por cento, no máximo, da receita na manutenção e desenvolvimento do ensino, incluindo-se nessa receita as obras de infraestrutura, realizadas para beneficiar direta ou indiretamente a rede escolar."/>
    <s v="vinte e cinco por cento, no mínimo, da receita resultante de impostos e das transferências recebidas da União e do Estado na manutenção e no desenvolvimento do ensino."/>
    <s v="trinta por cento, no mínimo, do total de sua receita resultante de impostos, incluindo recursos provenientes de transferência, na manutenção e no desenvolvimento do ensino público."/>
    <s v="no mínimo, obrigatoriamente, cinquenta por cento de sua receita resultante de impostos, excluída a proveniente de transferências, na manutenção e desenvolvimento do ensino."/>
    <s v="C"/>
    <n v="0"/>
    <n v="0"/>
  </r>
  <r>
    <n v="4701"/>
    <s v="Estratégia Concursos"/>
    <s v="Inédita"/>
    <s v="2025"/>
    <s v="Sobre o Planejamento Municipal de Ponta Grossa, assinale a alternativa correta."/>
    <x v="6"/>
    <x v="61"/>
    <s v="Médio"/>
    <s v="ME"/>
    <s v="O planejamento municipal possui caráter apenas orientativo tanto para o setor público quanto para o setor privado."/>
    <s v="As concessões e permissões de serviços públicos municipais poderão ser outorgadas sem licitação, desde que haja relevante interesse público devidamente justificado."/>
    <s v="O planejamento municipal será realizado por órgãos distintos da Administração Direta e da Administração Indireta, conforme a matéria envolvida."/>
    <s v="As concessões e permissões de serviços públicos municipais concedidas em desacordo com a Lei Orgânica são nulas de pleno direito, permanecendo os serviços sujeitos à regulamentação e fiscalização do Município."/>
    <s v="As obras públicas municipais somente poderão ser executadas diretamente pela Administração Municipal, sendo vedada sua execução por terceiros."/>
    <s v="D"/>
    <n v="0"/>
    <n v="0"/>
  </r>
  <r>
    <n v="4702"/>
    <s v="Estratégia Concursos"/>
    <s v="Inédita"/>
    <s v="2025"/>
    <s v="Sobre os servidores públicos do Município de Ponta Grossa, assinale a alternativa correta."/>
    <x v="6"/>
    <x v="61"/>
    <s v="Médio"/>
    <s v="ME"/>
    <s v="A licença-paternidade do servidor municipal é de 20 dias, podendo ser prorrogada por igual período mediante autorização da Administração."/>
    <s v="O servidor público municipal poderá participar do produto da arrecadação de tributos e multas, desde que autorizado por lei específica."/>
    <s v="Os filhos e dependentes dos servidores municipais têm direito à assistência gratuita em creches e pré-escolas apenas até os quatro anos de idade."/>
    <s v="O regime jurídico dos servidores públicos municipais poderá variar entre a administração direta e a indireta, desde que previsto em decreto do Prefeito."/>
    <s v="A cessão de servidor público municipal é vedada, salvo nas hipóteses expressamente previstas na Lei Orgânica, sendo que, quando o servidor for cedido para órgão localizado fora do território do Município de Ponta Grossa, o ônus da remuneração caberá, em regra, ao cessionário."/>
    <s v="E"/>
    <n v="0"/>
    <n v="0"/>
  </r>
  <r>
    <n v="4703"/>
    <s v="Estratégia Concursos"/>
    <s v="Inédita"/>
    <s v="2025"/>
    <s v="Conforme as disposições da Lei Orgânica do Município de Ponta Grossa sobre a Educação, assinale a alternativa correta."/>
    <x v="6"/>
    <x v="61"/>
    <s v="Médio"/>
    <s v="ME"/>
    <s v="O Município atuará prioritariamente no ensino médio e na educação profissional, podendo atuar no ensino fundamental apenas de forma suplementar."/>
    <s v="As classes de inclusão do ensino regular poderão ter número ilimitado de alunos com necessidades educacionais especiais, desde que haja professor auxiliar."/>
    <s v="O ensino religioso nas escolas municipais de ensino fundamental possui matrícula obrigatória e carga horária mínima de uma hora semanal."/>
    <s v="O Município aplicará, anualmente, no mínimo 25% da receita resultante de impostos, compreendida a proveniente de transferências, na manutenção e desenvolvimento do ensino de sua competência."/>
    <s v="O Plano Plurianual da Educação tem como único objetivo a erradicação do analfabetismo."/>
    <s v="D"/>
    <n v="0"/>
    <n v="0"/>
  </r>
  <r>
    <n v="4704"/>
    <s v="Estratégia Concursos"/>
    <s v="Inédita"/>
    <s v="2025"/>
    <s v="Sobre Educação e Cultura, conforme a Lei Orgânica do Município de Ponta Grossa, assinale a alternativa correta."/>
    <x v="6"/>
    <x v="61"/>
    <s v="Médio"/>
    <s v="ME"/>
    <s v="Os recursos públicos destinados à educação somente poderão ser aplicados em escolas públicas municipais, sendo vedado qualquer repasse a instituições privadas."/>
    <s v="O ingresso nos cargos do magistério público municipal poderá ocorrer mediante concurso público ou processo seletivo simplificado, conforme decisão da Administração."/>
    <s v="As escolas comunitárias, confessionais e filantrópicas poderão receber recursos públicos municipais, desde que sejam sem fins lucrativos, reinvistam seus excedentes financeiros na educação no âmbito municipal e destinem seu patrimônio, em caso de encerramento das atividades, a outra instituição prevista na Lei Orgânica ou ao Poder Público Municipal."/>
    <s v="A Lei Orgânica determina que somente museus e bibliotecas públicas integram o patrimônio cultural do Município, não abrangendo edificações, documentos ou sítios arqueológicos."/>
    <s v="A destinação de recursos orçamentários para atividades culturais constitui faculdade do Poder Executivo, podendo ser dispensada quando houver insuficiência financeira."/>
    <s v="C"/>
    <n v="0"/>
    <n v="0"/>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1"/>
    <s v="Médio"/>
    <s v="ME"/>
    <s v="407 unidades."/>
    <s v="455 unidades."/>
    <s v="475 unidades."/>
    <s v="550 unidades."/>
    <m/>
    <s v="A"/>
    <n v="0"/>
    <n v="0"/>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1"/>
    <s v="Médio"/>
    <s v="ME"/>
    <s v="30000"/>
    <s v="39000"/>
    <s v="40000"/>
    <s v="41000"/>
    <s v="49000"/>
    <s v="E"/>
    <n v="0"/>
    <n v="0"/>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1"/>
    <s v="Médio"/>
    <s v="ME"/>
    <s v="201"/>
    <s v="259"/>
    <s v="288"/>
    <s v="192"/>
    <s v="218"/>
    <s v="C"/>
    <n v="0"/>
    <n v="0"/>
  </r>
  <r>
    <n v="4708"/>
    <s v="FCC"/>
    <s v="CPU PE"/>
    <s v="2026"/>
    <s v="A teoria dos dois fatores de Herzberg considera o salário como um fator higiênico. Em comparação com a hierarquia das necessidades de Maslow, o salário corresponde às necessidades:"/>
    <x v="1"/>
    <x v="62"/>
    <s v="Médio"/>
    <s v="ME"/>
    <s v="Fisiológicas."/>
    <s v="De autorealização."/>
    <s v="De estima."/>
    <s v="De segurança."/>
    <s v="Sociais."/>
    <s v="A"/>
    <n v="0"/>
    <n v="0"/>
  </r>
  <r>
    <n v="4709"/>
    <s v="FCC"/>
    <s v="CPU PE"/>
    <s v="2026"/>
    <s v="Muito embora as emoções e as atitudes, geralmente, levem ao comportamento, o oposto também ocorre, por exemplo, quando um funcionário percebe uma inconsistência entre suas crenças, sentimentos e ações em relação à empresa. Reconhece-se nesta situação uma"/>
    <x v="1"/>
    <x v="62"/>
    <s v="Médio"/>
    <s v="ME"/>
    <s v="divergência ambiental."/>
    <s v="anomalia sentimental."/>
    <s v="dissuasão de valores."/>
    <s v="dissonância cognitiva."/>
    <s v="racionalização excessiva."/>
    <s v="D"/>
    <n v="0"/>
    <n v="0"/>
  </r>
  <r>
    <n v="4710"/>
    <s v="FCC"/>
    <s v="CPU PE"/>
    <s v="2026"/>
    <s v="De acordo com &quot;Teoria das necessidades aprendidas&quot; do psicólogo David McClelland, as pessoas em posição de tomadas de decisões, com potencial para gerar conflitos e para alocação eficaz de recursos escassos, tendem a ter, relativamente:"/>
    <x v="1"/>
    <x v="62"/>
    <s v="Médio"/>
    <s v="ME"/>
    <s v="baixa necessidade de instrumentalidade."/>
    <s v="alta necessidade de poder."/>
    <s v="baixa necessidade de afiliação."/>
    <s v="alta necessidade de realização."/>
    <s v="alta necessidade de expectância."/>
    <s v="C"/>
    <n v="0"/>
    <n v="0"/>
  </r>
  <r>
    <n v="4711"/>
    <s v="FCC"/>
    <s v="ALEMS"/>
    <s v="2026"/>
    <s v="De acordo com a teoria motivacional de Herzberg, uma política organizacional pautada em excelentes benefícios sociais impele o trabalhador a um comportamento de:"/>
    <x v="1"/>
    <x v="62"/>
    <s v="Médio"/>
    <s v="ME"/>
    <s v="Desmotivação."/>
    <s v="Maior motivação."/>
    <s v="Maior satisfação."/>
    <s v="Nenhuma satisfação."/>
    <s v="Nenhuma insatisfação."/>
    <s v="E"/>
    <n v="0"/>
    <n v="0"/>
  </r>
  <r>
    <n v="4712"/>
    <s v="FCC"/>
    <s v="ALEMS"/>
    <s v="2026"/>
    <s v="Dentre as variáveis dependentes que a teoria motivacional da equidade encarrega-se de explicar, seu ponto fraco recai na previsão das assimetrias de"/>
    <x v="1"/>
    <x v="62"/>
    <s v="Médio"/>
    <s v="ME"/>
    <s v="hierarquização."/>
    <s v="satisfação."/>
    <s v="absenteísmo."/>
    <s v="rotatividade."/>
    <s v="produtividade."/>
    <s v="E"/>
    <n v="0"/>
    <n v="0"/>
  </r>
  <r>
    <n v="4713"/>
    <s v="FCC"/>
    <s v="ALEMS"/>
    <s v="2026"/>
    <s v="Riscos moderados, responsabilidade pessoal e feedback, de acordo com a teoria das necessidades de McClelland, motivam um trabalhador com alta necessidade de"/>
    <x v="1"/>
    <x v="62"/>
    <s v="Médio"/>
    <s v="ME"/>
    <s v="compensação."/>
    <s v="liderança."/>
    <s v="poder."/>
    <s v="associação."/>
    <s v="realização."/>
    <s v="E"/>
    <n v="0"/>
    <n v="0"/>
  </r>
  <r>
    <n v="4714"/>
    <s v="CEBRASPE"/>
    <s v="Infra SA"/>
    <s v="2026"/>
    <s v="O modelo teórico de motivação chamado teoria dos dois fatores de Herzberg aborda fatores motivacionais como geradores de satisfação e fatores higiênicos como limitadores de insatisfação."/>
    <x v="1"/>
    <x v="62"/>
    <s v="Médio"/>
    <s v="CE"/>
    <m/>
    <m/>
    <m/>
    <m/>
    <m/>
    <s v="C"/>
    <n v="0"/>
    <n v="0"/>
  </r>
  <r>
    <n v="4715"/>
    <s v="CEBRASPE"/>
    <s v="AgSUS"/>
    <s v="2026"/>
    <s v="A previsibilidade de tarefas e metas contribui para reduzir estresse ocupacional associado à incerteza organizacional."/>
    <x v="1"/>
    <x v="62"/>
    <s v="Médio"/>
    <s v="CE"/>
    <m/>
    <m/>
    <m/>
    <m/>
    <m/>
    <s v="C"/>
    <n v="0"/>
    <n v="0"/>
  </r>
  <r>
    <n v="4716"/>
    <s v="CEBRASPE"/>
    <s v="AgSUS"/>
    <s v="2026"/>
    <s v="A percepção de justiça nos processos internos influencia muito pouco o comportamento e a motivação da equipe."/>
    <x v="1"/>
    <x v="62"/>
    <s v="Médio"/>
    <s v="CE"/>
    <m/>
    <m/>
    <m/>
    <m/>
    <m/>
    <s v="E"/>
    <n v="0"/>
    <n v="0"/>
  </r>
  <r>
    <n v="4717"/>
    <s v="CEBRASPE"/>
    <s v="Câmara dos Deputados"/>
    <s v="2026"/>
    <s v="A essência da teoria das necessidades de Maslow é a compreensão dos objetivos de cada indivíduo, considerando-se a ligação entre esforço e desempenho, desempenho e recompensa, e recompensa e alcance de metas pessoais."/>
    <x v="1"/>
    <x v="62"/>
    <s v="Médio"/>
    <s v="CE"/>
    <m/>
    <m/>
    <m/>
    <m/>
    <m/>
    <s v="E"/>
    <n v="0"/>
    <n v="0"/>
  </r>
  <r>
    <n v="4718"/>
    <s v="FGV"/>
    <s v="TJ RJ"/>
    <s v="2026"/>
    <s v="Leonardo é médico e publicamente fala sobre os malefícios do cigarro. Apesar disso, ele é um fumante inveterado há anos. Sabendo dos males do cigarro, ele passou a não tragar a fumaça, afirmando que assim os males decorrentes do tabagismo são mitigados._x000a_O comportamento de Leonardo ratifica o que Leon Festinger estudou em suas pesquisas de psicologia social, caracterizando-se como um claro exemplo de:"/>
    <x v="1"/>
    <x v="62"/>
    <s v="Médio"/>
    <s v="ME"/>
    <s v="impacto cultural."/>
    <s v="dissonância cognitiva."/>
    <s v="estereótipo de campo."/>
    <s v="preconceito profissional."/>
    <s v="experiência correlacional."/>
    <s v="B"/>
    <n v="0"/>
    <n v="0"/>
  </r>
  <r>
    <s v="4719"/>
    <s v="INSTITUTO CONSULPAM"/>
    <s v="Pref Eusebio CE"/>
    <s v="2026"/>
    <s v="Conforme a Teoria da Motivação Humana de Abraham Maslow, é um tipo de necessidade de estima:"/>
    <x v="1"/>
    <x v="62"/>
    <s v="Médio"/>
    <s v="ME"/>
    <s v="A consideração."/>
    <s v="A amizade."/>
    <s v="A competência."/>
    <s v="O progresso."/>
    <m/>
    <s v="A"/>
    <n v="0"/>
    <n v="0"/>
  </r>
  <r>
    <n v="4719"/>
    <s v="INSTITUTO CONSULPAM"/>
    <s v="Pref Eusebio CE"/>
    <s v="2026"/>
    <s v="Conforme a Teoria da Motivação Humana de Abraham Maslow, é um tipo de necessidade de estima:"/>
    <x v="1"/>
    <x v="62"/>
    <s v="Médio"/>
    <s v="ME"/>
    <s v="A consideração."/>
    <s v="A amizade."/>
    <s v="A competência."/>
    <s v="O progresso."/>
    <m/>
    <s v="A"/>
    <n v="0"/>
    <n v="0"/>
  </r>
  <r>
    <n v="4720"/>
    <s v="FCC"/>
    <s v="SEFAZ SP"/>
    <s v="2026"/>
    <s v="Entre as teorias clássicas que buscam explicar o fenômeno da motivação, aplicadas no âmbito das instituições públicas e privadas, a Teoria X e a Teoria Y, desenvolvidas por McGregor,"/>
    <x v="1"/>
    <x v="62"/>
    <s v="Médio"/>
    <s v="ME"/>
    <s v="apontam, respectivamente: o caráter de autodeterminação dos indivíduos na assunção de responsabilidades, dispensando controle externo; a importância da fiscalização constante dos colaboradores, dado que a motivação para o trabalho não é algo natural."/>
    <s v="classificam as pessoas em dois tipos básicos no que concerne à motivação: as do tipo “X”, dotadas de motivação inata; e as do tipo “Y”, totalmente refratárias aos estímulos motivacionais."/>
    <s v="denotam uma evolução do pensamento do referido psicólogo, que entendia, com base na Teoria X, que os indivíduos são movidos apenas por recompensas financeiras, e passou a sustentar, com a Teoria Y, a importância da autorrealização e de fatores como reconhecimento e pertencimento."/>
    <s v="são bastante semelhantes no que concerne aos fatores motivacionais, diferindo apenas quanto ao processo que induz à motivação, sendo que a Teoria “X” predica a motivação pela recompensa (reforço positivo), enquanto a Teoria Y pelo medo de punição (reforço negativo)."/>
    <s v="sustentam, respectivamente: que o homem médio não gosta do trabalho e o evita, precisando ser dirigido e controlado (concepção negativa); que o dispêndio de esforço no trabalho é algo natural para a maioria das pessoas (concepção positiva)."/>
    <s v="E"/>
    <n v="0"/>
    <n v="0"/>
  </r>
  <r>
    <n v="4721"/>
    <s v="VUNESP"/>
    <s v="CM Mogi das Cruzes"/>
    <s v="2026"/>
    <s v="Motivação pode ser o processo responsável pela intensidade, direção e persistência dos esforços de uma pessoa para o alcance de determinada meta. Uma das teorias de motivação se baseia na comparação que geralmente as pessoas fazem a respeito das suas contribuições à organização e de suas recompensas recebidas em relação às contribuições e recompensas dos outros._x000a_A descrição trata da teoria"/>
    <x v="1"/>
    <x v="62"/>
    <s v="Médio"/>
    <s v="ME"/>
    <s v="da expectância ou expectativa de Vroom."/>
    <s v="da definição de objetivos de Locke."/>
    <s v="das necessidades adquiridas de McClelland."/>
    <s v="dos dois fatores de Herzberg."/>
    <s v="da equidade de Adams."/>
    <s v="E"/>
    <n v="0"/>
    <n v="0"/>
  </r>
  <r>
    <n v="4722"/>
    <s v="FGV"/>
    <s v="ALE RO"/>
    <s v="2026"/>
    <s v="Buscando elevar a motivação dos servidores de um frigorífico localizado em Rondônia, um novo gestor é contratado para assumir a liderança da equipe. Para orientar suas ações, ele decide aplicar a teoria dos dois fatores, que distingue elementos capazes de promover satisfação daqueles que apenas evitam a insatisfação._x000a_Considerando essa teoria, constituem fatores motivacionais capazes de aumentar a satisfação dos funcionários:"/>
    <x v="1"/>
    <x v="62"/>
    <s v="Médio"/>
    <s v="ME"/>
    <s v="Plano de Benefícios sociais e programas de crescimento pessoal."/>
    <s v="programas que promovam a realização pessoal e política de valorização salarial."/>
    <s v="políticas de segurança no trabalho e aprofundamento do conteúdo dos cargos."/>
    <s v="instituição de metas desafiadoras e aumento da responsabilidade dos cargos."/>
    <s v="melhora nas condições físicas do ambiente de trabalho e cerimônias de reconhecimento profissional."/>
    <s v="D"/>
    <n v="0"/>
    <n v="0"/>
  </r>
  <r>
    <n v="4723"/>
    <s v="FGV"/>
    <s v="ALE RO"/>
    <s v="2026"/>
    <s v="Com relação à teoria do reforço da motivação, considere a situação em que uma organização, ao identificar a ocorrência de um comportamento desejável por parte de um indivíduo, decide eliminar uma consequência desagradável anteriormente associada à sua atuação. Nessa situação, evidencia-se a aplicação da técnica conhecida como"/>
    <x v="1"/>
    <x v="62"/>
    <s v="Médio"/>
    <s v="ME"/>
    <s v="reforço positivo."/>
    <s v="reforço negativo."/>
    <s v="reforço de valência."/>
    <s v="reforço de punição."/>
    <s v="reforço coercitivo."/>
    <s v="B"/>
    <n v="0"/>
    <n v="0"/>
  </r>
  <r>
    <n v="4724"/>
    <s v="FGV"/>
    <s v="AMAZUL"/>
    <s v="2026"/>
    <s v="As perspectivas históricas da motivação apresentam diferentes concepções sobre o comportamento humano no trabalho e sobre o papel da gestão nesse processo. Considerando essas abordagens, assinale a opção que afirma que as pessoas têm interesse em contribuir de modo real para a organização e possuem capacidade para realizar contribuições genuínas."/>
    <x v="1"/>
    <x v="62"/>
    <s v="Médio"/>
    <s v="ME"/>
    <s v="Abordagem Tradicional."/>
    <s v="Administração Científica."/>
    <s v="Abordagem de Relações Humanas."/>
    <s v="Abordagem de Recursos Humanos."/>
    <s v="Teoria Psicossocial Expandida."/>
    <s v="D"/>
    <n v="0"/>
    <n v="0"/>
  </r>
  <r>
    <n v="4725"/>
    <s v="FGV"/>
    <s v="ALE RO"/>
    <s v="2026"/>
    <s v="Considere uma situação hipotética em que um grupo de indivíduos em extrema vulnerabilidade social não tem qualquer necessidade básica atendida. Diante desse contexto, uma organização não governamental (ONG) decide implementar ações voltadas à motivação desse grupo, tomando como referência a teoria da hierarquia das necessidades humanas. De acordo com essa teoria, a necessidade que deveria ser priorizada para promover a motivação desses indivíduos é (são) a(s) necessidade(s)"/>
    <x v="1"/>
    <x v="62"/>
    <s v="Médio"/>
    <s v="ME"/>
    <s v="de autorrealização."/>
    <s v="de segurança."/>
    <s v="sociais."/>
    <s v="fisiológicas."/>
    <s v="de estima."/>
    <s v="D"/>
    <n v="0"/>
    <n v="0"/>
  </r>
  <r>
    <n v="4726"/>
    <s v="FGV"/>
    <s v="AMAZUL"/>
    <s v="2026"/>
    <s v="A relação entre indivíduo e organização envolve expectativas mútuas que influenciam comportamentos importantes no ambiente de trabalho. Esse conjunto de expectativas, embora não formalizado, orienta tanto as contribuições do indivíduo quanto os incentivos oferecidos pela organização._x000a_Com base nesse conceito, o contrato psicológico diz respeito"/>
    <x v="1"/>
    <x v="62"/>
    <s v="Médio"/>
    <s v="ME"/>
    <s v="aos termos legais assinados entre empregado e organização, que determinam obrigações formais de ambas as partes."/>
    <s v="ao conjunto de expectativas mútuas sobre contribuições do indivíduo e recompensas oferecidas pela organização."/>
    <s v="à descrição detalhada das tarefas, metas e procedimentos atribuídos formalmente ao empregado."/>
    <s v="às normas internas de conduta que regulam comportamentos desejados no local de trabalho."/>
    <s v="aos critérios estabelecidos pela organização para medir desempenho e conceder promoções."/>
    <s v="B"/>
    <n v="0"/>
    <n v="0"/>
  </r>
  <r>
    <n v="4727"/>
    <s v="FGV"/>
    <s v="AMAZUL"/>
    <s v="2026"/>
    <s v="Segundo a teoria motivacional de Maslow, as necessidades humanas podem ser distribuídas em hierarquias de acordo com suas importâncias. Dentre as necessidades mencionadas por Maslow, assinale a opção que está ligada diretamente às necessidades sociais."/>
    <x v="1"/>
    <x v="62"/>
    <s v="Médio"/>
    <s v="ME"/>
    <s v="Reconhecimento e promoções."/>
    <s v="Intervalos de descanso e conforto físico."/>
    <s v="Trabalho seguro e permanência no emprego."/>
    <s v="Crescimento pessoal e participação nas decisões."/>
    <s v="Integração com clientes e amizades com colegas."/>
    <s v="E"/>
    <n v="0"/>
    <n v="0"/>
  </r>
  <r>
    <n v="4728"/>
    <s v="OBJETIVA"/>
    <s v="Pref Roca Sales RS"/>
    <s v="2026"/>
    <s v="A proatividade é uma das habilidades mais valorizadas no ambiente de trabalho. Ser proativo está relacionado com:"/>
    <x v="1"/>
    <x v="62"/>
    <s v="Médio"/>
    <s v="ME"/>
    <s v="Antecipar necessidades e agir."/>
    <s v="Esperar instruções para todas as tarefas."/>
    <s v="Ignorar problemas até que cresçam."/>
    <s v="Delegar responsabilidades pessoais."/>
    <m/>
    <s v="A"/>
    <n v="0"/>
    <n v="0"/>
  </r>
  <r>
    <n v="4729"/>
    <s v="VUNESP"/>
    <s v="Pref Itatiba SP"/>
    <s v="2025"/>
    <s v="As relações com os funcionários em uma organização são influenciadas pelas pressuposições a respeito da natureza humana. A disciplina e a motivação decorrem dessas pressuposições. Dois conjuntos de pressuposições foram identificados como teoria X e teoria Y. A teoria X envolve convicções negativas a respeito das pessoas, e a teoria Y, convicções positivas._x000a_Essas teorias foram desenvolvidas por"/>
    <x v="1"/>
    <x v="62"/>
    <s v="Médio"/>
    <s v="ME"/>
    <s v="Douglas McGregor."/>
    <s v="Rensis Likert."/>
    <s v="Max Weber."/>
    <s v="Chester Barnard."/>
    <s v="Peter Senge."/>
    <s v="A"/>
    <n v="0"/>
    <n v="0"/>
  </r>
  <r>
    <n v="4730"/>
    <s v="FGV"/>
    <s v="ALEAM"/>
    <s v="2025"/>
    <s v="Em uma empresa de tecnologia, um colaborador que ocupa cargo de alto escalão demonstra elevado desempenho, reconhecimento profissional e sensação de realização no ambiente de trabalho. Esses fatores indicam que ele se encontra no nível mais alto da Pirâmide de Necessidades de Maslow._x000a_Considerando esse contexto, para que ele continue motivado, é fundamental que a empresa promova"/>
    <x v="1"/>
    <x v="62"/>
    <s v="Médio"/>
    <s v="ME"/>
    <s v="atividades que fortaleçam a amizade e o relacionamento com os colegas."/>
    <s v="maior número de intervalos de descanso durante a jornada de trabalho."/>
    <s v="oferta de alimentação balanceada e nutritiva na cantina da empresa."/>
    <s v="promoção de estabilidade salarial e proteção no emprego, por meio de contrato."/>
    <s v="atividades mais desafiadoras, que estimulem o crescimento pessoal e profissional."/>
    <s v="E"/>
    <n v="0"/>
    <n v="0"/>
  </r>
  <r>
    <n v="4731"/>
    <s v="FGV"/>
    <s v="CPRM"/>
    <s v="2025"/>
    <s v="Em uma avaliação de políticas internas, constatou-se que a empresa investe em trabalho criativo e desafiador, diversidade de tarefas e participação dos colaboradores nas decisões._x000a_Segundo a teoria de Maslow, essas ações atendem prioritariamente à necessidade"/>
    <x v="1"/>
    <x v="62"/>
    <s v="Médio"/>
    <s v="ME"/>
    <s v="social."/>
    <s v="de estima."/>
    <s v="de segurança."/>
    <s v="fisiológica."/>
    <s v="de autorrealização."/>
    <s v="E"/>
    <n v="0"/>
    <n v="0"/>
  </r>
  <r>
    <n v="4732"/>
    <s v="VUNESP"/>
    <s v="Pref Paulínia SP"/>
    <s v="2025"/>
    <s v="A diretora de Gestão de Pessoas de um órgão municipal vem levantando estratégias de motivação para os servidores públicos daquele local._x000a_Ao retomar a teoria dos dois fatores de Herzberg, ela verificou que se insere(m) como fator(es) motivacional(is) ou satisfaciente(s) (intrínseco(s))"/>
    <x v="1"/>
    <x v="62"/>
    <s v="Médio"/>
    <s v="ME"/>
    <s v="o conteúdo do cargo."/>
    <s v="os salários e benefícios."/>
    <s v="a qualidade das lideranças."/>
    <s v="as políticas adotadas pelo órgão."/>
    <s v="as condições físicas do órgão."/>
    <s v="A"/>
    <n v="0"/>
    <n v="0"/>
  </r>
  <r>
    <n v="4733"/>
    <s v="IDECAN"/>
    <s v="CBM DF"/>
    <s v="2025"/>
    <s v="No estudo da Administração, a motivação é considerada um dos fatores determinantes para compreender o comportamento humano nas organizações, influenciando diretamente o desempenho, o moral e o clima organizacional. Nesse sentido, assinale o item correto."/>
    <x v="1"/>
    <x v="62"/>
    <s v="Médio"/>
    <s v="ME"/>
    <s v="A motivação no ambiente organizacional está exclusivamente associada a incentivos econômicos, de modo que fatores sociais ou psicológicos são irrelevantes para explicar o desempenho individual."/>
    <s v="O comportamento humano é resultado da interação entre características pessoais e o meio ambiente, sendo influenciado por necessidades que, ao serem satisfeitas, reduzem a tensão e restauram o equilíbrio do indivíduo."/>
    <s v="A frustração provocada pela impossibilidade de satisfação de uma necessidade não tem impacto no comportamento organizacional, pois o indivíduo tende a manter-se em equilíbrio psicológico natural."/>
    <s v="O moral e o clima organizacional independem da satisfação das necessidades individuais, estando relacionados apenas à estrutura formal e às regras da organização."/>
    <m/>
    <s v="B"/>
    <n v="0"/>
    <n v="0"/>
  </r>
  <r>
    <n v="4734"/>
    <s v="FCC"/>
    <s v="CBM AP"/>
    <s v="2025"/>
    <s v="Entre as teorias mais conhecidas sobre o fenômeno da motivação, destaca-se a que foi desenvolvida por Abraham Maslow, que aborda as Necessidades Humanas e cuja representação gráfica consiste em"/>
    <x v="1"/>
    <x v="62"/>
    <s v="Médio"/>
    <s v="ME"/>
    <s v="um fluxograma, iniciado a partir da necessidade mais básica, que é a de pertencimento ou afiliação."/>
    <s v="uma pirâmide, tendo em sua base as necessidades básicas dos indivíduos, ditas fisiológicas."/>
    <s v="uma escada, com escala de fatores, que variam de acordo com o nível socioeconômico do indivíduo."/>
    <s v="um conjunto de faixas, estabelecidas a partir do perfil psicológico dos integrantes do grupo."/>
    <s v="uma matriz, que apresenta quadrantes com a combinação de necessidades individuais e coletivas."/>
    <s v="B"/>
    <n v="0"/>
    <n v="0"/>
  </r>
  <r>
    <n v="4735"/>
    <s v="CEBRASPE"/>
    <s v="TCE RS"/>
    <s v="2025"/>
    <s v="De acordo com os princípios das teorias das necessidades, a motivação de cada indivíduo no ambiente organizacional decorre de fatores ambientais, ou seja, externos aos indivíduos."/>
    <x v="1"/>
    <x v="62"/>
    <s v="Médio"/>
    <s v="CE"/>
    <m/>
    <m/>
    <m/>
    <m/>
    <m/>
    <s v="E"/>
    <n v="0"/>
    <n v="0"/>
  </r>
  <r>
    <n v="4736"/>
    <s v="FGV"/>
    <s v="AgSUS"/>
    <s v="2025"/>
    <s v="No campo do comportamento organizacional, a teoria da hierarquia das necessidades de Maslow destaca que os indivíduos são motivados por diferentes níveis de necessidades, que vão das mais básicas até as mais complexas_x000a_Com base nessa teoria, o nível motivacional relacionado a remuneração estável e benefícios corresponde às necessidades"/>
    <x v="1"/>
    <x v="62"/>
    <s v="Médio"/>
    <s v="ME"/>
    <s v="de estima."/>
    <s v="sociais."/>
    <s v="de segurança."/>
    <s v="fisiológicas."/>
    <s v="de autorrealização."/>
    <s v="C"/>
    <n v="0"/>
    <n v="0"/>
  </r>
  <r>
    <n v="4737"/>
    <s v="FCC"/>
    <s v="SEFAZ PI"/>
    <s v="2025"/>
    <s v="Entre as conhecidas teorias que buscam explicar o fenômeno da motivação, a clássica Teoria da Expectativa ou Expectância, desenvolvida por Victor Vroom, sustenta que"/>
    <x v="1"/>
    <x v="62"/>
    <s v="Médio"/>
    <s v="ME"/>
    <s v="a relação esforço-desempenho constitui uma medida de motivação individual a partir da qual os colaboradores buscam extrair o máximo resultado em termos de recompensas, ou seja, aquilo que o estudioso denomina ponto de expectância."/>
    <s v="cada individuo possui um nível máximo de esforço que está disposto a despender, independentemente do valor atribuído ao resultado, sendo esse patamar denominado nível de expectativa."/>
    <s v="o comportamento humano é orientado para obtenção de resultados, sendo que o estudioso denomina valência o valor atribuído pelo indivíduo ao resultado ou recompensa."/>
    <s v="há necessidades básicas que devem ser atendidas em primeiro lugar, ditas fisiológicas, e somente a partir de tal satisfação é que o indivíduo busca a satisfação de outros objetivos, estes denominados instrumentais."/>
    <s v="o reforço negativo é tão eficaz quanto o reforço positivo na consolidação da motivação dos colaboradores, devendo ser buscado um equilíbrio na aplicação de ambos, denominado pelo autor como instrumentalidade."/>
    <s v="C"/>
    <n v="0"/>
    <n v="0"/>
  </r>
  <r>
    <n v="4738"/>
    <s v="FGV"/>
    <s v="CNU"/>
    <s v="2025"/>
    <s v="A motivação no ambiente de trabalho pode ser compreendida como um conjunto de forças que impulsionam os indivíduos a escolher determinados comportamentos em detrimento de outros._x000a_Com base nas teorias motivacionais com foco no processo, a teoria da equidade se baseia no princípio de que:"/>
    <x v="1"/>
    <x v="62"/>
    <s v="Médio"/>
    <s v="ME"/>
    <s v="os indivíduos avaliam o esforço a partir dos resultados que esperam alcançar coletivamente;"/>
    <s v="a motivação é determinada pelos fatores externos que recompensam o bom desempenho;"/>
    <s v="a motivação está relacionada ao desejo inconsciente de atender a necessidades fisiológicas básicas;"/>
    <s v="os indivíduos comparam suas contribuições e recompensas com as de outras pessoas para avaliar se estão sendo tratados de forma justa;"/>
    <s v="a satisfação tende a estar garantida quando os objetivos propostos são alcançados, a despeito da percepção de justiça no ambiente de trabalho."/>
    <s v="D"/>
    <n v="0"/>
    <n v="0"/>
  </r>
  <r>
    <n v="4739"/>
    <s v="FGV"/>
    <s v="CNU"/>
    <s v="2025"/>
    <s v="Um estudo coletou dados com mais de 500 servidores públicos brasileiros para identificar as características do trabalho no serviço público que contribuem para a satisfação no trabalho._x000a_A lista a seguir apresenta os dez aspectos mais citados pelos servidores participantes._x000a__x000a_a. Trabalho prazeroso_x000a_b. Relacionamento saudável com os líderes_x000a_c. Emprego estável_x000a_d. Horário de trabalho flexível_x000a_e. Trabalho que proporciona desafio intelectual_x000a_f. Autonomia para tomar decisões no trabalho_x000a_g. Trabalho em que se pode contribuir diretamente com a sociedade_x000a_h. Excelente remuneração ao longo da carreira_x000a_i. Oportunidades de crescimento pessoal_x000a_j. Equipamentos de trabalho de alta qualidade_x000a__x000a_De acordo com a Teoria dos Dois Fatores de Herzberg, a quantidade de itens da lista acima que se enquadram como fatores motivacionais é igual a:"/>
    <x v="1"/>
    <x v="62"/>
    <s v="Médio"/>
    <s v="ME"/>
    <s v="5;"/>
    <s v="6;"/>
    <s v="7;"/>
    <s v="8;"/>
    <s v="9."/>
    <s v="A"/>
    <n v="0"/>
    <n v="0"/>
  </r>
  <r>
    <n v="4740"/>
    <s v="INSTITUTO CONSULPLAN"/>
    <s v="Pref João Ramalho SP"/>
    <s v="2025"/>
    <s v="Carla é servidora pública municipal e atua como auxiliar operacional em uma secretaria da prefeitura. Após algum tempo de trabalho, ela passou a demonstrar maior entusiasmo ao ser incluída em reuniões de equipe e convidada para confraternizações. Dessa forma, Carla começou a sentir que sua opinião era ouvida e valorizada pelos colegas e superiores. Desde então, ela tem se mostrado mais participativa, colaborativa e satisfeita com o ambiente de trabalho. Considerando a Teoria da Hierarquia das Necessidades de Maslow, a mudança de comportamento de Carla está mais relacionada à satisfação de qual tipo de necessidade?"/>
    <x v="1"/>
    <x v="62"/>
    <s v="Médio"/>
    <s v="ME"/>
    <s v="Social."/>
    <s v="Fisiológica."/>
    <s v="Segurança."/>
    <s v="Autorrealização."/>
    <m/>
    <s v="A"/>
    <n v="0"/>
    <n v="0"/>
  </r>
  <r>
    <n v="4741"/>
    <s v="FGV"/>
    <s v="Pref São José dos Campos SP"/>
    <s v="2025"/>
    <s v="Segundo a literatura especializada, as teorias da motivação são usualmente classificadas em dois grupos principais: as teorias de conteúdo, que buscam identificar o que motiva os indivíduos, com foco nos fatores internos e nas necessidades humanas, e as teorias de processo, que procuram compreender como a motivação ocorre, ou seja, os mecanismos mentais e comportamentais que influenciam a ação motivada._x000a__x000a_Com base nessa classificação, analise as seguintes teorias:_x000a_1. Teoria bifatorial (Herzberg)_x000a_2. Teoria da autoeficácia (Bandura)_x000a_3. Teoria do reforço (Skinner)_x000a_4. Teoria da hierarquia das necessidades (Maslow)_x000a__x000a_Utilizando a letra A para teorias do grupo de conteúdo e B para as teorias do grupo de processo, a correspondência correta, na ordem dada, é"/>
    <x v="1"/>
    <x v="62"/>
    <s v="Médio"/>
    <s v="ME"/>
    <s v="A – A – B – B."/>
    <s v="A – B – A – B."/>
    <s v="B – A – B – B."/>
    <s v="B – A – A – B."/>
    <s v="A – B – B – A."/>
    <s v="E"/>
    <n v="0"/>
    <n v="0"/>
  </r>
  <r>
    <n v="4742"/>
    <s v="FGV"/>
    <s v="PGM Rio de Janeiro RJ"/>
    <s v="2025"/>
    <s v="O contrato psicológico nas organizações refere-se às expectativas não formalizadas entre empregador e empregado. Sua quebra pode comprometer o desempenho e gerar comportamentos disfuncionais._x000a_Considerando as relações entre indivíduo e organização, é correto afirmar que o contrato psicológico"/>
    <x v="1"/>
    <x v="62"/>
    <s v="Médio"/>
    <s v="ME"/>
    <s v="pode ser afetado por fatores como segurança no emprego e reconhecimento."/>
    <s v="concentra-se nas obrigações legais previstas na legislação trabalhista vigente."/>
    <s v="é composto por cláusulas legais previstas no contrato de trabalho formal."/>
    <s v="permanece inalterado, mesmo diante de reestruturações organizacionais como o downsizing."/>
    <s v="representa os pactos formais estabelecidos em convenções coletivas entre entidades sindicais e empregadores."/>
    <s v="A"/>
    <n v="0"/>
    <n v="0"/>
  </r>
  <r>
    <n v="4743"/>
    <s v="CEBRASPE"/>
    <s v="TJ PA"/>
    <s v="2025"/>
    <s v="A gestão do desempenho humano pode ser analisada por meio de três dimensões: a das expectativas, a dos recursos e a da motivação."/>
    <x v="1"/>
    <x v="62"/>
    <s v="Médio"/>
    <s v="CE"/>
    <m/>
    <m/>
    <m/>
    <m/>
    <m/>
    <s v="C"/>
    <n v="0"/>
    <n v="0"/>
  </r>
  <r>
    <n v="4744"/>
    <s v="VUNESP"/>
    <s v="CM Tatuí SP"/>
    <s v="2025"/>
    <s v="Com base na teoria dos dois fatores, de Herzberg, há os fatores motivacionais ou intrínsecos, que são aqueles que produzem a satisfação com o trabalho, e os fatores higiênicos ou extrínsecos, que são aqueles que reduzem a insatisfação._x000a_Considerando-se isso, é um exemplo de fator higiênico"/>
    <x v="1"/>
    <x v="62"/>
    <s v="Médio"/>
    <s v="ME"/>
    <s v="o salário."/>
    <s v="a autonomia."/>
    <s v="o exercício da responsabilidade."/>
    <s v="a presença de metas desafiadoras."/>
    <s v="a função desempenhada."/>
    <s v="A"/>
    <n v="0"/>
    <n v="0"/>
  </r>
  <r>
    <n v="4745"/>
    <s v="Instituto ibest"/>
    <s v="CRECI SC"/>
    <s v="2025"/>
    <s v="No que diz respeito à motivação, McGregor elaborou as teorias X e Y, ligadas a administração das pessoas em uma organização. Em relação a essas duas teorias, assinale a alternativa correta:"/>
    <x v="1"/>
    <x v="62"/>
    <s v="Médio"/>
    <s v="ME"/>
    <s v="Segundo a teoria Y, as pessoas são indolentes e preguiçosas por natureza, ou seja, elas evitam o trabalho ou trabalham o mínimo possível, em troca de recompensas salariais ou materiais."/>
    <s v="Segundo a teoria Y, a dependência das pessoas as torna incapazes de autocontrole e autodisciplina, e, portanto elas precisam ser dirigidas e controladas pela administração."/>
    <s v="Segundo a teoria X, a própria natureza das pessoas as leva a resistir às mudanças, pois procuram sua segurança e pretendem não assumir riscos que as ponham em perigo."/>
    <s v="Segundo a teoria X, o controle externo e a ameaça de punição não são os únicos meios de obter a dedicação e esforço de alcançar os objetivos empresariais."/>
    <s v="Segundo a teoria X, as pessoas não são, por sua natureza intrínseca, passivas ou resistentes às necessidades da empresa, pois elas podem tornar-se assim, como resultado de sua experiência negativa em outras empresas."/>
    <s v="C"/>
    <n v="0"/>
    <n v="0"/>
  </r>
  <r>
    <n v="4746"/>
    <s v="Instituto ibest"/>
    <s v="CRECI SC"/>
    <s v="2025"/>
    <s v="Segundo a teoria da motivação, de Maslow, baseada nas necessidades humanas, é correto afirmar que"/>
    <x v="1"/>
    <x v="62"/>
    <s v="Médio"/>
    <s v="ME"/>
    <s v="uma vez atendida uma necessidade, aumenta o nível de satisfação e, consequentemente, a motivação."/>
    <s v="quanto menos elevado o nível das necessidades, mais saudável e satisfeita é a pessoa."/>
    <s v="uma necessidade de uma categoria precisa ser atendida antes que a da categoria seguinte se manifeste."/>
    <s v="a ameaça de perda de emprego e de redução salarial se enquadra entre as necessidades sociais, de estima e de autorrealização."/>
    <s v="o comportamento irresponsável é sintoma de privação das necessidades básicas."/>
    <s v="C"/>
    <n v="0"/>
    <n v="0"/>
  </r>
  <r>
    <n v="4747"/>
    <s v="MP PI"/>
    <s v="MP PI"/>
    <s v="2025"/>
    <s v="A teoria motivacional dos dois fatores de Herzberg parte da premissa de que os aspectos satisfatórios (intrínsecos) dizem respeito ao conteúdo do trabalho e os aspectos insatisfatórios (extrínsecos) dizem respeito ao contexto do trabalho. (MAXIMIANO, A. C. A. Introdução à Administração. 5ª ed. São Paulo: Atlas, 2000 Sobre a teoria dos dois fatores é INCORRETO afirmar:"/>
    <x v="1"/>
    <x v="62"/>
    <s v="Médio"/>
    <s v="ME"/>
    <s v="A possibilidade de crescimento é fator intrínseco de motivação"/>
    <s v="Somente fatores intrínsecos produzem satisfação no trabalho"/>
    <s v="Os fatores extrínsecos reduzem a insatisfação"/>
    <s v="Condições físicas e segurança no trabalho são fatores intrínsecos"/>
    <s v="Salário e relações pessoais representam fatores extrínsecos"/>
    <s v="D"/>
    <n v="0"/>
    <n v="0"/>
  </r>
  <r>
    <n v="4748"/>
    <s v="MP PI"/>
    <s v="MP PI"/>
    <s v="2025"/>
    <s v="Abraham Maslow desenvolveu uma das principais teorias utilizadas nos estudos de motivação humana, baseada na hierarquia das necessidades humanas. Segundo o autor, as necessidades são dividias em 05 (cinco) categorias, estruturadas em ordem de importância. (MAXIMIANO, A._x000a_C. A. Introdução à Administração. 5ª ed. São Paulo: Atlas, 2000. Sobre a hierarquia das necessidades é CORRETO afirmar:"/>
    <x v="1"/>
    <x v="62"/>
    <s v="Médio"/>
    <s v="ME"/>
    <s v="Abrigo, vestimenta e conforto são necessidades de auto-realização"/>
    <s v="Proteção, consciência dos perigos e riscos são necessidades de segurança"/>
    <s v="Amizade e relacionamentos humanos são necessidades de estima"/>
    <s v="Status e ambição são necessidades de participação"/>
    <s v="Sucesso pessoal e autonomia são necessidades básicas."/>
    <s v="B"/>
    <n v="0"/>
    <n v="0"/>
  </r>
  <r>
    <n v="4749"/>
    <s v="FCC"/>
    <s v="MP PI"/>
    <s v="2025"/>
    <s v="Segundo a Teoria da Expectativa ou Expectância desenvolvida por Victor Vroom a respeito do fenômeno da motivação, o elemento denominado valência corresponde"/>
    <x v="1"/>
    <x v="62"/>
    <s v="Médio"/>
    <s v="ME"/>
    <s v="ao valor atribuído ao resultado, sendo uma medida de atração que uma recompensa exerce sobre o indivíduo."/>
    <s v="à quantidade de esforço que o indivíduo esta disposto a despender ordinariamente em sua rotina de trabalho."/>
    <s v="ao patamar financeiro, em termos de salário e benefícios, necessário para manter o nível adequado de motivação do indivíduo."/>
    <s v="à expectativa de crescimento que motiva os indivíduos dentro das carreiras de uma organização."/>
    <s v="aos aspectos pessoais e subjetivos da motivação, como pertencimento e reconhecimento, que não possuem expressão de valor em termos financeiros."/>
    <s v="A"/>
    <n v="0"/>
    <n v="0"/>
  </r>
  <r>
    <n v="4750"/>
    <s v="FCC"/>
    <s v="CPU PE"/>
    <s v="2026"/>
    <s v="De acordo com o Modelo Situacional de liderança, desenvolvido por Paul Hersey e Kenneth Blanchard, a eficácia da liderança depende, principalmente,"/>
    <x v="1"/>
    <x v="62"/>
    <s v="Médio"/>
    <s v="ME"/>
    <s v="da conjuntura econômica, que pode demandar líderes conservadores ou arrojados."/>
    <s v="do carisma do líder, que constitui fator decisivo para adesão dos subordinados."/>
    <s v="da introdução de uma liderança externa, ensejando uma abordagem disruptiva."/>
    <s v="da adequação do estilo de liderança ao grau de maturidade dos liderados."/>
    <s v="da autoridade do líder, refutando perfis benevolentes ou excessivamente participativos."/>
    <s v="D"/>
    <n v="0"/>
    <n v="0"/>
  </r>
  <r>
    <n v="4751"/>
    <s v="CEBRASPE"/>
    <s v="TCE RN"/>
    <s v="2026"/>
    <s v="De acordo com os princípios que regem a liderança situacional, o líder deve manter o mesmo comportamento de apoio para todos os colaboradores a ele subordinados, sejam eles experientes ou não."/>
    <x v="1"/>
    <x v="62"/>
    <s v="Médio"/>
    <s v="CE"/>
    <m/>
    <m/>
    <m/>
    <m/>
    <m/>
    <s v="E"/>
    <n v="0"/>
    <n v="0"/>
  </r>
  <r>
    <s v="4752"/>
    <s v="CEBRASPE"/>
    <s v="IPAAM"/>
    <s v="2026"/>
    <s v="Considerando a abordagem da motivação humana, julgue os itens a seguir._x000a_I. A motivação é um assunto relacionado à liderança._x000a_II. A capacidade de compreender os mecanismos de ativação da motivação das pessoas constitui componente estruturante da liderança._x000a_III. O gestor tem um papel importante no processo motivacional._x000a_Assinale a opção correta."/>
    <x v="1"/>
    <x v="62"/>
    <s v="Médio"/>
    <s v="ME"/>
    <s v="Apenas o item I está certo."/>
    <s v="Apenas o item III está certo."/>
    <s v="Apenas os itens I e II estão certos."/>
    <s v="Apenas os itens II e III estão certos."/>
    <s v="Todos os itens estão certos."/>
    <s v="E"/>
    <n v="0"/>
    <n v="0"/>
  </r>
  <r>
    <n v="4753"/>
    <s v="FCC"/>
    <s v="MP PI"/>
    <s v="2025"/>
    <s v="Uma maneira de construir motivadores intrínsecos ao próprio trabalho"/>
    <x v="1"/>
    <x v="62"/>
    <s v="Médio"/>
    <s v="ME"/>
    <s v="é a transferência geográfica."/>
    <s v="é o plano de carreira."/>
    <s v="é o trabalho remoto."/>
    <s v="é o horário flexível."/>
    <s v="é o enriquecimento das tarefas."/>
    <s v="E"/>
    <n v="0"/>
    <n v="0"/>
  </r>
  <r>
    <n v="4754"/>
    <s v="FCC"/>
    <s v="ALEMS"/>
    <s v="2026"/>
    <s v="A teoria do caminho-objetivo estabelece que cada estilo de liderança relaciona-se com algumas variáveis situacionais que moderam a relação entre o estilo adotado e sua eficácia. Sendo assim, quando a tarefa não for rotineira e houver a necessidade de minimizar ambiguidades de função, o estilo de liderança a ser adotado é o estilo"/>
    <x v="1"/>
    <x v="62"/>
    <s v="Médio"/>
    <s v="ME"/>
    <s v="coercitivo."/>
    <s v="apoiador."/>
    <s v="diretivo."/>
    <s v="participativo."/>
    <s v="realizador."/>
    <s v="C"/>
    <n v="0"/>
    <n v="0"/>
  </r>
  <r>
    <n v="4755"/>
    <s v="CEBRASPE"/>
    <s v="UDESC"/>
    <s v="2026"/>
    <s v="O líder transacional é aquele cujo estilo de liderança busca o desenvolvimento dos liderados, ajudando-os a desenvolver novos olhares sobre questões e problemas atuais, incitando e inspirando as pessoas a darem o máximo de si na busca dos objetivos do grupo."/>
    <x v="1"/>
    <x v="62"/>
    <s v="Médio"/>
    <s v="CE"/>
    <m/>
    <m/>
    <m/>
    <m/>
    <m/>
    <s v="E"/>
    <n v="0"/>
    <n v="0"/>
  </r>
  <r>
    <n v="4756"/>
    <s v="CEBRASPE"/>
    <s v="UDESC"/>
    <s v="2026"/>
    <s v="Na liderança situacional, o estilo de liderança mais eficaz é o de delegar, visto que um estilo de liderança diretivo é recomendável para liderados que apresentem níveis de maturidade com alta competência e alta confiança."/>
    <x v="1"/>
    <x v="62"/>
    <s v="Médio"/>
    <s v="CE"/>
    <m/>
    <m/>
    <m/>
    <m/>
    <m/>
    <s v="E"/>
    <n v="0"/>
    <n v="0"/>
  </r>
  <r>
    <n v="4757"/>
    <s v="CEBRASPE"/>
    <s v="SEBRAE DF"/>
    <s v="2026"/>
    <s v="Uma equipe de projeto apresenta alto desempenho técnico, mas enfrenta conflitos interpessoais frequentes devido a mudanças constantes no escopo._x000a_Nessa situação hipotética, no que se refere ao exercício da liderança e da gestão de tempo, o gerente de projeto deve"/>
    <x v="1"/>
    <x v="62"/>
    <s v="Médio"/>
    <s v="ME"/>
    <s v="exercer liderança autocrática para suprimir os conflitos e focar a gestão técnica, evitando a delegação de decisões para poupar o tempo da equipe com reuniões de alinhamento."/>
    <s v="delegar a resolução dos conflitos à equipe para que ele possa focar o cronograma, pois a gestão de mudanças e de pessoas é uma responsabilidade secundária frente ao controle do caminho crítico."/>
    <s v="atuar como facilitador, utilizando a inteligência emocional para resolver conflitos de forma colaborativa e delegar responsabilidades com o objetivo de desenvolver competências na equipe, mantendo a comunicação aberta acerca das causas das mudanças."/>
    <s v="evitar a gestão de mudanças durante o período de conflitos para não sobrecarregar a equipe, priorizando a gestão de tempo por meio do microgerenciamento de todas as tarefas individuais dos membros da equipe."/>
    <s v="implementar um controle rígido de mudanças para impedir que novos requisitos sejam adicionados ao backlog do produto enquanto as dependências externas não forem resolvidas contratualmente."/>
    <s v="C"/>
    <n v="0"/>
    <n v="0"/>
  </r>
  <r>
    <n v="4758"/>
    <s v="CEBRASPE"/>
    <s v="SEBRAE DF"/>
    <s v="2026"/>
    <s v="Caso a equipe responsável por um projeto no qual seja utilizada abordagem adaptativa enfrente dificuldades para entregar valor de forma incremental devido a dependências externas não mapeadas, o gerente de projetos deve"/>
    <x v="1"/>
    <x v="62"/>
    <s v="Médio"/>
    <s v="ME"/>
    <s v="substituir a equipe de desenvolvimento por especialistas em gestão de riscos, focando a análise quantitativa das dependências para justificar o atraso nas entregas perante a alta gestão."/>
    <s v="atuar como um líder servidor para remover impedimentos, promover a transparência por meio de radiadores de informação e facilitar a colaboração com os stakeholders externos para alinhar o fluxo de entrega de valor."/>
    <s v="reverter o ciclo de vida do projeto para uma abordagem preditiva, visando detalhar todo o cronograma de longo prazo e garantir que nenhuma atividade comece sem que a anterior esteja totalmente concluída."/>
    <s v="implementar um controle rígido de mudanças para impedir que novos requisitos sejam adicionados ao backlog do produto enquanto as dependências externas não forem resolvidas contratualmente."/>
    <s v="(Sem texto na alternativa, erro de extração ignorado)"/>
    <s v="B"/>
    <n v="0"/>
    <n v="0"/>
  </r>
  <r>
    <n v="4759"/>
    <s v="CEBRASPE"/>
    <s v="SEMA AM"/>
    <s v="2026"/>
    <s v="No que diz respeito ao papel das novas lideranças no setor público e ao empreendedorismo governamental, assinale a opção correta."/>
    <x v="1"/>
    <x v="62"/>
    <s v="Médio"/>
    <s v="ME"/>
    <s v="As novas lideranças devem atuar como agentes de mudança, possuindo visão estratégica para inovar em processos e políticas públicas, na busca de soluções criativas para problemas complexos sob restrições orçamentárias."/>
    <s v="O empreendedorismo governamental orienta-se pela busca do lucro financeiro para as organizações públicas, equiparando a finalidade do Estado à finalidade da iniciativa privada."/>
    <s v="A liderança no setor público deve ser exercida de forma centralizada para controlar os processos de inovação e moderar as interferências da sociedade civil ou de grupos políticos."/>
    <s v="O empreendedorismo no setor público limita-se à implementação de programas de desestatização, com vistas à redução do aparato administrativo e à eliminação de lideranças técnicas."/>
    <s v="A liderança empreendedora no setor público é incompatível com o regime jurídicoadministrativo, visto que a inovação em processos públicos tende a configurar desvio de finalidade."/>
    <s v="A"/>
    <n v="0"/>
    <n v="0"/>
  </r>
  <r>
    <n v="4760"/>
    <s v="CEBRASPE"/>
    <s v="CD"/>
    <s v="2026"/>
    <s v="Na prática, todo líder pode adotar os estilos de liderança autocrático, liberal ou democrático em função da situação, das pessoas e da tarefa a ser executada."/>
    <x v="1"/>
    <x v="62"/>
    <s v="Médio"/>
    <s v="CE"/>
    <m/>
    <m/>
    <m/>
    <m/>
    <m/>
    <s v="C"/>
    <n v="0"/>
    <n v="0"/>
  </r>
  <r>
    <n v="4761"/>
    <s v="VUNESP"/>
    <s v="CM Mogi das Cruzes"/>
    <s v="2026"/>
    <s v="Cada organização tem um estilo próprio de gestão e pressuposições a respeito da natureza humana. Ao estudar a gestão de pessoas nas organizações, Rensis Likert propõe quatro estilos administrativos, progressivamente abertos: autoritário-coercitivo; autoritário-benevolente; consultivo e participativo. Assinale a alternativa correspondente ao sistema autoritáriobenevolente."/>
    <x v="1"/>
    <x v="62"/>
    <s v="Médio"/>
    <s v="ME"/>
    <s v="As pessoas não são livres para discutir os trabalhos com seus superiores e raramente são recompensadas."/>
    <s v="As pessoas não são livres para discutir os trabalhos com seus superiores, e as informações de baixo para cima são vistas com desconfiança."/>
    <s v="As políticas são definidas na cúpula, e as decisões são atribuídas aos níveis mais baixos da hierarquia, desde que previamente definidas e prescritas."/>
    <s v="As pessoas são ouvidas, e as políticas genéricas e decisões gerais são tomadas na cúpula, enquanto as decisões específicas são delegadas aos níveis mais baixos."/>
    <s v="Os subordinados se sentem à vontade em discutir os trabalhos com os superiores e são motivados por recompensas baseadas em resultados pela participação e envolvimento."/>
    <s v="C"/>
    <n v="0"/>
    <n v="0"/>
  </r>
  <r>
    <n v="4762"/>
    <s v="FGV"/>
    <s v="IBGE"/>
    <s v="2026"/>
    <s v="Em algumas situações organizacionais, fatores ligados ao grupo, ao trabalho ou à estrutura da organização impedem que a atuação do líder produza efeitos, mesmo quando ele tenta orientar ou motivar a equipe._x000a_Essa situação caracteriza"/>
    <x v="1"/>
    <x v="62"/>
    <s v="Médio"/>
    <s v="ME"/>
    <s v="mecanismos de substituição da liderança, nos quais o líder é dispensável devido à automotivação do grupo."/>
    <s v="resistências individuais derivadas de traços pessoais que impedem ajustes no comportamento de trabalho."/>
    <s v="neutralizadores de liderança, que anulam a possibilidade de o líder influenciar o desempenho ou a motivação."/>
    <s v="falhas de comunicação do líder, que dificultam a transmissão de metas e expectativas ao grupo."/>
    <s v="limitações motivacionais, em que recompensas externas deixam de produzir qualquer efeito no desempenho."/>
    <s v="C"/>
    <n v="0"/>
    <n v="0"/>
  </r>
  <r>
    <n v="4763"/>
    <s v="FGV"/>
    <s v="IBGE"/>
    <s v="2026"/>
    <s v="Nas organizações, alguns gestores exercem influência em razão do cargo que ocupam, pois a estrutura organizacional lhes confere autoridade formal para orientar e direcionar comportamentos._x000a_Esse tipo de poder é"/>
    <x v="1"/>
    <x v="62"/>
    <s v="Médio"/>
    <s v="ME"/>
    <s v="pessoal."/>
    <s v="de experiência."/>
    <s v="legítimo."/>
    <s v="de persuasão."/>
    <s v="de recompensa."/>
    <s v="C"/>
    <n v="0"/>
    <n v="0"/>
  </r>
  <r>
    <n v="4764"/>
    <s v="CEBRASPE"/>
    <s v="TCU"/>
    <s v="2026"/>
    <s v="A liderança deve promover um clima de segurança psicológica baseado na confiança e catalisar eventual conflito de ideias em favor do comprometimento e da responsabilidade recíproca, alinhando as necessidades individuais ao foco em resultados estratégicos."/>
    <x v="1"/>
    <x v="62"/>
    <s v="Médio"/>
    <s v="CE"/>
    <m/>
    <m/>
    <m/>
    <m/>
    <m/>
    <s v="C"/>
    <n v="0"/>
    <n v="0"/>
  </r>
  <r>
    <n v="4765"/>
    <s v="CEBRASPE"/>
    <s v="SEFAZ PR"/>
    <s v="2026"/>
    <s v="A liderança é um fenômeno complexo e, em regra, está no cerne das principais premissas de sustentação e consolidação do sucesso de uma organização._x000a_A respeito da liderança nas organizações, assinale a opção correta."/>
    <x v="1"/>
    <x v="62"/>
    <s v="Médio"/>
    <s v="ME"/>
    <s v="As lideranças de uma organização, quer se manifestem no alto escalão, quer se manifestem nos cargos mais baixos, executam tarefas que envolvem comportamentos e ações muito semelhantes."/>
    <s v="As realizações advindas da liderança, em todas as situações, são um elemento importante e, inclusive, crítico para a consecução das atividades da organização."/>
    <s v="Para que a liderança organizacional acrescente à empresa, as preferências dos subordinados devem ser mantidas suspensas."/>
    <s v="A liderança organizacional é diferente de poder, pois a liderança deriva da influência do líder sobre seus liderados."/>
    <s v="Ao estabelecer uma nova liderança, a organização resolve problemas organizacionais básicos que impedem ou prejudicam a eficiência e a eficácia de suas ações."/>
    <s v="D"/>
    <n v="0"/>
    <n v="0"/>
  </r>
  <r>
    <s v="4766"/>
    <s v="CEBRASPE"/>
    <s v="TELEBRAS"/>
    <s v="2026"/>
    <s v="A liderança situacional baseia-se na interrelação entre a orientação, a direção e o apoio socioemocional oferecidos pelo líder e o nível de prontidão dos subordinados no desempenho de uma tarefa, função ou objetivo."/>
    <x v="1"/>
    <x v="62"/>
    <s v="Médio"/>
    <s v="CE"/>
    <s v="Apenas o item I está certo."/>
    <s v="Apenas o item III está certo."/>
    <s v="Apenas os itens I e II estão certos."/>
    <s v="Apenas os itens II e III estão certos."/>
    <s v="Todos os itens estão certos."/>
    <s v="C"/>
    <n v="0"/>
    <n v="0"/>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81" firstHeaderRow="1" firstDataRow="1" firstDataCol="1"/>
  <pivotFields count="17">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8">
        <item t="data" sd="1" x="1"/>
        <item t="data" sd="1" x="6"/>
        <item t="data" sd="1" x="2"/>
        <item t="data" sd="1" x="3"/>
        <item t="data" sd="1" x="5"/>
        <item t="data" sd="1" x="4"/>
        <item t="data" sd="1" x="0"/>
        <item t="default" sd="1"/>
      </items>
    </pivotField>
    <pivotField axis="axisRow" showDropDowns="1" compact="1" outline="1" subtotalTop="1" dragToRow="1" dragToCol="1" dragToPage="1" dragToData="1" dragOff="1" showAll="0" topAutoShow="1" itemPageCount="10" sortType="manual" defaultSubtotal="1">
      <items count="65">
        <item t="data" sd="1" x="26"/>
        <item t="data" sd="1" x="9"/>
        <item t="data" sd="1" x="24"/>
        <item t="data" sd="1" x="6"/>
        <item t="data" sd="1" x="39"/>
        <item t="data" sd="1" x="37"/>
        <item t="data" sd="1" x="19"/>
        <item t="data" sd="1" x="18"/>
        <item t="data" sd="1" x="46"/>
        <item t="data" sd="1" m="1" x="63"/>
        <item t="data" sd="1" x="33"/>
        <item t="data" sd="1" x="23"/>
        <item t="data" sd="1" x="43"/>
        <item t="data" sd="1" x="3"/>
        <item t="data" sd="1" x="57"/>
        <item t="data" sd="1" x="56"/>
        <item t="data" sd="1" x="49"/>
        <item t="data" sd="1" x="48"/>
        <item t="data" sd="1" x="12"/>
        <item t="data" sd="1" x="16"/>
        <item t="data" sd="1" x="10"/>
        <item t="data" sd="1" x="17"/>
        <item t="data" sd="1" x="14"/>
        <item t="data" sd="1" x="62"/>
        <item t="data" sd="1" x="11"/>
        <item t="data" sd="1" x="58"/>
        <item t="data" sd="1" x="59"/>
        <item t="data" sd="1" x="60"/>
        <item t="data" sd="1" x="38"/>
        <item t="data" sd="1" x="61"/>
        <item t="data" sd="1" x="13"/>
        <item t="data" sd="1" x="50"/>
        <item t="data" sd="1" x="8"/>
        <item t="data" sd="1" x="54"/>
        <item t="data" sd="1" x="1"/>
        <item t="data" sd="1" x="42"/>
        <item t="data" sd="1" x="20"/>
        <item t="data" sd="1" x="53"/>
        <item t="data" sd="1" x="40"/>
        <item t="data" sd="1" x="0"/>
        <item t="data" sd="1" x="52"/>
        <item t="data" sd="1" x="21"/>
        <item t="data" sd="1" x="5"/>
        <item t="data" sd="1" x="45"/>
        <item t="data" sd="1" x="35"/>
        <item t="data" sd="1" x="15"/>
        <item t="data" sd="1" x="27"/>
        <item t="data" sd="1" x="28"/>
        <item t="data" sd="1" x="30"/>
        <item t="data" sd="1" x="29"/>
        <item t="data" sd="1" x="47"/>
        <item t="data" sd="1" x="32"/>
        <item t="data" sd="1" x="55"/>
        <item t="data" sd="1" x="7"/>
        <item t="data" sd="1" x="44"/>
        <item t="data" sd="1" x="4"/>
        <item t="data" sd="1" x="31"/>
        <item t="data" sd="1" x="51"/>
        <item t="data" sd="1" x="25"/>
        <item t="data" sd="1" x="22"/>
        <item t="data" sd="1" x="41"/>
        <item t="data" sd="1" x="2"/>
        <item t="data" sd="1" x="36"/>
        <item t="data" sd="1" x="34"/>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72">
    <i t="data" r="0" i="0">
      <x v="0"/>
    </i>
    <i t="data" r="1" i="0">
      <x v="7"/>
    </i>
    <i t="data" r="1" i="0">
      <x v="18"/>
    </i>
    <i t="data" r="1" i="0">
      <x v="19"/>
    </i>
    <i t="data" r="1" i="0">
      <x v="20"/>
    </i>
    <i t="data" r="1" i="0">
      <x v="21"/>
    </i>
    <i t="data" r="1" i="0">
      <x v="22"/>
    </i>
    <i t="data" r="1" i="0">
      <x v="23"/>
    </i>
    <i t="data" r="1" i="0">
      <x v="24"/>
    </i>
    <i t="data" r="1" i="0">
      <x v="30"/>
    </i>
    <i t="data" r="1" i="0">
      <x v="45"/>
    </i>
    <i t="data" r="0" i="0">
      <x v="1"/>
    </i>
    <i t="data" r="1" i="0">
      <x v="14"/>
    </i>
    <i t="data" r="1" i="0">
      <x v="15"/>
    </i>
    <i t="data" r="1" i="0">
      <x v="25"/>
    </i>
    <i t="data" r="1" i="0">
      <x v="26"/>
    </i>
    <i t="data" r="1" i="0">
      <x v="27"/>
    </i>
    <i t="data" r="1" i="0">
      <x v="29"/>
    </i>
    <i t="data" r="0" i="0">
      <x v="2"/>
    </i>
    <i t="data" r="1" i="0">
      <x v="5"/>
    </i>
    <i t="data" r="1" i="0">
      <x v="6"/>
    </i>
    <i t="data" r="1" i="0">
      <x v="36"/>
    </i>
    <i t="data" r="1" i="0">
      <x v="41"/>
    </i>
    <i t="data" r="1" i="0">
      <x v="59"/>
    </i>
    <i t="data" r="0" i="0">
      <x v="3"/>
    </i>
    <i t="data" r="1" i="0">
      <x v="2"/>
    </i>
    <i t="data" r="1" i="0">
      <x v="11"/>
    </i>
    <i t="data" r="0" i="0">
      <x v="4"/>
    </i>
    <i t="data" r="1" i="0">
      <x v="2"/>
    </i>
    <i t="data" r="1" i="0">
      <x v="10"/>
    </i>
    <i t="data" r="1" i="0">
      <x v="28"/>
    </i>
    <i t="data" r="1" i="0">
      <x v="44"/>
    </i>
    <i t="data" r="1" i="0">
      <x v="51"/>
    </i>
    <i t="data" r="1" i="0">
      <x v="56"/>
    </i>
    <i t="data" r="1" i="0">
      <x v="62"/>
    </i>
    <i t="data" r="1" i="0">
      <x v="63"/>
    </i>
    <i t="data" r="0" i="0">
      <x v="5"/>
    </i>
    <i t="data" r="1" i="0">
      <x v="0"/>
    </i>
    <i t="data" r="1" i="0">
      <x v="4"/>
    </i>
    <i t="data" r="1" i="0">
      <x v="8"/>
    </i>
    <i t="data" r="1" i="0">
      <x v="12"/>
    </i>
    <i t="data" r="1" i="0">
      <x v="16"/>
    </i>
    <i t="data" r="1" i="0">
      <x v="17"/>
    </i>
    <i t="data" r="1" i="0">
      <x v="31"/>
    </i>
    <i t="data" r="1" i="0">
      <x v="33"/>
    </i>
    <i t="data" r="1" i="0">
      <x v="35"/>
    </i>
    <i t="data" r="1" i="0">
      <x v="37"/>
    </i>
    <i t="data" r="1" i="0">
      <x v="38"/>
    </i>
    <i t="data" r="1" i="0">
      <x v="40"/>
    </i>
    <i t="data" r="1" i="0">
      <x v="43"/>
    </i>
    <i t="data" r="1" i="0">
      <x v="46"/>
    </i>
    <i t="data" r="1" i="0">
      <x v="47"/>
    </i>
    <i t="data" r="1" i="0">
      <x v="48"/>
    </i>
    <i t="data" r="1" i="0">
      <x v="49"/>
    </i>
    <i t="data" r="1" i="0">
      <x v="50"/>
    </i>
    <i t="data" r="1" i="0">
      <x v="52"/>
    </i>
    <i t="data" r="1" i="0">
      <x v="54"/>
    </i>
    <i t="data" r="1" i="0">
      <x v="57"/>
    </i>
    <i t="data" r="1" i="0">
      <x v="58"/>
    </i>
    <i t="data" r="1" i="0">
      <x v="60"/>
    </i>
    <i t="data" r="0" i="0">
      <x v="6"/>
    </i>
    <i t="data" r="1" i="0">
      <x v="1"/>
    </i>
    <i t="data" r="1" i="0">
      <x v="3"/>
    </i>
    <i t="data" r="1" i="0">
      <x v="13"/>
    </i>
    <i t="data" r="1" i="0">
      <x v="32"/>
    </i>
    <i t="data" r="1" i="0">
      <x v="34"/>
    </i>
    <i t="data" r="1" i="0">
      <x v="39"/>
    </i>
    <i t="data" r="1" i="0">
      <x v="42"/>
    </i>
    <i t="data" r="1" i="0">
      <x v="53"/>
    </i>
    <i t="data" r="1" i="0">
      <x v="55"/>
    </i>
    <i t="data" r="1" i="0">
      <x v="61"/>
    </i>
    <i t="grand" r="0" i="0">
      <x v="0"/>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2871"/>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n">
        <v>1</v>
      </c>
      <c r="B2" t="inlineStr">
        <is>
          <t>CESGRANRIO</t>
        </is>
      </c>
      <c r="C2" t="inlineStr">
        <is>
          <t>BANCO DA AMAZÔNIA</t>
        </is>
      </c>
      <c r="D2" t="inlineStr">
        <is>
          <t>2021</t>
        </is>
      </c>
      <c r="E2" t="inlineStr">
        <is>
          <t>No texto, foram empregadas as palavras aí (l. 31) e ótimo (l. 35), ambas acentuadas graficamente.
Duas outras palavras corretamente acentuadas pelos mesmos motivos que aí e ótimo são,
respectivamente,</t>
        </is>
      </c>
      <c r="F2" t="inlineStr">
        <is>
          <t>Português</t>
        </is>
      </c>
      <c r="G2" t="inlineStr">
        <is>
          <t>Ortografia e Acentuação</t>
        </is>
      </c>
      <c r="H2" t="inlineStr">
        <is>
          <t>Médio</t>
        </is>
      </c>
      <c r="I2" t="inlineStr">
        <is>
          <t>ME</t>
        </is>
      </c>
      <c r="J2" t="inlineStr">
        <is>
          <t>juíz e ébano</t>
        </is>
      </c>
      <c r="K2" t="inlineStr">
        <is>
          <t>Icaraí e rítmo</t>
        </is>
      </c>
      <c r="L2" t="inlineStr">
        <is>
          <t>caquís e incrédulo</t>
        </is>
      </c>
      <c r="M2" t="inlineStr">
        <is>
          <t>país e sonâmbulo</t>
        </is>
      </c>
      <c r="N2" t="inlineStr">
        <is>
          <t>abacaxí e econômia</t>
        </is>
      </c>
      <c r="O2" t="inlineStr">
        <is>
          <t>D</t>
        </is>
      </c>
      <c r="P2" t="n">
        <v>0</v>
      </c>
      <c r="Q2" t="n">
        <v>0</v>
      </c>
      <c r="S2" t="inlineStr"/>
      <c r="U2" s="5"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0</v>
      </c>
      <c r="Q3" t="n">
        <v>0</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1</v>
      </c>
      <c r="Q5" t="n">
        <v>1</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S6" t="inlineStr"/>
      <c r="U6" s="5"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1</v>
      </c>
      <c r="Q8" t="n">
        <v>1</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1</v>
      </c>
      <c r="Q11" t="n">
        <v>1</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1</v>
      </c>
      <c r="Q14" t="n">
        <v>1</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1</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1</v>
      </c>
      <c r="Q20" t="n">
        <v>1</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1</v>
      </c>
      <c r="Q21" t="n">
        <v>1</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1</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5"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1</v>
      </c>
      <c r="Q33" t="n">
        <v>1</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5"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1</v>
      </c>
      <c r="Q38" t="n">
        <v>1</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S39" t="inlineStr"/>
      <c r="U39" s="5"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S40" t="inlineStr"/>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S41" t="inlineStr"/>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S43" t="inlineStr"/>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S44" t="inlineStr"/>
      <c r="U44" s="5"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S45" t="inlineStr"/>
      <c r="T45" t="inlineStr">
        <is>
          <t>79fd5574-c7c2-40ab-9997-58d8d5c7b35d</t>
        </is>
      </c>
      <c r="U45" s="5"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1</v>
      </c>
      <c r="Q46" t="n">
        <v>1</v>
      </c>
      <c r="S46" t="inlineStr"/>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S47" t="inlineStr"/>
      <c r="U47" s="5"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S48" t="inlineStr"/>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1</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S51" t="inlineStr"/>
      <c r="T51" t="inlineStr">
        <is>
          <t>79fd5574-c7c2-40ab-9997-58d8d5c7b35d</t>
        </is>
      </c>
      <c r="U51" s="5"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S52" t="inlineStr"/>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S53" t="inlineStr"/>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S54" t="inlineStr"/>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S56" t="inlineStr"/>
      <c r="T56" t="inlineStr">
        <is>
          <t>79fd5574-c7c2-40ab-9997-58d8d5c7b35d</t>
        </is>
      </c>
      <c r="U56" s="5"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S57" t="inlineStr"/>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S58" t="inlineStr"/>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S59" t="inlineStr"/>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S60" t="inlineStr"/>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S61" t="inlineStr"/>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1</v>
      </c>
      <c r="Q62" t="n">
        <v>0</v>
      </c>
      <c r="S62" t="inlineStr"/>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S63" t="inlineStr"/>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S64" t="inlineStr"/>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S65" t="inlineStr"/>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1</v>
      </c>
      <c r="Q66" t="n">
        <v>1</v>
      </c>
      <c r="S66" t="inlineStr"/>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1</v>
      </c>
      <c r="Q67" t="n">
        <v>1</v>
      </c>
      <c r="S67" t="inlineStr"/>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S69" t="inlineStr"/>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1</v>
      </c>
      <c r="Q71" t="n">
        <v>1</v>
      </c>
      <c r="S71" t="inlineStr"/>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1</v>
      </c>
      <c r="Q72" t="n">
        <v>1</v>
      </c>
      <c r="S72" t="inlineStr"/>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S73" t="inlineStr"/>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S75" t="inlineStr"/>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S76" t="inlineStr"/>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S77" t="inlineStr"/>
      <c r="T77" t="inlineStr">
        <is>
          <t>f8c7eda8-6aab-4a58-b755-5846edece00f</t>
        </is>
      </c>
      <c r="U77" s="5"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S79" t="inlineStr"/>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S80" t="inlineStr"/>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S81" t="inlineStr"/>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S82" t="inlineStr"/>
      <c r="U82" s="5"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S83" t="inlineStr"/>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S84" t="inlineStr"/>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S87" t="inlineStr"/>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S88" t="inlineStr"/>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S89" t="inlineStr"/>
      <c r="U89" s="5"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1</v>
      </c>
      <c r="Q91" t="n">
        <v>1</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S93" t="inlineStr"/>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S94" t="inlineStr"/>
      <c r="U94" s="5"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S95" t="inlineStr"/>
      <c r="U95" s="5"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S96" t="inlineStr"/>
      <c r="U96" s="5"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S97" t="inlineStr"/>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S99" t="inlineStr"/>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S102" t="inlineStr"/>
      <c r="T102" t="inlineStr">
        <is>
          <t>f8c7eda8-6aab-4a58-b755-5846edece00f</t>
        </is>
      </c>
      <c r="U102" s="5"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1</v>
      </c>
      <c r="Q103" t="n">
        <v>1</v>
      </c>
      <c r="S103" t="inlineStr"/>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S104" t="inlineStr"/>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S105" t="inlineStr"/>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S106" t="inlineStr"/>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1</v>
      </c>
      <c r="Q107" t="n">
        <v>1</v>
      </c>
      <c r="S107" t="inlineStr"/>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S109" t="inlineStr"/>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S111" t="inlineStr"/>
      <c r="U111" s="5"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S113" t="inlineStr"/>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1</v>
      </c>
      <c r="Q114" t="n">
        <v>1</v>
      </c>
      <c r="S114" t="inlineStr"/>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1</v>
      </c>
      <c r="Q115" t="n">
        <v>1</v>
      </c>
      <c r="S115" t="inlineStr"/>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S118" t="inlineStr"/>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S119" t="inlineStr"/>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126</v>
      </c>
      <c r="B121" t="inlineStr">
        <is>
          <t>CESGRANRIO</t>
        </is>
      </c>
      <c r="C121" t="inlineStr">
        <is>
          <t>BANCO DO BRASIL</t>
        </is>
      </c>
      <c r="D121" t="inlineStr">
        <is>
          <t>2021</t>
        </is>
      </c>
      <c r="E121" t="inlineStr">
        <is>
          <t>A frase em que o verbo apresenta a mesma predicação que o verbo ocorrer em “Isso ocorre porque um algoritmo pode executar essas tarefas” (parágrafo 5) é:</t>
        </is>
      </c>
      <c r="F121" t="inlineStr">
        <is>
          <t>Português</t>
        </is>
      </c>
      <c r="G121" t="inlineStr">
        <is>
          <t>Funções Sintáticas</t>
        </is>
      </c>
      <c r="H121" t="inlineStr">
        <is>
          <t>Médio</t>
        </is>
      </c>
      <c r="I121" t="inlineStr">
        <is>
          <t>ME</t>
        </is>
      </c>
      <c r="J121" t="inlineStr">
        <is>
          <t>“Entra em cena então um novo quociente”. (parágrafo 3)</t>
        </is>
      </c>
      <c r="K121" t="inlineStr">
        <is>
          <t>“Esse quociente envolve também características como flexibilidade, curiosidade, coragem e resiliência.” (parágrafo 4)</t>
        </is>
      </c>
      <c r="L121" t="inlineStr">
        <is>
          <t>“A tecnologia mudou bastante a forma como alguns trabalhos são feitos”. (parágrafo 5)</t>
        </is>
      </c>
      <c r="M121" t="inlineStr">
        <is>
          <t>“você é um contador.” (parágrafo 7)</t>
        </is>
      </c>
      <c r="N121" t="inlineStr">
        <is>
          <t>“Seu QI o ajuda nas provas”. (parágrafo 7)</t>
        </is>
      </c>
      <c r="O121" t="inlineStr">
        <is>
          <t>A</t>
        </is>
      </c>
      <c r="P121" t="n">
        <v>1</v>
      </c>
      <c r="Q121" t="n">
        <v>0</v>
      </c>
      <c r="S121" t="inlineStr"/>
      <c r="U121" t="inlineStr">
        <is>
          <t>Sat, 13 Dec 2025 05:02:42 GMT</t>
        </is>
      </c>
    </row>
    <row r="122">
      <c r="A122" t="inlineStr">
        <is>
          <t>127</t>
        </is>
      </c>
      <c r="B122" t="inlineStr">
        <is>
          <t>CESGRANRIO</t>
        </is>
      </c>
      <c r="C122" t="inlineStr">
        <is>
          <t>UFRJ</t>
        </is>
      </c>
      <c r="D122" t="inlineStr">
        <is>
          <t>2019</t>
        </is>
      </c>
      <c r="E122" t="inlineStr">
        <is>
          <t>Em “Como adorasse a mulher, não se vexava de mo dizer muitas vezes” (L. 2-3), o conector como estabelece, com a oração seguinte, uma relação semântica de</t>
        </is>
      </c>
      <c r="F122" t="inlineStr">
        <is>
          <t>Português</t>
        </is>
      </c>
      <c r="G122" t="inlineStr">
        <is>
          <t>Funções Sintáticas</t>
        </is>
      </c>
      <c r="H122" t="inlineStr">
        <is>
          <t>Médio</t>
        </is>
      </c>
      <c r="I122" t="inlineStr">
        <is>
          <t>ME</t>
        </is>
      </c>
      <c r="J122" t="inlineStr">
        <is>
          <t>causa</t>
        </is>
      </c>
      <c r="K122" t="inlineStr">
        <is>
          <t>condição</t>
        </is>
      </c>
      <c r="L122" t="inlineStr">
        <is>
          <t>contraste</t>
        </is>
      </c>
      <c r="M122" t="inlineStr">
        <is>
          <t>comparação</t>
        </is>
      </c>
      <c r="N122" t="inlineStr">
        <is>
          <t>consequência</t>
        </is>
      </c>
      <c r="O122" t="inlineStr">
        <is>
          <t>A</t>
        </is>
      </c>
      <c r="P122" t="n">
        <v>0</v>
      </c>
      <c r="Q122" t="n">
        <v>0</v>
      </c>
      <c r="R122" t="inlineStr">
        <is>
          <t>3f318563-40ba-46fa-af95-0bc5f6427870.png</t>
        </is>
      </c>
      <c r="S122" t="inlineStr">
        <is>
          <t>O conector "como" estabelece uma relação semântica de causa com a oração seguinte.
Gabarito: letra A.</t>
        </is>
      </c>
      <c r="T122" t="inlineStr">
        <is>
          <t>385b7537-7afa-457b-866d-fcda3e816fc0</t>
        </is>
      </c>
      <c r="U122" t="inlineStr">
        <is>
          <t>Sat, 13 Dec 2025 05:20:31 GMT</t>
        </is>
      </c>
    </row>
    <row r="123">
      <c r="A123" t="n">
        <v>128</v>
      </c>
      <c r="B123" t="inlineStr">
        <is>
          <t>CESGRANRIO</t>
        </is>
      </c>
      <c r="C123" t="inlineStr">
        <is>
          <t>Petrobras</t>
        </is>
      </c>
      <c r="D123" t="inlineStr">
        <is>
          <t>2017</t>
        </is>
      </c>
      <c r="E123" t="inlineStr">
        <is>
          <t>Ao contrário do período composto por coordenação, o período composto por subordinação apresenta ao menos uma oração sintaticamente dependente de outra.
O seguinte período configura-se como composto por subordinação:</t>
        </is>
      </c>
      <c r="F123" t="inlineStr">
        <is>
          <t>Português</t>
        </is>
      </c>
      <c r="G123" t="inlineStr">
        <is>
          <t>Funções Sintáticas</t>
        </is>
      </c>
      <c r="H123" t="inlineStr">
        <is>
          <t>Médio</t>
        </is>
      </c>
      <c r="I123" t="inlineStr">
        <is>
          <t>ME</t>
        </is>
      </c>
      <c r="J123" t="inlineStr">
        <is>
          <t>“Como o aquecimento global está atrapalhando a aviação”</t>
        </is>
      </c>
      <c r="K123" t="inlineStr">
        <is>
          <t>“No mês passado, dezenas de voos foram cancelados nos EUA por causa do calor.”</t>
        </is>
      </c>
      <c r="L123" t="inlineStr">
        <is>
          <t>“Por lá, as temperaturas altas não impactam só as contas de luz.”</t>
        </is>
      </c>
      <c r="M123" t="inlineStr">
        <is>
          <t>“A sustentação que as asas do avião garantem depende da densidade do ar.”</t>
        </is>
      </c>
      <c r="N123" t="inlineStr">
        <is>
          <t>“Os efeitos dessa restrição de peso podem pesar no bolso das companhias aéreas e mudar operações pelo mundo todo.”</t>
        </is>
      </c>
      <c r="O123" t="inlineStr">
        <is>
          <t>D</t>
        </is>
      </c>
      <c r="P123" t="n">
        <v>0</v>
      </c>
      <c r="Q123" t="n">
        <v>0</v>
      </c>
      <c r="S123" t="inlineStr">
        <is>
          <t>Como fica evidenciado no enunciado, trata-se de uma questão clássica que trabalha os aspectos
de coordenação e subordinação. É necessário identificar as orações presentes em cada
alternativa e, para tal, torna-se de grande valia identificar os verbos principais.
a) “Como o aquecimento global está atrapalhando a aviação”. Neste caso, como existe apenas
uma oração, não se configura uma relação de subordinação.
b) “No mês passado, dezenas de voos foram cancelados nos EUA por causa do calor.” Assim
como no item anterior, só há uma oração.
c) “Por lá, as temperaturas altas não impactam só as contas de luz”. Novamente, observa-se
apenas uma oração e, desse modo, a relação de subordinação não ocorre.
d) Alternativa correta. Esta construção é bastante comum, porém alguns cuidados devem ser
tomados. Veja-se:
“A sustentação que as asas do avião garantem depende da densidade do ar.” Observando a
construção acima, nota-se que existem duas orações, sendo a principal na cor azul e a
subordinada em negrito. Outro modo de enxergar tal fato, reside no campo semântico, ou seja,
a oração na cor azul tem seu sentido completo, não dependendo da oração em negrito.
e) “Os efeitos dessa restrição de peso podem pesar no bolso das companhias aéreas e mudar
operações pelo mundo todo.” Nesta alternativa, ocorre o fenômeno da coordenação, onde
existem duas orações ligadas por uma conjunção coordenativa e nenhuma delas é dependente da outra, ou seja, são autônomas no que se refere à questão do sentido. Gabarito letra D.</t>
        </is>
      </c>
      <c r="U123" t="inlineStr">
        <is>
          <t>Sat, 13 Dec 2025 05:38:20 GMT</t>
        </is>
      </c>
    </row>
    <row r="124">
      <c r="A124" t="n">
        <v>129</v>
      </c>
      <c r="B124" t="inlineStr">
        <is>
          <t>CESGRANRIO</t>
        </is>
      </c>
      <c r="C124" t="inlineStr">
        <is>
          <t>UNIRIO</t>
        </is>
      </c>
      <c r="D124" t="inlineStr">
        <is>
          <t>2016</t>
        </is>
      </c>
      <c r="E124" t="inlineStr">
        <is>
          <t>A predominância de orações e períodos coordenados no primeiro parágrafo do texto</t>
        </is>
      </c>
      <c r="F124" t="inlineStr">
        <is>
          <t>Português</t>
        </is>
      </c>
      <c r="G124" t="inlineStr">
        <is>
          <t>Funções Sintáticas</t>
        </is>
      </c>
      <c r="H124" t="inlineStr">
        <is>
          <t>Médio</t>
        </is>
      </c>
      <c r="I124" t="inlineStr">
        <is>
          <t>ME</t>
        </is>
      </c>
      <c r="J124" t="inlineStr">
        <is>
          <t>torna a contextualização da narrativa mais dinâmica.</t>
        </is>
      </c>
      <c r="K124" t="inlineStr">
        <is>
          <t>contribui para a dispersão das imagens apresentadas.</t>
        </is>
      </c>
      <c r="L124" t="inlineStr">
        <is>
          <t>insere um tom de mistério aos acontecimentos relatados.</t>
        </is>
      </c>
      <c r="M124" t="inlineStr">
        <is>
          <t>foca a atenção do leitor apenas ao calor que fazia no Rio.</t>
        </is>
      </c>
      <c r="N124" t="inlineStr">
        <is>
          <t>gera um encadeamento entre cenas que se excluem.</t>
        </is>
      </c>
      <c r="O124" t="inlineStr">
        <is>
          <t>A</t>
        </is>
      </c>
      <c r="P124" t="n">
        <v>0</v>
      </c>
      <c r="Q124" t="n">
        <v>0</v>
      </c>
      <c r="S124" t="inlineStr">
        <is>
          <t>a) Alternativa correta. A construção de períodos coordenados torna o texto mais interessante no
que se refere à organização das ideias e cria, de certa forma, uma sequência logica de
informações.
b) Ao contrário, essa configuração das orações em períodos coordenados potencializa o aspecto
de organização das imagens apresentadas. Observe que o autor utiliza esse artifício no intuito de
criar uma espécie de ordenação do texto, algo que seria muito difícil com a utilização de
inúmeras orações subordinadas, as quais projetam uma narração mais vagarosa e repleta de
nuances.
c) Não se pode afirmar que o tom de mistério de um determinado texto depende puramente
dos períodos coordenados, ou seja, o que define o teor do texto é o estilo do autor e o modo
como ele organiza as ideias, quer seja pela subordinação, quer seja pela coordenação.
d) Novamente, essa afirmação não é verdadeira, ou seja, a predominância de períodos
coordenados busca focalizar não apenas o calor da cidade do Rio de Janeiro como também os
outros fatos destacados pelo autor.
e) Os períodos coordenados, de fato, geram um encadeamento de cenas, no entanto, essas
cenas não se excluem. O que ocorre é o oposto, ou seja, esse encadeamento fortalece a relação
entre as cenas.
Gabarito letra A.</t>
        </is>
      </c>
      <c r="T124" t="inlineStr">
        <is>
          <t>d2b870bc-afa9-4aba-bfd9-8ccda6afc721</t>
        </is>
      </c>
      <c r="U124" t="inlineStr">
        <is>
          <t>Sat, 13 Dec 2025 05:56:09 GMT</t>
        </is>
      </c>
    </row>
    <row r="125">
      <c r="A125" t="n">
        <v>130</v>
      </c>
      <c r="B125" t="inlineStr">
        <is>
          <t>CESGRANRIO</t>
        </is>
      </c>
      <c r="C125" t="inlineStr">
        <is>
          <t>PETROBRAS</t>
        </is>
      </c>
      <c r="D125" t="inlineStr">
        <is>
          <t>2015</t>
        </is>
      </c>
      <c r="E125" t="inlineStr">
        <is>
          <t>No trecho “as transformações em direção &lt;u&gt;à sociedade da informação&lt;/u&gt;, em estágio avançado nos países industrializados”, a expressão em destaque tem a função de completar o sentido da palavra &lt;u&gt;direção&lt;/u&gt;, sendo, portanto, essencial à construção da frase.
A mesma função pode ser observada na expressão destacada em:</t>
        </is>
      </c>
      <c r="F125" t="inlineStr">
        <is>
          <t>Português</t>
        </is>
      </c>
      <c r="G125" t="inlineStr">
        <is>
          <t>Funções Sintáticas</t>
        </is>
      </c>
      <c r="H125" t="inlineStr">
        <is>
          <t>Médio</t>
        </is>
      </c>
      <c r="I125" t="inlineStr">
        <is>
          <t>ME</t>
        </is>
      </c>
      <c r="J125" t="inlineStr">
        <is>
          <t>“alcançando, de forma conceitualmente imprecisa, o universo vocabular&lt;u&gt; do cidadão&lt;/u&gt;.”</t>
        </is>
      </c>
      <c r="K125" t="inlineStr">
        <is>
          <t>“decidir que composição do conjunto de tecnologias educacionais mobilizar para atingir suas metas &lt;u&gt;de desenvolvimento&lt;/u&gt;.”</t>
        </is>
      </c>
      <c r="L125" t="inlineStr">
        <is>
          <t>“A Unesco tem atuado de forma sistemática no sentido de apoiar as iniciativas &lt;u&gt;dos Estados Membros&lt;/u&gt;”</t>
        </is>
      </c>
      <c r="M125" t="inlineStr">
        <is>
          <t>“as ações &lt;u&gt;desse organismo internacional&lt;/u&gt; estão concentradas em duas áreas principais:”</t>
        </is>
      </c>
      <c r="N125" t="inlineStr">
        <is>
          <t>“métodos e estratégias para a construção &lt;u&gt;de uma sociedade&lt;/u&gt; de informação global e justa.”</t>
        </is>
      </c>
      <c r="O125" t="inlineStr">
        <is>
          <t>E</t>
        </is>
      </c>
      <c r="P125" t="n">
        <v>1</v>
      </c>
      <c r="Q125" t="n">
        <v>1</v>
      </c>
      <c r="S125" t="inlineStr">
        <is>
          <t>Questão que aborda o tema clássico das diferenças entre Complemento nominal e Adjunto
adnominal. Observe algumas delas:
1) O complemento nominal se liga a substantivos abstratos, adjetivos e advérbios. O adjunto
adnominal só se liga a substantivos. Então, se o termo preposicionado se ligar a um adjetivo ou
advérbio, não há dúvida, é complemento nominal.
2) O complemento nominal é necessariamente preposicionado, o adjunto pode ser ou não.
Então, se não tiver preposição, não há como ser CN e vai ter que ser Adjunto. 3) O
Complemento Nominal se liga a substantivos abstratos (sentimento; ação; qualidade; estado e
conceito). O adjunto adnominal se liga a nomes concretos e abstratos. Então, se o nome for um
substantivo concreto, vai ter que ser adjunto e será impossível ser CN.
4) Se for substantivo abstrato e a preposição for qualquer uma que não seja “de”, normalmente
será CN. Se a preposição for “de”, teremos que analisar os outros aspectos. Algumas
semelhanças possíveis entre Complemento nominal e Adjunto adnominal: Essas duas funções
sintáticas, CN e AA, só ficam parecidas em um caso: substantivo abstrato com termo
preposicionado (“de”). Nesse caso, teremos que ver alguns critérios de distinção. 5) O termo
preposicionado tem sentido agente: Adjunto Adnominal.
6) O termo preposicionado pode ser substituído por uma palavra única, um adjetivo: adjunto
adnominal.
7) O termo preposicionado tem sentido Paciente, de alvo: ComPlemento Nominal. 8) O termo
preposicionado pode ser visto como um complemento verbal se aquele nome for transformado
numa ação: Complemento Nominal. Isso ocorre porque o complemento nominal é “como se
fosse” o objeto indireto de um nome.
Nota-se que existem diversas formas de identificar o que cada expressão representa, no entanto,
essa questão trabalha, principalmente os aspectos de AGENTE e PACIENTE, itens 5 e 7,
respectivamente.
a) “alcançando, de forma conceitualmente imprecisa, o universo vocabular do cidadão”. Neste
caso, “do cidadão” está ligado ao substantivo concreto “universo”, ou seja, é um adjunto
adnominal.
b) “decidir que composição do conjunto de tecnologias educacionais mobilizar para atingir suas
metas de desenvolvimento”. Neste caso, o termo preposicionado está ligado ao substantivo
abstrato “metas”, porém a expressão “de desenvolvimento” pode ser substituída por um
adjetivo. Uma possibilidade seria “de desenvolvimento” = desenvolvimentista
c) “A Unesco tem atuado de forma sistemática no sentido de apoiar as iniciativas dos Estados
Membros”. Neste contexto, o termo preposicionado está ligado ao substantivo abstrato
“iniciativas” e ele tem a função de agente, ou seja, trata-se de um adjunto adnominal.
d) “as ações desse organismo internacional estão concentradas em duas áreas principais:”. O
termo destacado, neste caso, é uma oração adjetiva restritiva, ou seja, ela especifica o seu
antecedente e não é separada por virgulas da oração principal.
e) “métodos e estratégias para a construção de uma sociedade de informação global e justa”.
Por fim, o termo preposicionado está ligado ao substantivo abstrato “construção” e atua como
paciente. Logo, pode-se dizer que este é um complemento nominal. Alternativa correta.
Gabarito letra E.</t>
        </is>
      </c>
      <c r="U125" t="inlineStr">
        <is>
          <t>Sat, 13 Dec 2025 06:13:58 GMT</t>
        </is>
      </c>
    </row>
    <row r="126">
      <c r="A126" t="n">
        <v>131</v>
      </c>
      <c r="B126" t="inlineStr">
        <is>
          <t>CESGRANRIO</t>
        </is>
      </c>
      <c r="C126" t="inlineStr">
        <is>
          <t>IBGE</t>
        </is>
      </c>
      <c r="D126" t="inlineStr">
        <is>
          <t>2014</t>
        </is>
      </c>
      <c r="E126" t="inlineStr">
        <is>
          <t>Há omissão do agente da ação verbal pelo recurso à voz passiva em:</t>
        </is>
      </c>
      <c r="F126" t="inlineStr">
        <is>
          <t>Português</t>
        </is>
      </c>
      <c r="G126" t="inlineStr">
        <is>
          <t>Funções Sintáticas</t>
        </is>
      </c>
      <c r="H126" t="inlineStr">
        <is>
          <t>Médio</t>
        </is>
      </c>
      <c r="I126" t="inlineStr">
        <is>
          <t>ME</t>
        </is>
      </c>
      <c r="J126" t="inlineStr">
        <is>
          <t>“o comércio ambulante é visto como política compensatória, reservada a alguns grupos”</t>
        </is>
      </c>
      <c r="K126" t="inlineStr">
        <is>
          <t>“Há políticas que reconhecem a informalidade como exceção permanente do capitalismo”</t>
        </is>
      </c>
      <c r="L126" t="inlineStr">
        <is>
          <t>“Nessa concepção, ‘gerenciar’ a informalidade significa tolerá-la”</t>
        </is>
      </c>
      <c r="M126" t="inlineStr">
        <is>
          <t>“‘domesticar’ a informalidade significa destinar ao comércio ambulante apenas alguns espaços na cidade”</t>
        </is>
      </c>
      <c r="N126" t="inlineStr">
        <is>
          <t>“quando, na verdade, são instrumentos de exclusão dos trabalhadores das ruas”</t>
        </is>
      </c>
      <c r="O126" t="inlineStr">
        <is>
          <t>A</t>
        </is>
      </c>
      <c r="P126" t="n">
        <v>0</v>
      </c>
      <c r="Q126" t="n">
        <v>0</v>
      </c>
      <c r="S126" t="inlineStr">
        <is>
          <t>Para reconhecer uma construção na voz passiva, pode-se pensar em duas formas mais comuns,
sendo elas:
1) A voz passiva, na maioria das vezes, vem construída assim: ser + verbo principal no particípio
Vale ressaltar que o verbo principal no particípio concorda em gênero e número com o sujeito. 2)
Quando aparecer como pronome apassivador, a partícula “se” acompanha verbos transitivos
diretos (VTD) e transitivos diretos e indiretos (VTDI) na formação da voz passiva. Neste contexto,
o verbo deve concordar com o sujeito da oração.
a) “o comércio ambulante é visto como política compensatória, reservada a alguns grupos”.
Nesta alternativa, fica evidente a construção verbo ser + particípio e, consequentemente, há voz
passiva. Em seguida, analisando toda a estrutura, nota-se que “o comercio ambulante” é o
paciente, ao passo que o agente da ação verbal não está explicitado.
b) “Há políticas que reconhecem a informalidade como exceção permanente do capitalismo”.
Essa alternativa não apresenta a construção verbo ser + particípio, ou seja, não há voz passiva.
c) “Nessa concepção, ‘gerenciar’ a informalidade significa tolerá-la”. Outra alternativa que não
apresenta o verbo ser + particípio. Logo, não se pode falar em voz passiva.
d) “‘domesticar’ a informalidade significa destinar ao comércio ambulante apenas alguns espaços
na cidade”. Essa alternativa também não apresenta verbo ser + particípio, portanto não está na
voz passiva.
e) “quando, na verdade, são instrumentos de exclusão dos trabalhadores das ruas”. Por fim,
observa-se que essa alternativa não apresenta o verbo principal no particípio, somente o auxiliar
“ser”. Gabarito letra A.</t>
        </is>
      </c>
      <c r="U126" t="inlineStr">
        <is>
          <t>Sat, 13 Dec 2025 06:31:48 GMT</t>
        </is>
      </c>
    </row>
    <row r="127">
      <c r="A127" t="n">
        <v>132</v>
      </c>
      <c r="B127" t="inlineStr">
        <is>
          <t>CESGRANRIO</t>
        </is>
      </c>
      <c r="C127" t="inlineStr">
        <is>
          <t>BNDES</t>
        </is>
      </c>
      <c r="D127" t="inlineStr">
        <is>
          <t>2013</t>
        </is>
      </c>
      <c r="E127" t="inlineStr">
        <is>
          <t>Na frase “Não necessito dizer que, para mim, não há verdades indiscutíveis, embora acredite em determinados valores e princípios que me parecem consistentes.” (L. 6-7) podem ser identificados diferentes tipos de orações subordinadas (substantivas, adjetivas e adverbiais), que nela exercem distintas funções.
Uma oração com função de expressar uma noção adjetiva é também encontrada em:</t>
        </is>
      </c>
      <c r="F127" t="inlineStr">
        <is>
          <t>Português</t>
        </is>
      </c>
      <c r="G127" t="inlineStr">
        <is>
          <t>Funções Sintáticas</t>
        </is>
      </c>
      <c r="H127" t="inlineStr">
        <is>
          <t>Médio</t>
        </is>
      </c>
      <c r="I127" t="inlineStr">
        <is>
          <t>ME</t>
        </is>
      </c>
      <c r="J127" t="inlineStr">
        <is>
          <t>“Certamente porque não é fácil compreender certas questões, as pessoas tendem a aceitar algumas afirmações” (L. 1-2)</t>
        </is>
      </c>
      <c r="K127" t="inlineStr">
        <is>
          <t>“É natural que isso aconteça, quando mais não seja porque as certezas nos dão segurança e tranquilidade.” (L. 3-5)</t>
        </is>
      </c>
      <c r="L127" t="inlineStr">
        <is>
          <t>“No passado distante, quando os valores religiosos se impunham à quase totalidade das pessoas,” (L. 10-11)</t>
        </is>
      </c>
      <c r="M127" t="inlineStr">
        <is>
          <t>“Os fatos demonstram que tanto pode ser como não.” (L. 35)</t>
        </is>
      </c>
      <c r="N127" t="inlineStr">
        <is>
          <t>“Uma comunidade cujos princípios e normas mudassem a cada dia seria caótica e, por isso mesmo, inviável.” (L. 40-41)</t>
        </is>
      </c>
      <c r="O127" t="inlineStr">
        <is>
          <t>E</t>
        </is>
      </c>
      <c r="P127" t="n">
        <v>1</v>
      </c>
      <c r="Q127" t="n">
        <v>1</v>
      </c>
      <c r="S127" t="inlineStr">
        <is>
          <t>Como o examinador pede uma oração que apresente função adjetiva, convém lembrar a
estrutura básica das orações subordinadas adjetivas. Elas levam esse nome porque equivalem a
um adjetivo e exercem função sintática de um adjunto adnominal. Elas, também, referem-se a um
substantivo antecedente e são introduzidas por um pronome relativo.
a) “Certamente porque não é fácil compreender certas questões, as pessoas tendem a aceitar
algumas afirmações”. O termo destacado não é um pronome relativo e, por isso, não introduz
uma oração subordinada adjetiva.
b) “É natural que isso aconteça, quando mais não seja porque as certezas nos dão segurança e
tranquilidade”. Novamente, o termo destacado não é um pronome relativo. Logo, não existe a
introdução de uma oração adjetiva.
c) “No passado distante, quando os valores religiosos se impunham à quase totalidade das
pessoas,”. Como foi dito no item B, “quando” não é um pronome relativo e, consequentemente,
não introduz uma oração adjetiva.
d) “Os fatos demonstram que tanto pode ser como não”. Alternativa que merece algun
cuidados. Neste caso, “que” não exerce o papel de pronome relativo, pois o seu antecedente
não é um substantivo, mas sim um verbo. Logo, essa oração não apresenta função adjetiva.
e) Alternativa correta. “Uma comunidade cujos princípios e normas mudassem a cada dia seria
caótica e, por isso mesmo, inviável”. Trata-se de uma oração com função adjetiva, basta observar
que o trecho destacado se inicia por um pronome relativo (cujos) e o seu antecedente é um
substantivo (Uma comunidade). Gabarito letra E</t>
        </is>
      </c>
      <c r="T127" t="inlineStr">
        <is>
          <t>610655ac-1e4c-4457-b8c8-bc067336ec67</t>
        </is>
      </c>
      <c r="U127" t="inlineStr">
        <is>
          <t>Sat, 13 Dec 2025 06:49:37 GMT</t>
        </is>
      </c>
    </row>
    <row r="128">
      <c r="A128" t="n">
        <v>133</v>
      </c>
      <c r="B128" t="inlineStr">
        <is>
          <t>CESGRANRIO</t>
        </is>
      </c>
      <c r="C128" t="inlineStr">
        <is>
          <t>Banco do Brasil</t>
        </is>
      </c>
      <c r="D128" t="inlineStr">
        <is>
          <t>2012</t>
        </is>
      </c>
      <c r="E128" t="inlineStr">
        <is>
          <t>Um exemplo famoso disso foi o então auxiliar técnico do Brasil, Zagallo, que foi para a Copa do Mundo de (19)94 (a soma dá 13) dizendo que o Mundial ia terminar com o Brasil campeão devido a uma série de coincidências envolvendo o número.
A oração “envolvendo o número” pode ser substituída, sem prejuízo do sentido original, pela seguinte oração:</t>
        </is>
      </c>
      <c r="F128" t="inlineStr">
        <is>
          <t>Português</t>
        </is>
      </c>
      <c r="G128" t="inlineStr">
        <is>
          <t>Funções Sintáticas</t>
        </is>
      </c>
      <c r="H128" t="inlineStr">
        <is>
          <t>Médio</t>
        </is>
      </c>
      <c r="I128" t="inlineStr">
        <is>
          <t>ME</t>
        </is>
      </c>
      <c r="J128" t="inlineStr">
        <is>
          <t>por envolver o número.</t>
        </is>
      </c>
      <c r="K128" t="inlineStr">
        <is>
          <t>que envolviam o número.</t>
        </is>
      </c>
      <c r="L128" t="inlineStr">
        <is>
          <t>se envolvessem o número.</t>
        </is>
      </c>
      <c r="M128" t="inlineStr">
        <is>
          <t>já que envolvem o número.</t>
        </is>
      </c>
      <c r="N128" t="inlineStr">
        <is>
          <t>quando envolveram o número.</t>
        </is>
      </c>
      <c r="O128" t="inlineStr">
        <is>
          <t>B</t>
        </is>
      </c>
      <c r="P128" t="n">
        <v>0</v>
      </c>
      <c r="Q128" t="n">
        <v>0</v>
      </c>
      <c r="S128" t="inlineStr"/>
      <c r="U128" t="inlineStr">
        <is>
          <t>Sat, 13 Dec 2025 07:07:26 GMT</t>
        </is>
      </c>
    </row>
    <row r="129">
      <c r="A129" t="n">
        <v>134</v>
      </c>
      <c r="B129" t="inlineStr">
        <is>
          <t>CESGRANRIO</t>
        </is>
      </c>
      <c r="C129" t="inlineStr">
        <is>
          <t>TRANSPETRO</t>
        </is>
      </c>
      <c r="D129" t="inlineStr">
        <is>
          <t>2012</t>
        </is>
      </c>
      <c r="E129" t="inlineStr">
        <is>
          <t>O marciano encontrou-me na rua e teve medo de minha impossibilidade humana. Como pode existir, pensou consigo, um ser que no existir põe tamanha anulação de existência? Afastou-se o marciano, e persegui-o. Precisava dele como de um testemunho. Mas, recusando o colóquio, desintegrou-se no ar constelado de problemas.
E fiquei só em mim, de mim ausente.
ANDRADE,CarlosDrummondde.Sciencefiction.Poesiaeprosa.RiodeJaneiro:NovaAguilar,1988,p.330-331.
De acordo com a norma-padrão, há indeterminação do sujeito em:</t>
        </is>
      </c>
      <c r="F129" t="inlineStr">
        <is>
          <t>Português</t>
        </is>
      </c>
      <c r="G129" t="inlineStr">
        <is>
          <t>Funções Sintáticas</t>
        </is>
      </c>
      <c r="H129" t="inlineStr">
        <is>
          <t>Médio</t>
        </is>
      </c>
      <c r="I129" t="inlineStr">
        <is>
          <t>ME</t>
        </is>
      </c>
      <c r="J129" t="inlineStr">
        <is>
          <t>Olharam-se com cumplicidade.</t>
        </is>
      </c>
      <c r="K129" t="inlineStr">
        <is>
          <t>Barbearam-se todos antes da festa.</t>
        </is>
      </c>
      <c r="L129" t="inlineStr">
        <is>
          <t>Trata-se de resolver questões econômicas.</t>
        </is>
      </c>
      <c r="M129" t="inlineStr">
        <is>
          <t>Vendem-se artigos de qualidade naquela loja.</t>
        </is>
      </c>
      <c r="N129" t="inlineStr">
        <is>
          <t>Compra-se muita mercadoria em época de festas.</t>
        </is>
      </c>
      <c r="O129" t="inlineStr">
        <is>
          <t>C</t>
        </is>
      </c>
      <c r="P129" t="n">
        <v>0</v>
      </c>
      <c r="Q129" t="n">
        <v>0</v>
      </c>
      <c r="S129" t="inlineStr">
        <is>
          <t>A indeterminação do sujeito pode se dar de diversas formas, sendo elas:
1) Uso do verbo na 3ª pessoa do plural, com omissão do agente que pratica a ação
verbal. 2) O sujeito também pode ser indeterminado pelo uso da estrutura:
Verbos transitivos indiretos, intransitivos e de ligação + SE (partícula de indeterminação do
sujeito-PIS).
Vale ressaltar que dentro dessa regra, temos uma expressão que simplesmente “despenca” em
prova: “tratar-se de” (VTI+SE). Essa expressão, quando tem sentido de assunto/referência, é
sempre invariável, indica sujeito indeterminado.
3) No caso de indeterminação do sujeito pelo uso de um verbo no infinitivo, por não haver
concordância com nenhuma pessoa, a ação verbal é descrita de maneira vaga, sem revelar o
agente que pratica a ação.
Ex: Praticar esportes é importante. (o agente é genérico, indefinido; não determinamos quem
vai “praticar esportes”).
a) Nesta alternativa, a partícula “se” atua como pronome recíproco, pois existe uma ação que é
mútua entre os indivíduos e o “se” desempenha a função de objeto direto.
b) A partícula “se”, neste caso, atua como pronome reflexivo. Ela tem a função sintática de
objeto direto, uma vez que o sujeito e o objeto são a mesma pessoa. Acompanha verbos que
indicam ações que podem ser praticadas na própria pessoa ou em outra.
c) Alternativa correta. Neste caso, nota-se o que foi exposto no item 2, onde existe a construção
3ª Pessoa do singular + índice de indeterminação do sujeito. Logo, a frase apresenta
indeterminação do sujeito. Como foi dito nas linhas anteriores, este é um caso clássico que
sempre aparece nas provas.
d) Nesta alternativa, a partícula “se” funciona como pronome apassivador, basta atentar tanto
para a frase na voz passiva sintética quanto para a construção verbo transitivo direto na 3ª pessoa
(singular ou plural) + objeto direto.
e) A explicação do item D também se aplica aqui. São casos praticamente idênticos, no entanto,
o verbo “comprar” está na 3ª pessoa do singular, ao passo que “vender” está na 3ª pessoa do
plural.
Gabarito letra C.</t>
        </is>
      </c>
      <c r="U129" t="inlineStr">
        <is>
          <t>Sat, 13 Dec 2025 07:25:15 GMT</t>
        </is>
      </c>
    </row>
    <row r="130">
      <c r="A130" t="n">
        <v>135</v>
      </c>
      <c r="B130" t="inlineStr">
        <is>
          <t>CESGRANRIO</t>
        </is>
      </c>
      <c r="C130" t="inlineStr">
        <is>
          <t>BNDES</t>
        </is>
      </c>
      <c r="D130" t="inlineStr">
        <is>
          <t>2011</t>
        </is>
      </c>
      <c r="E130" t="inlineStr">
        <is>
          <t>A oração cuja classificação está INCORRETA é:</t>
        </is>
      </c>
      <c r="F130" t="inlineStr">
        <is>
          <t>Português</t>
        </is>
      </c>
      <c r="G130" t="inlineStr">
        <is>
          <t>Funções Sintáticas</t>
        </is>
      </c>
      <c r="H130" t="inlineStr">
        <is>
          <t>Médio</t>
        </is>
      </c>
      <c r="I130" t="inlineStr">
        <is>
          <t>ME</t>
        </is>
      </c>
      <c r="J130" t="inlineStr">
        <is>
          <t>“Se eu morrer,” (L. 6) – oração subordinada adverbial condicional</t>
        </is>
      </c>
      <c r="K130" t="inlineStr">
        <is>
          <t>“mas não é.” (L. 09) – oração coordenada sindética adversativa</t>
        </is>
      </c>
      <c r="L130" t="inlineStr">
        <is>
          <t>“O campo visual da nossa rotina é como um vazio.” (L. 10-11) – oração principal</t>
        </is>
      </c>
      <c r="M130" t="inlineStr">
        <is>
          <t>“Você sai todo dia, por exemplo, pela mesma porta.” (L. 12) – oração absoluta</t>
        </is>
      </c>
      <c r="N130" t="inlineStr">
        <is>
          <t>“O hábito suja os olhos...” (L. 21) – oração coordenada assindética</t>
        </is>
      </c>
      <c r="O130" t="inlineStr">
        <is>
          <t>C</t>
        </is>
      </c>
      <c r="P130" t="n">
        <v>1</v>
      </c>
      <c r="Q130" t="n">
        <v>0</v>
      </c>
      <c r="S130" t="inlineStr">
        <is>
          <t>a) “Se eu morrer, morre comigo um certo modo de ver, disse o poeta”. (Conjunção subordinativa
condicional). Essa conjunção introduz uma oração de teor condicional e seu sentido depende da
oração principal morre comigo um certo modo de ver.
b) “Parece fácil, mas não é”. (Conjunção coordenativa adversativa). Perceba que existem duas
orações, entretanto elas não apresentam uma relação de dependência, ou seja, são autônomas
no campo da semântica. A conjunção destacada introduz uma oração cujo teor é de oposição
(adversativo).
c) Alternativa INCORRETA. “O campo visual da nossa rotina é como um vazio”. Como a banca
pediu o item incorreto, observa-se que essa classificação oração principal não é exata, uma vez
que a oração principal só existe quando há, pelo menos, duas orações em um período. Sendo
assim, essa frase é uma oração absoluta, pois ela tem sentido completo e não estabelece relação
com nenhuma outra.
d) Classificação correta, pois a oração “Você sai todo dia, por exemplo, pela mesma porta” tem
seu sentido completo, não dependendo de nenhuma outra oração. Vale ressaltar que uma
oração absoluta se configura, de certa forma, por um período simples, ou seja, um período no
qual só há uma oração.
e) Sem dúvida, o item mais complexo da questão. Observe o período:
O hábito suja os olhos E lhes baixa a voltagem. Nota-se um caso claro de coordenação, onde a
primeira oração, de fato, é oração coordenada assindética (não apresenta conjunção), ao passo
que a segunda é introduzida pela conjunção “e”, fazendo dela uma oração sindética aditiva.
Gabarito letra C.</t>
        </is>
      </c>
      <c r="T130" t="inlineStr">
        <is>
          <t>c2f25333-45ad-4460-8277-e76f96771883</t>
        </is>
      </c>
      <c r="U130" t="inlineStr">
        <is>
          <t>Sat, 13 Dec 2025 07:43:04 GMT</t>
        </is>
      </c>
    </row>
    <row r="131">
      <c r="A131" t="n">
        <v>136</v>
      </c>
      <c r="B131" t="inlineStr">
        <is>
          <t>CESGRANRIO</t>
        </is>
      </c>
      <c r="C131" t="inlineStr">
        <is>
          <t>Banco do Brasil</t>
        </is>
      </c>
      <c r="D131" t="inlineStr">
        <is>
          <t>2023</t>
        </is>
      </c>
      <c r="E131" t="inlineStr">
        <is>
          <t>No trecho “&lt;u&gt;Ainda que&lt;/u&gt; não exista uma concepção única sobre o empreendedorismo social”, a expressão destacada pode ser substituída, sem prejuízo do sentido do texto, por</t>
        </is>
      </c>
      <c r="F131" t="inlineStr">
        <is>
          <t>Português</t>
        </is>
      </c>
      <c r="G131" t="inlineStr">
        <is>
          <t>Relações de Coordenação entre Orações e entre Termos da Oração</t>
        </is>
      </c>
      <c r="H131" t="inlineStr">
        <is>
          <t>Fácil</t>
        </is>
      </c>
      <c r="I131" t="inlineStr">
        <is>
          <t>ME</t>
        </is>
      </c>
      <c r="J131" t="inlineStr">
        <is>
          <t>À medida que</t>
        </is>
      </c>
      <c r="K131" t="inlineStr">
        <is>
          <t>Contanto que</t>
        </is>
      </c>
      <c r="L131" t="inlineStr">
        <is>
          <t>De modo que</t>
        </is>
      </c>
      <c r="M131" t="inlineStr">
        <is>
          <t>Mesmo que</t>
        </is>
      </c>
      <c r="N131" t="inlineStr">
        <is>
          <t>Por causa de</t>
        </is>
      </c>
      <c r="O131" t="inlineStr">
        <is>
          <t>D</t>
        </is>
      </c>
      <c r="P131" t="n">
        <v>0</v>
      </c>
      <c r="Q131" t="n">
        <v>0</v>
      </c>
      <c r="S131" t="inlineStr"/>
      <c r="T131" t="inlineStr">
        <is>
          <t>47680577-9d7d-4bf0-ac93-40ec8a4dbe50</t>
        </is>
      </c>
      <c r="U131" t="inlineStr">
        <is>
          <t>Sat, 13 Dec 2025 08:00:54 GMT</t>
        </is>
      </c>
    </row>
    <row r="132">
      <c r="A132" t="n">
        <v>137</v>
      </c>
      <c r="B132" t="inlineStr">
        <is>
          <t>CESGRANRIO</t>
        </is>
      </c>
      <c r="C132" t="inlineStr">
        <is>
          <t>BANCO DO BRASIL</t>
        </is>
      </c>
      <c r="D132" t="inlineStr">
        <is>
          <t>2023</t>
        </is>
      </c>
      <c r="E132" t="inlineStr">
        <is>
          <t>Em “Mas, &lt;u&gt;como a ideia não pegou na tropa&lt;/u&gt;, Barbier adaptou o método para a leitura de cegos”, a oração destacada apresenta o valor semântico de</t>
        </is>
      </c>
      <c r="F132" t="inlineStr">
        <is>
          <t>Português</t>
        </is>
      </c>
      <c r="G132" t="inlineStr">
        <is>
          <t>Relações de Coordenação entre Orações e entre Termos da Oração</t>
        </is>
      </c>
      <c r="H132" t="inlineStr">
        <is>
          <t>Médio</t>
        </is>
      </c>
      <c r="I132" t="inlineStr">
        <is>
          <t>ME</t>
        </is>
      </c>
      <c r="J132" t="inlineStr">
        <is>
          <t>fim</t>
        </is>
      </c>
      <c r="K132" t="inlineStr">
        <is>
          <t>causa</t>
        </is>
      </c>
      <c r="L132" t="inlineStr">
        <is>
          <t>tempo</t>
        </is>
      </c>
      <c r="M132" t="inlineStr">
        <is>
          <t>proporção</t>
        </is>
      </c>
      <c r="N132" t="inlineStr">
        <is>
          <t>consequência</t>
        </is>
      </c>
      <c r="O132" t="inlineStr">
        <is>
          <t>B</t>
        </is>
      </c>
      <c r="P132" t="n">
        <v>1</v>
      </c>
      <c r="Q132" t="n">
        <v>1</v>
      </c>
      <c r="S132" t="inlineStr"/>
      <c r="T132" t="inlineStr">
        <is>
          <t>f8c7eda8-6aab-4a58-b755-5846edece00f</t>
        </is>
      </c>
      <c r="U132" t="inlineStr">
        <is>
          <t>Sat, 13 Dec 2025 08:18:43 GMT</t>
        </is>
      </c>
    </row>
    <row r="133">
      <c r="A133" t="inlineStr">
        <is>
          <t>138</t>
        </is>
      </c>
      <c r="B133" t="inlineStr">
        <is>
          <t>CESGRANRIO</t>
        </is>
      </c>
      <c r="C133" t="inlineStr">
        <is>
          <t>AgeRIO</t>
        </is>
      </c>
      <c r="D133" t="inlineStr">
        <is>
          <t>2023</t>
        </is>
      </c>
      <c r="E133" t="inlineStr">
        <is>
          <t>O trecho do texto em que se estabelece uma relação lógica de &lt;b&gt;condição &lt;/b&gt;entre as ideias, marcada pela presença da palavra ou expressão destacada, é:</t>
        </is>
      </c>
      <c r="F133" t="inlineStr">
        <is>
          <t>Português</t>
        </is>
      </c>
      <c r="G133" t="inlineStr">
        <is>
          <t>Relações de Coordenação entre Orações e entre Termos da Oração</t>
        </is>
      </c>
      <c r="H133" t="inlineStr">
        <is>
          <t>Médio</t>
        </is>
      </c>
      <c r="I133" t="inlineStr">
        <is>
          <t>ME</t>
        </is>
      </c>
      <c r="J133" t="inlineStr">
        <is>
          <t>“&lt;b&gt;Caso &lt;/b&gt;perca uma quantidade grande de árvores, a floresta recicla menos chuva, ficando mais suscetível a incêndios.” (parágrafo 4)</t>
        </is>
      </c>
      <c r="K133" t="inlineStr">
        <is>
          <t>“&lt;b&gt;quando &lt;/b&gt;se consideram outros fatores, como os incêndios florestais e o aquecimento global, essa margem diminui consideravelmente.” (parágrafo 5)</t>
        </is>
      </c>
      <c r="L133" t="inlineStr">
        <is>
          <t>“a hipótese de savanização precisa ser encarada com seriedade, &lt;b&gt;porque &lt;/b&gt;a floresta amazônica tem resiliência, ela consegue resistir a algum desmatamento.” (parágrafo 6)</t>
        </is>
      </c>
      <c r="M133" t="inlineStr">
        <is>
          <t>“&lt;b&gt;Mas &lt;/b&gt;essa possibilidade não é infinita, chega a um ponto que não tem retorno.” (parágrafo 6)</t>
        </is>
      </c>
      <c r="N133" t="inlineStr">
        <is>
          <t>“Uma das propostas &lt;b&gt;para que&lt;/b&gt; se possa evitar o tipping point é o reflorestamento.” (parágrafo 7)</t>
        </is>
      </c>
      <c r="O133" t="inlineStr">
        <is>
          <t>A</t>
        </is>
      </c>
      <c r="P133" t="n">
        <v>1</v>
      </c>
      <c r="Q133" t="n">
        <v>0</v>
      </c>
      <c r="S133" t="inlineStr"/>
      <c r="T133" t="inlineStr">
        <is>
          <t>2aaa7950-8c86-465a-b1fb-0734c26f7f56</t>
        </is>
      </c>
      <c r="U133" t="inlineStr">
        <is>
          <t>Sat, 13 Dec 2025 08:36:32 GMT</t>
        </is>
      </c>
    </row>
    <row r="134">
      <c r="A134" t="inlineStr">
        <is>
          <t>139</t>
        </is>
      </c>
      <c r="B134" t="inlineStr">
        <is>
          <t>CESGRANRIO</t>
        </is>
      </c>
      <c r="C134" t="inlineStr">
        <is>
          <t>ELETRONUCLEAR</t>
        </is>
      </c>
      <c r="D134" t="inlineStr">
        <is>
          <t>2022</t>
        </is>
      </c>
      <c r="E134" t="inlineStr">
        <is>
          <t>No trecho do 3&lt;sup&gt;o&lt;/sup&gt; parágrafo “&lt;b&gt;segundo &lt;/b&gt;estudo da Organização das Nações Unidas”, a palavra destacada expressa ideia de</t>
        </is>
      </c>
      <c r="F134" t="inlineStr">
        <is>
          <t>Português</t>
        </is>
      </c>
      <c r="G134" t="inlineStr">
        <is>
          <t>Relações de Coordenação entre Orações e entre Termos da Oração</t>
        </is>
      </c>
      <c r="H134" t="inlineStr">
        <is>
          <t>Médio</t>
        </is>
      </c>
      <c r="I134" t="inlineStr">
        <is>
          <t>ME</t>
        </is>
      </c>
      <c r="J134" t="inlineStr">
        <is>
          <t>condição</t>
        </is>
      </c>
      <c r="K134" t="inlineStr">
        <is>
          <t>concessão</t>
        </is>
      </c>
      <c r="L134" t="inlineStr">
        <is>
          <t>conformidade</t>
        </is>
      </c>
      <c r="M134" t="inlineStr">
        <is>
          <t>causalidade</t>
        </is>
      </c>
      <c r="N134" t="inlineStr">
        <is>
          <t>temporalidade</t>
        </is>
      </c>
      <c r="O134" t="inlineStr">
        <is>
          <t>C</t>
        </is>
      </c>
      <c r="P134" t="n">
        <v>0</v>
      </c>
      <c r="Q134" t="n">
        <v>0</v>
      </c>
      <c r="S134" t="inlineStr"/>
      <c r="T134" t="inlineStr">
        <is>
          <t>8313c8dc-fc2e-48f8-bd72-103cc7c973f9</t>
        </is>
      </c>
      <c r="U134" t="inlineStr">
        <is>
          <t>Sat, 13 Dec 2025 08:54:21 GMT</t>
        </is>
      </c>
    </row>
    <row r="135">
      <c r="A135" t="n">
        <v>140</v>
      </c>
      <c r="B135" t="inlineStr">
        <is>
          <t>CESGRANRIO</t>
        </is>
      </c>
      <c r="C135" t="inlineStr">
        <is>
          <t>ELETROBRÁS</t>
        </is>
      </c>
      <c r="D135" t="inlineStr">
        <is>
          <t>2022</t>
        </is>
      </c>
      <c r="E13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35" t="inlineStr">
        <is>
          <t>Português</t>
        </is>
      </c>
      <c r="G135" t="inlineStr">
        <is>
          <t>Relações de Coordenação entre Orações e entre Termos da Oração</t>
        </is>
      </c>
      <c r="H135" t="inlineStr">
        <is>
          <t>Médio</t>
        </is>
      </c>
      <c r="I135" t="inlineStr">
        <is>
          <t>ME</t>
        </is>
      </c>
      <c r="J135" t="inlineStr">
        <is>
          <t>de modo a</t>
        </is>
      </c>
      <c r="K135" t="inlineStr">
        <is>
          <t>por causa de</t>
        </is>
      </c>
      <c r="L135" t="inlineStr">
        <is>
          <t>na condição de</t>
        </is>
      </c>
      <c r="M135" t="inlineStr">
        <is>
          <t>apesar de</t>
        </is>
      </c>
      <c r="N135" t="inlineStr">
        <is>
          <t>em vez de</t>
        </is>
      </c>
      <c r="O135" t="inlineStr">
        <is>
          <t>A</t>
        </is>
      </c>
      <c r="P135" t="n">
        <v>0</v>
      </c>
      <c r="Q135" t="n">
        <v>0</v>
      </c>
      <c r="S135" t="inlineStr"/>
      <c r="T135" t="inlineStr">
        <is>
          <t>8313c8dc-fc2e-48f8-bd72-103cc7c973f9</t>
        </is>
      </c>
      <c r="U135" t="inlineStr">
        <is>
          <t>Sat, 13 Dec 2025 09:12:10 GMT</t>
        </is>
      </c>
    </row>
    <row r="136">
      <c r="A136" t="n">
        <v>141</v>
      </c>
      <c r="B136" t="inlineStr">
        <is>
          <t>CESGRANRIO</t>
        </is>
      </c>
      <c r="C136" t="inlineStr">
        <is>
          <t>BANCO DO BRASIL</t>
        </is>
      </c>
      <c r="D136" t="inlineStr">
        <is>
          <t>2021</t>
        </is>
      </c>
      <c r="E136" t="inlineStr">
        <is>
          <t>No trecho “Às organizações, cabe o desafio de orientar seus clientes,&lt;u&gt; já que&lt;/u&gt;, na maioria das vezes, eles não sabem quais são os limites da privacidade digital” (parágrafo 8), a expressão destacada expressa a noção de</t>
        </is>
      </c>
      <c r="F136" t="inlineStr">
        <is>
          <t>Português</t>
        </is>
      </c>
      <c r="G136" t="inlineStr">
        <is>
          <t>Relações de Coordenação entre Orações e entre Termos da Oração</t>
        </is>
      </c>
      <c r="H136" t="inlineStr">
        <is>
          <t>Médio</t>
        </is>
      </c>
      <c r="I136" t="inlineStr">
        <is>
          <t>ME</t>
        </is>
      </c>
      <c r="J136" t="inlineStr">
        <is>
          <t>condição</t>
        </is>
      </c>
      <c r="K136" t="inlineStr">
        <is>
          <t>finalidade</t>
        </is>
      </c>
      <c r="L136" t="inlineStr">
        <is>
          <t>concessão</t>
        </is>
      </c>
      <c r="M136" t="inlineStr">
        <is>
          <t>causalidade</t>
        </is>
      </c>
      <c r="N136" t="inlineStr">
        <is>
          <t>comparação</t>
        </is>
      </c>
      <c r="O136" t="inlineStr">
        <is>
          <t>D</t>
        </is>
      </c>
      <c r="P136" t="n">
        <v>1</v>
      </c>
      <c r="Q136" t="n">
        <v>0</v>
      </c>
      <c r="S136" t="inlineStr">
        <is>
          <t>"Já que" é locução conjuntiva causal.
“Às organizações, cabe o desafio de orientar seus clientes, porque, na maioria das vezes, eles
não sabem quais são os limites da privacidade digital”
Gabarito: Letra D.</t>
        </is>
      </c>
      <c r="U136" t="inlineStr">
        <is>
          <t>Sat, 13 Dec 2025 09:30:00 GMT</t>
        </is>
      </c>
    </row>
    <row r="137">
      <c r="A137" t="n">
        <v>142</v>
      </c>
      <c r="B137" t="inlineStr">
        <is>
          <t>CESGRANRIO</t>
        </is>
      </c>
      <c r="C137" t="inlineStr">
        <is>
          <t>CAIXA ECONÔMICA</t>
        </is>
      </c>
      <c r="D137" t="inlineStr">
        <is>
          <t>2021</t>
        </is>
      </c>
      <c r="E137" t="inlineStr">
        <is>
          <t>O paralelismo sintático é uma das convenções estabelecidas para a escrita oficial. A frase cuja organização sintática está plenamente de acordo com essa convenção é:</t>
        </is>
      </c>
      <c r="F137" t="inlineStr">
        <is>
          <t>Português</t>
        </is>
      </c>
      <c r="G137" t="inlineStr">
        <is>
          <t>Relações de Coordenação entre Orações e entre Termos da Oração</t>
        </is>
      </c>
      <c r="H137" t="inlineStr">
        <is>
          <t>Médio</t>
        </is>
      </c>
      <c r="I137" t="inlineStr">
        <is>
          <t>ME</t>
        </is>
      </c>
      <c r="J137" t="inlineStr">
        <is>
          <t>É muito salutar que as pessoas se programem em relação à saúde e financeiramente.</t>
        </is>
      </c>
      <c r="K137" t="inlineStr">
        <is>
          <t>O mundo financeiro, hoje, facilita o acesso ao crédito e leva ao endividamento progressivo.</t>
        </is>
      </c>
      <c r="L137" t="inlineStr">
        <is>
          <t>Nossa vida financeira é saudável quando possibilita equilíbrio, segurança e que realizemos nossos sonhos.</t>
        </is>
      </c>
      <c r="M137" t="inlineStr">
        <is>
          <t>A educação financeira orienta-nos na revisão de gastos excessivos e que comprometem nosso orçamento.</t>
        </is>
      </c>
      <c r="N137" t="inlineStr">
        <is>
          <t>Os especialistas aconselham as escolas a promoverem momentos de discussão sobre educação financeira com os pais dos alunos e que ofereçam aulas sobre o tema para os alunos.</t>
        </is>
      </c>
      <c r="O137" t="inlineStr">
        <is>
          <t>B</t>
        </is>
      </c>
      <c r="P137" t="n">
        <v>0</v>
      </c>
      <c r="Q137" t="n">
        <v>0</v>
      </c>
      <c r="S13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37" t="inlineStr">
        <is>
          <t>Sat, 13 Dec 2025 09:47:49 GMT</t>
        </is>
      </c>
    </row>
    <row r="138">
      <c r="A138" t="inlineStr">
        <is>
          <t>143</t>
        </is>
      </c>
      <c r="B138" t="inlineStr">
        <is>
          <t>CESGRANRIO</t>
        </is>
      </c>
      <c r="C138" t="inlineStr">
        <is>
          <t>AgeRIO</t>
        </is>
      </c>
      <c r="D138" t="inlineStr">
        <is>
          <t>2023</t>
        </is>
      </c>
      <c r="E138" t="inlineStr">
        <is>
          <t>No trecho “ela pode se descaracterizar de &lt;b&gt;tal &lt;/b&gt;forma &lt;b&gt;que &lt;/b&gt;deixaria de ser uma floresta e se transformaria em área de savana” (parágrafo 1) , os elementos destacados são responsáveis por expressar a ideia de</t>
        </is>
      </c>
      <c r="F138" t="inlineStr">
        <is>
          <t>Português</t>
        </is>
      </c>
      <c r="G138" t="inlineStr">
        <is>
          <t>Relações de Coordenação entre Orações e entre Termos da Oração</t>
        </is>
      </c>
      <c r="H138" t="inlineStr">
        <is>
          <t>Médio</t>
        </is>
      </c>
      <c r="I138" t="inlineStr">
        <is>
          <t>ME</t>
        </is>
      </c>
      <c r="J138" t="inlineStr">
        <is>
          <t>adição</t>
        </is>
      </c>
      <c r="K138" t="inlineStr">
        <is>
          <t>concessão</t>
        </is>
      </c>
      <c r="L138" t="inlineStr">
        <is>
          <t>condição</t>
        </is>
      </c>
      <c r="M138" t="inlineStr">
        <is>
          <t>consequência</t>
        </is>
      </c>
      <c r="N138" t="inlineStr">
        <is>
          <t>temporalidade</t>
        </is>
      </c>
      <c r="O138" t="inlineStr">
        <is>
          <t>D</t>
        </is>
      </c>
      <c r="P138" t="n">
        <v>1</v>
      </c>
      <c r="Q138" t="n">
        <v>0</v>
      </c>
      <c r="S138" t="inlineStr"/>
      <c r="T138" t="inlineStr">
        <is>
          <t>2aaa7950-8c86-465a-b1fb-0734c26f7f56</t>
        </is>
      </c>
      <c r="U138" t="inlineStr">
        <is>
          <t>Sat, 13 Dec 2025 10:05:38 GMT</t>
        </is>
      </c>
    </row>
    <row r="139">
      <c r="A139" t="n">
        <v>144</v>
      </c>
      <c r="B139" t="inlineStr">
        <is>
          <t>CESGRANRIO</t>
        </is>
      </c>
      <c r="C139" t="inlineStr">
        <is>
          <t>Banco da Amazônia</t>
        </is>
      </c>
      <c r="D139" t="inlineStr">
        <is>
          <t>2018</t>
        </is>
      </c>
      <c r="E139" t="inlineStr">
        <is>
          <t>A ideia a que o pronome destacado se refere está adequadamente explicitada entre colchetes em:</t>
        </is>
      </c>
      <c r="F139" t="inlineStr">
        <is>
          <t>Português</t>
        </is>
      </c>
      <c r="G139" t="inlineStr">
        <is>
          <t>Relações de Coordenação entre Orações e entre Termos da Oração</t>
        </is>
      </c>
      <c r="H139" t="inlineStr">
        <is>
          <t>Médio</t>
        </is>
      </c>
      <c r="I139" t="inlineStr">
        <is>
          <t>ME</t>
        </is>
      </c>
      <c r="J139" t="inlineStr">
        <is>
          <t>“Ela é produzida de forma descentralizada por milhares de computadores, mantidos por pessoas &lt;u&gt;que &lt;/u&gt;´emprestam´ a capacidade de suas máquinas para criar bitcoins” [computadores]</t>
        </is>
      </c>
      <c r="K139" t="inlineStr">
        <is>
          <t>“No processo de nascimento de uma bitcoin, &lt;u&gt;que &lt;/u&gt;é chamado de ´mineração´, os computadores conectados à rede competem entre si” [bitcoin]</t>
        </is>
      </c>
      <c r="L139" t="inlineStr">
        <is>
          <t>“O nível de dificuldade dos desafios é ajustado pela rede, para que a moeda cresça dentro de uma faixa limitada, &lt;u&gt;que &lt;/u&gt;é de até 21 milhões de unidades” [rede]</t>
        </is>
      </c>
      <c r="M139" t="inlineStr">
        <is>
          <t>“Elas são guardadas em uma espécie de carteira, &lt;u&gt;que &lt;/u&gt;é criada quando o usuário se cadastra no software.” [espécie].</t>
        </is>
      </c>
      <c r="N139" t="inlineStr">
        <is>
          <t>“Críticos afirmam que a moeda vive uma bolha &lt;u&gt;que &lt;/u&gt;em algum momento deve estourar.” [bolha].</t>
        </is>
      </c>
      <c r="O139" t="inlineStr">
        <is>
          <t>E</t>
        </is>
      </c>
      <c r="P139" t="n">
        <v>0</v>
      </c>
      <c r="Q139" t="n">
        <v>0</v>
      </c>
      <c r="S139" t="inlineStr"/>
      <c r="U139" t="inlineStr">
        <is>
          <t>Sat, 13 Dec 2025 10:23:27 GMT</t>
        </is>
      </c>
    </row>
    <row r="140">
      <c r="A140" t="inlineStr">
        <is>
          <t>145</t>
        </is>
      </c>
      <c r="B140" t="inlineStr">
        <is>
          <t>CESGRANRIO</t>
        </is>
      </c>
      <c r="C140" t="inlineStr">
        <is>
          <t>PETROBRAS</t>
        </is>
      </c>
      <c r="D140" t="inlineStr">
        <is>
          <t>2017</t>
        </is>
      </c>
      <c r="E140" t="inlineStr">
        <is>
          <t>De acordo com a norma-padrão da língua portuguesa, o pronome &lt;b&gt;que &lt;/b&gt;faz referência à palavra ou expressão entre colchetes em:</t>
        </is>
      </c>
      <c r="F140" t="inlineStr">
        <is>
          <t>Português</t>
        </is>
      </c>
      <c r="G140" t="inlineStr">
        <is>
          <t>Relações de Coordenação entre Orações e entre Termos da Oração</t>
        </is>
      </c>
      <c r="H140" t="inlineStr">
        <is>
          <t>Médio</t>
        </is>
      </c>
      <c r="I140" t="inlineStr">
        <is>
          <t>ME</t>
        </is>
      </c>
      <c r="J140" t="inlineStr">
        <is>
          <t>“Energia, derivada de energia, que em grego significa ‘em ação’, é a propriedade de um sistema &lt;b&gt;que &lt;/b&gt;lhe permite existir” [propriedade de um sistema]</t>
        </is>
      </c>
      <c r="K140" t="inlineStr">
        <is>
          <t>“Existem fontes de energia alternativas &lt;b&gt;que&lt;/b&gt;, adequadamente utilizadas, podem substituir os combustíveis fósseis” [alternativas]</t>
        </is>
      </c>
      <c r="L140" t="inlineStr">
        <is>
          <t>“reservando-os para aquelas situações em &lt;b&gt;que &lt;/b&gt;a substituição ainda não é possível” [combustíveis fósseis]</t>
        </is>
      </c>
      <c r="M140" t="inlineStr">
        <is>
          <t>“...usinas eólicas não promovem queima de combustível, nem geram dejetos &lt;b&gt;que&lt;/b&gt; poluem o ar, o solo ou a água” [usinas eólicas]</t>
        </is>
      </c>
      <c r="N140" t="inlineStr">
        <is>
          <t>“o impacto visual causado pelas imensas hélices &lt;b&gt;que &lt;/b&gt;provocam certas sombras e reflexos desagradáveis em áreas residenciais” [impacto visual]</t>
        </is>
      </c>
      <c r="O140" t="inlineStr">
        <is>
          <t>A</t>
        </is>
      </c>
      <c r="P140" t="n">
        <v>0</v>
      </c>
      <c r="Q140" t="n">
        <v>0</v>
      </c>
      <c r="S140" t="inlineStr"/>
      <c r="U140" s="5" t="n">
        <v>46004.44533333334</v>
      </c>
    </row>
    <row r="141">
      <c r="A141" t="inlineStr">
        <is>
          <t>146</t>
        </is>
      </c>
      <c r="B141" t="inlineStr">
        <is>
          <t>CESGRANRIO</t>
        </is>
      </c>
      <c r="C141" t="inlineStr">
        <is>
          <t>BANCO DO BRASIL</t>
        </is>
      </c>
      <c r="D141" t="inlineStr">
        <is>
          <t>2021</t>
        </is>
      </c>
      <c r="E141" t="inlineStr">
        <is>
          <t>O pronome &lt;b&gt;se &lt;/b&gt;destacado apresenta a mesma função e classificação que exerce em “Automatiza-&lt;u&gt;se &lt;/u&gt;facilmente qualquer função que envolva detectar padrões nos dados [...]” (parágrafo 5) no seguinte período:</t>
        </is>
      </c>
      <c r="F141" t="inlineStr">
        <is>
          <t>Português</t>
        </is>
      </c>
      <c r="G141" t="inlineStr">
        <is>
          <t>Relações de Coordenação entre Orações e entre Termos da Oração</t>
        </is>
      </c>
      <c r="H141" t="inlineStr">
        <is>
          <t>Médio</t>
        </is>
      </c>
      <c r="I141" t="inlineStr">
        <is>
          <t>ME</t>
        </is>
      </c>
      <c r="J141" t="inlineStr">
        <is>
          <t>Alguns trabalhadores mais velhos arrependem-&lt;u&gt;se &lt;/u&gt;de não procurar entender a nova realidade do mercado de trabalho.</t>
        </is>
      </c>
      <c r="K141" t="inlineStr">
        <is>
          <t>Acostumar-&lt;u&gt;se &lt;/u&gt;com as novas exigências do mundo do trabalho é condição para sobreviver no mercado hoje.</t>
        </is>
      </c>
      <c r="L141" t="inlineStr">
        <is>
          <t>O mercado vem mudando: trata-&lt;u&gt;se &lt;/u&gt;agora de valorizar flexibilidade, curiosidade, coragem e resiliência.</t>
        </is>
      </c>
      <c r="M141" t="inlineStr">
        <is>
          <t>Ainda &lt;u&gt;se &lt;/u&gt;hesita diante da escolha entre habilidades medidas pelo QI e aquelas medidas pelo QA.</t>
        </is>
      </c>
      <c r="N141" t="inlineStr">
        <is>
          <t>Ao longo do tempo, verificam-&lt;u&gt;se &lt;/u&gt;mudanças nas habilidades exigidas diante de novas maneiras de trabalhar.</t>
        </is>
      </c>
      <c r="O141" t="inlineStr">
        <is>
          <t>E</t>
        </is>
      </c>
      <c r="P141" t="n">
        <v>1</v>
      </c>
      <c r="Q141" t="n">
        <v>1</v>
      </c>
      <c r="S14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41" t="inlineStr">
        <is>
          <t>Sat, 13 Dec 2025 10:59:06 GMT</t>
        </is>
      </c>
    </row>
    <row r="142">
      <c r="A142" t="inlineStr">
        <is>
          <t>147</t>
        </is>
      </c>
      <c r="B142" t="inlineStr">
        <is>
          <t>CESGRANRIO</t>
        </is>
      </c>
      <c r="C142" t="inlineStr">
        <is>
          <t>PETROBRAS</t>
        </is>
      </c>
      <c r="D142" t="inlineStr">
        <is>
          <t>2018</t>
        </is>
      </c>
      <c r="E142" t="inlineStr">
        <is>
          <t>“Anunciata se mostrava péssima cabeleireira” é uma oração que contém o pronome &lt;b&gt;se&lt;/b&gt; com o mesmo valor presente em:</t>
        </is>
      </c>
      <c r="F142" t="inlineStr">
        <is>
          <t>Português</t>
        </is>
      </c>
      <c r="G142" t="inlineStr">
        <is>
          <t>Relações de Coordenação entre Orações e entre Termos da Oração</t>
        </is>
      </c>
      <c r="H142" t="inlineStr">
        <is>
          <t>Médio</t>
        </is>
      </c>
      <c r="I142" t="inlineStr">
        <is>
          <t>ME</t>
        </is>
      </c>
      <c r="J142" t="inlineStr">
        <is>
          <t>A benzedeira &lt;u&gt;se &lt;/u&gt;fartou com o bolo de fubá.</t>
        </is>
      </c>
      <c r="K142" t="inlineStr">
        <is>
          <t>Já &lt;u&gt;se &lt;/u&gt;sabia que o dr. Albano ia receitar Veganin.</t>
        </is>
      </c>
      <c r="L142" t="inlineStr">
        <is>
          <t>A ferida da perna de Virgínia &lt;u&gt;se &lt;/u&gt;foi em três dias.</t>
        </is>
      </c>
      <c r="M142" t="inlineStr">
        <is>
          <t>Minha mãe não &lt;u&gt;se &lt;/u&gt;queixou de nada com ninguém.</t>
        </is>
      </c>
      <c r="N142" t="inlineStr">
        <is>
          <t>Falava-&lt;u&gt;se&lt;/u&gt; na ferida de Virgínia como algo misterioso.</t>
        </is>
      </c>
      <c r="O142" t="inlineStr">
        <is>
          <t>A</t>
        </is>
      </c>
      <c r="P142" t="n">
        <v>1</v>
      </c>
      <c r="Q142" t="n">
        <v>1</v>
      </c>
      <c r="S14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42" t="inlineStr">
        <is>
          <t>Sat, 13 Dec 2025 11:16:55 GMT</t>
        </is>
      </c>
    </row>
    <row r="143">
      <c r="A143" t="n">
        <v>148</v>
      </c>
      <c r="B143" t="inlineStr">
        <is>
          <t>CESGRANRIO</t>
        </is>
      </c>
      <c r="C143" t="inlineStr">
        <is>
          <t>LIQUIGÁS</t>
        </is>
      </c>
      <c r="D143" t="inlineStr">
        <is>
          <t>2018</t>
        </is>
      </c>
      <c r="E143" t="inlineStr">
        <is>
          <t>Considere a ocorrência da palavra se no trecho “O opaco da enganação &lt;u&gt;se &lt;/u&gt;torna transparente”. A frase em que a palavra destacada pertence a uma classe gramatical diferente da do trecho mencionado é:</t>
        </is>
      </c>
      <c r="F143" t="inlineStr">
        <is>
          <t>Português</t>
        </is>
      </c>
      <c r="G143" t="inlineStr">
        <is>
          <t>Relações de Coordenação entre Orações e entre Termos da Oração</t>
        </is>
      </c>
      <c r="H143" t="inlineStr">
        <is>
          <t>Médio</t>
        </is>
      </c>
      <c r="I143" t="inlineStr">
        <is>
          <t>ME</t>
        </is>
      </c>
      <c r="J143" t="inlineStr">
        <is>
          <t>Lemos com compreensão, &lt;u&gt;se &lt;/u&gt;conferimos sentido ao texto.</t>
        </is>
      </c>
      <c r="K143" t="inlineStr">
        <is>
          <t>Alguns &lt;u&gt;se &lt;/u&gt;arrependem de não terem lido mais na infância.</t>
        </is>
      </c>
      <c r="L143" t="inlineStr">
        <is>
          <t>Leem-&lt;u&gt;se &lt;/u&gt;narrativas literárias para desenvolver a criticidade.</t>
        </is>
      </c>
      <c r="M143" t="inlineStr">
        <is>
          <t>Aprende-&lt;u&gt;se &lt;/u&gt;muito lendo textos literários de todos os gêneros.</t>
        </is>
      </c>
      <c r="N143" t="inlineStr">
        <is>
          <t>Os jovens mais cultos são os que &lt;u&gt;se &lt;/u&gt;movem na direção dos livros.</t>
        </is>
      </c>
      <c r="O143" t="inlineStr">
        <is>
          <t>A</t>
        </is>
      </c>
      <c r="P143" t="n">
        <v>1</v>
      </c>
      <c r="Q143" t="n">
        <v>1</v>
      </c>
      <c r="S143" t="inlineStr"/>
      <c r="U143" t="inlineStr">
        <is>
          <t>Sat, 13 Dec 2025 11:34:44 GMT</t>
        </is>
      </c>
    </row>
    <row r="144">
      <c r="A144" t="n">
        <v>149</v>
      </c>
      <c r="B144" t="inlineStr">
        <is>
          <t>CESGRANRIO</t>
        </is>
      </c>
      <c r="C144" t="inlineStr">
        <is>
          <t>LIQUIGÁS</t>
        </is>
      </c>
      <c r="D144" t="inlineStr">
        <is>
          <t>2018</t>
        </is>
      </c>
      <c r="E144" t="inlineStr">
        <is>
          <t>A palavra &lt;u&gt;se &lt;/u&gt;destacada contém a ideia de condição em:</t>
        </is>
      </c>
      <c r="F144" t="inlineStr">
        <is>
          <t>Português</t>
        </is>
      </c>
      <c r="G144" t="inlineStr">
        <is>
          <t>Relações de Coordenação entre Orações e entre Termos da Oração</t>
        </is>
      </c>
      <c r="H144" t="inlineStr">
        <is>
          <t>Médio</t>
        </is>
      </c>
      <c r="I144" t="inlineStr">
        <is>
          <t>ME</t>
        </is>
      </c>
      <c r="J144" t="inlineStr">
        <is>
          <t>“e os mecanismos com os quais podemos minimizá-los têm pouquíssimo destaque &lt;u&gt;se &lt;/u&gt;comparados aos de outros tipos de poluição.”</t>
        </is>
      </c>
      <c r="K144" t="inlineStr">
        <is>
          <t>“Mais de perto, a poluição luminosa pode ser notada quando &lt;u&gt;se &lt;/u&gt;observa uma ‘aura’ de luz no horizonte”</t>
        </is>
      </c>
      <c r="L144" t="inlineStr">
        <is>
          <t>“Mariposas e besouros têm seus ciclos de vida alterados e são atraídos e desorientados pela luz, tornando-&lt;u&gt;se &lt;/u&gt;vítimas fáceis de aves, morcegos e outros predadores.”</t>
        </is>
      </c>
      <c r="M144" t="inlineStr">
        <is>
          <t>“mudanças na duração dos dias causadas por luminárias provocam confusão em relação à estação do ano em que &lt;u&gt;se &lt;/u&gt;encontram.”</t>
        </is>
      </c>
      <c r="N144" t="inlineStr">
        <is>
          <t>“Com o desenvolvimento tecnológico das lâmpadas LED (sigla em inglês para diodo emissor de luz), a iluminação artificial torna-&lt;u&gt;se &lt;/u&gt;mais eficiente energeticamente”.</t>
        </is>
      </c>
      <c r="O144" t="inlineStr">
        <is>
          <t>A</t>
        </is>
      </c>
      <c r="P144" t="n">
        <v>1</v>
      </c>
      <c r="Q144" t="n">
        <v>1</v>
      </c>
      <c r="S144" t="inlineStr"/>
      <c r="U144" t="inlineStr">
        <is>
          <t>Sat, 13 Dec 2025 11:52:33 GMT</t>
        </is>
      </c>
    </row>
    <row r="145">
      <c r="A145" t="n">
        <v>150</v>
      </c>
      <c r="B145" t="inlineStr">
        <is>
          <t>CESGRANRIO</t>
        </is>
      </c>
      <c r="C145" t="inlineStr">
        <is>
          <t>Liquigás</t>
        </is>
      </c>
      <c r="D145" t="inlineStr">
        <is>
          <t>2012</t>
        </is>
      </c>
      <c r="E14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45" t="inlineStr">
        <is>
          <t>Português</t>
        </is>
      </c>
      <c r="G145" t="inlineStr">
        <is>
          <t>Relações de Coordenação entre Orações e entre Termos da Oração</t>
        </is>
      </c>
      <c r="H145" t="inlineStr">
        <is>
          <t>Médio</t>
        </is>
      </c>
      <c r="I145" t="inlineStr">
        <is>
          <t>ME</t>
        </is>
      </c>
      <c r="J145" t="inlineStr">
        <is>
          <t>conjunção e pronome</t>
        </is>
      </c>
      <c r="K145" t="inlineStr">
        <is>
          <t>conjunção e preposição</t>
        </is>
      </c>
      <c r="L145" t="inlineStr">
        <is>
          <t>pronome e preposição</t>
        </is>
      </c>
      <c r="M145" t="inlineStr">
        <is>
          <t>pronome e conjunção</t>
        </is>
      </c>
      <c r="N145" t="inlineStr">
        <is>
          <t>conjunção e conjunção</t>
        </is>
      </c>
      <c r="O145" t="inlineStr">
        <is>
          <t>A</t>
        </is>
      </c>
      <c r="P145" t="n">
        <v>0</v>
      </c>
      <c r="Q145" t="n">
        <v>0</v>
      </c>
      <c r="S145" t="inlineStr"/>
      <c r="U145" t="inlineStr">
        <is>
          <t>Sat, 13 Dec 2025 12:10:22 GMT</t>
        </is>
      </c>
    </row>
    <row r="146">
      <c r="A146" t="n">
        <v>151</v>
      </c>
      <c r="B146" t="inlineStr">
        <is>
          <t>CESGRANRIO</t>
        </is>
      </c>
      <c r="C146" t="inlineStr">
        <is>
          <t>TRANSPETRO</t>
        </is>
      </c>
      <c r="D146" t="inlineStr">
        <is>
          <t>2023</t>
        </is>
      </c>
      <c r="E146" t="inlineStr">
        <is>
          <t>A frase em que as vírgulas estão empregadas com a mesma função que em “Não esquecer que a minha avó, Pedrina Perucchi, era italiana” (parágrafo 5) é:</t>
        </is>
      </c>
      <c r="F146" t="inlineStr">
        <is>
          <t>Português</t>
        </is>
      </c>
      <c r="G146" t="inlineStr">
        <is>
          <t>Pontuação</t>
        </is>
      </c>
      <c r="H146" t="inlineStr">
        <is>
          <t>Fácil</t>
        </is>
      </c>
      <c r="I146" t="inlineStr">
        <is>
          <t>ME</t>
        </is>
      </c>
      <c r="J146" t="inlineStr">
        <is>
          <t>Mude de lugar, meu pai, porque a morte vai chegar.</t>
        </is>
      </c>
      <c r="K146" t="inlineStr">
        <is>
          <t>A filha, preocupada e triste, questionava a própria língua materna.</t>
        </is>
      </c>
      <c r="L146" t="inlineStr">
        <is>
          <t>A língua portuguesa, embora inculta, constrói belos textos literários.</t>
        </is>
      </c>
      <c r="M146" t="inlineStr">
        <is>
          <t>Os poemas, textos de uma beleza sem igual, encantam seus leitores.</t>
        </is>
      </c>
      <c r="N146" t="inlineStr">
        <is>
          <t>Colocou os óculos e, caminhando pela sala, revelou a beleza do poema.</t>
        </is>
      </c>
      <c r="O146" t="inlineStr">
        <is>
          <t>D</t>
        </is>
      </c>
      <c r="P146" t="n">
        <v>0</v>
      </c>
      <c r="Q146" t="n">
        <v>0</v>
      </c>
      <c r="S146" t="inlineStr"/>
      <c r="T146" t="inlineStr">
        <is>
          <t>8127ee5b-1987-4dfe-b18c-654483db43d6</t>
        </is>
      </c>
      <c r="U146" t="inlineStr">
        <is>
          <t>Sat, 13 Dec 2025 12:28:12 GMT</t>
        </is>
      </c>
    </row>
    <row r="147">
      <c r="A147" t="n">
        <v>152</v>
      </c>
      <c r="B147" t="inlineStr">
        <is>
          <t>CESGRANRIO</t>
        </is>
      </c>
      <c r="C147" t="inlineStr">
        <is>
          <t>BANRISUL</t>
        </is>
      </c>
      <c r="D147" t="inlineStr">
        <is>
          <t>2023</t>
        </is>
      </c>
      <c r="E147" t="inlineStr">
        <is>
          <t>O emprego da vírgula está plenamente de acordo com as exigências da norma-padrão da língua portuguesa em:</t>
        </is>
      </c>
      <c r="F147" t="inlineStr">
        <is>
          <t>Português</t>
        </is>
      </c>
      <c r="G147" t="inlineStr">
        <is>
          <t>Pontuação</t>
        </is>
      </c>
      <c r="H147" t="inlineStr">
        <is>
          <t>Médio</t>
        </is>
      </c>
      <c r="I147" t="inlineStr">
        <is>
          <t>ME</t>
        </is>
      </c>
      <c r="J147" t="inlineStr">
        <is>
          <t>A capacidade do empresário de manter um bom relacionamento entre gerentes, funcionários, clientes e fornecedores de produtos, é uma das condições para uma organização conseguir o êxito esperado.</t>
        </is>
      </c>
      <c r="K147" t="inlineStr">
        <is>
          <t>A preocupação com o comportamento dos funcionários deve ser constante, para assegurar que eles tenham seus direitos, garantidos.</t>
        </is>
      </c>
      <c r="L147" t="inlineStr">
        <is>
          <t>O gerente daquela organização admitiu que, durante o período de maior contaminação da pandemia do coronavírus precisou contratar novos digitadores para realizarem serviços urgentes em sua instituição.</t>
        </is>
      </c>
      <c r="M147" t="inlineStr">
        <is>
          <t>Os administradores da empresa reconheceram a importância de realizarem com muito cuidado, a inspeção em todos os espaços destinados ao atendimento dos clientes.</t>
        </is>
      </c>
      <c r="N147" t="inlineStr">
        <is>
          <t>Os empregados das instituições, considerando o seu compromisso como cidadãos, procuram respeitar as leis estabelecidas para o bom comportamento no meio social em que vivem.</t>
        </is>
      </c>
      <c r="O147" t="inlineStr">
        <is>
          <t>E</t>
        </is>
      </c>
      <c r="P147" t="n">
        <v>0</v>
      </c>
      <c r="Q147" t="n">
        <v>0</v>
      </c>
      <c r="S147" t="inlineStr"/>
      <c r="T147" t="inlineStr">
        <is>
          <t>79fd5574-c7c2-40ab-9997-58d8d5c7b35d</t>
        </is>
      </c>
      <c r="U147" t="inlineStr">
        <is>
          <t>Sat, 13 Dec 2025 12:46:01 GMT</t>
        </is>
      </c>
    </row>
    <row r="148">
      <c r="A148" t="n">
        <v>153</v>
      </c>
      <c r="B148" t="inlineStr">
        <is>
          <t>CESGRANRIO</t>
        </is>
      </c>
      <c r="C148" t="inlineStr">
        <is>
          <t>Banco do Brasil</t>
        </is>
      </c>
      <c r="D148" t="inlineStr">
        <is>
          <t>2023</t>
        </is>
      </c>
      <c r="E148" t="inlineStr">
        <is>
          <t>No trecho do parágrafo, “conheceu um método inventado pouco antes por Charles Barbier de La Serre, oficial do Exército francês”, a vírgula está empregada com a mesma função que em:</t>
        </is>
      </c>
      <c r="F148" t="inlineStr">
        <is>
          <t>Português</t>
        </is>
      </c>
      <c r="G148" t="inlineStr">
        <is>
          <t>Pontuação</t>
        </is>
      </c>
      <c r="H148" t="inlineStr">
        <is>
          <t>Médio</t>
        </is>
      </c>
      <c r="I148" t="inlineStr">
        <is>
          <t>ME</t>
        </is>
      </c>
      <c r="J148" t="inlineStr">
        <is>
          <t>A cegueira não o impediu, no entanto, de estudar.</t>
        </is>
      </c>
      <c r="K148" t="inlineStr">
        <is>
          <t>Perspicaz, Braille percebeu falhas no método de Barbier.</t>
        </is>
      </c>
      <c r="L148" t="inlineStr">
        <is>
          <t>A infecção, seis meses depois, afetou o segundo olho de Braille.</t>
        </is>
      </c>
      <c r="M148" t="inlineStr">
        <is>
          <t>Escrita noturna, método de Barbier, não teve sucesso quando criado.</t>
        </is>
      </c>
      <c r="N148" t="inlineStr">
        <is>
          <t>No Instituto Nacional para Jovens Cegos, Braille desenvolveu seus estudos.</t>
        </is>
      </c>
      <c r="O148" t="inlineStr">
        <is>
          <t>D</t>
        </is>
      </c>
      <c r="P148" t="n">
        <v>1</v>
      </c>
      <c r="Q148" t="n">
        <v>1</v>
      </c>
      <c r="S148" t="inlineStr"/>
      <c r="T148" t="inlineStr">
        <is>
          <t>f8c7eda8-6aab-4a58-b755-5846edece00f</t>
        </is>
      </c>
      <c r="U148" t="inlineStr">
        <is>
          <t>Sat, 13 Dec 2025 13:03:50 GMT</t>
        </is>
      </c>
    </row>
    <row r="149">
      <c r="A149" t="n">
        <v>154</v>
      </c>
      <c r="B149" t="inlineStr">
        <is>
          <t>CESGRANRIO</t>
        </is>
      </c>
      <c r="C149" t="inlineStr">
        <is>
          <t>Banco do Brasil</t>
        </is>
      </c>
      <c r="D149" t="inlineStr">
        <is>
          <t>2023</t>
        </is>
      </c>
      <c r="E149" t="inlineStr">
        <is>
          <t>De acordo com a norma-padrão da língua portuguesa, o emprego da vírgula está correto em:</t>
        </is>
      </c>
      <c r="F149" t="inlineStr">
        <is>
          <t>Português</t>
        </is>
      </c>
      <c r="G149" t="inlineStr">
        <is>
          <t>Pontuação</t>
        </is>
      </c>
      <c r="H149" t="inlineStr">
        <is>
          <t>Médio</t>
        </is>
      </c>
      <c r="I149" t="inlineStr">
        <is>
          <t>ME</t>
        </is>
      </c>
      <c r="J149" t="inlineStr">
        <is>
          <t>Os produtos comercializados nos mercados deverão apresentar embalagens adaptadas em seus rótulos até o próximo ano atendendo, à expectativa do cliente na busca de uma dieta saudável.</t>
        </is>
      </c>
      <c r="K149" t="inlineStr">
        <is>
          <t>A tabela de informação nutricional, passará a conter informações gráficas nítidas e legíveis com o objetivo de preservar a compreensão das informações.</t>
        </is>
      </c>
      <c r="L149" t="inlineStr">
        <is>
          <t>As indústrias alimentícias estão sendo obrigadas, pelos órgãos fiscalizadores a se adequarem à legislação em vigor para que não sejam multadas.</t>
        </is>
      </c>
      <c r="M149" t="inlineStr">
        <is>
          <t>A partir da promulgação de lei no próximo ano, os rótulos de alimentos e bebidas deverão esclarecer os consumidores sobre a existência de substâncias alergênicas.</t>
        </is>
      </c>
      <c r="N149" t="inlineStr">
        <is>
          <t>Vários economistas recomendam, que os consumidores tenham precaução ao utilizar seus cartões de crédito devido à possibilidade de aumentarem seu endividamento.</t>
        </is>
      </c>
      <c r="O149" t="inlineStr">
        <is>
          <t>D</t>
        </is>
      </c>
      <c r="P149" t="n">
        <v>0</v>
      </c>
      <c r="Q149" t="n">
        <v>0</v>
      </c>
      <c r="S149" t="inlineStr"/>
      <c r="T149" t="inlineStr">
        <is>
          <t>46050319-bbcc-408e-b6a7-cea510a6cec0</t>
        </is>
      </c>
      <c r="U149" t="inlineStr">
        <is>
          <t>Sat, 13 Dec 2025 13:21:39 GMT</t>
        </is>
      </c>
    </row>
    <row r="150">
      <c r="A150" t="n">
        <v>155</v>
      </c>
      <c r="B150" t="inlineStr">
        <is>
          <t>CESGRANRIO</t>
        </is>
      </c>
      <c r="C150" t="inlineStr">
        <is>
          <t>BANCO DO BRASIL</t>
        </is>
      </c>
      <c r="D150" t="inlineStr">
        <is>
          <t>2023</t>
        </is>
      </c>
      <c r="E150" t="inlineStr">
        <is>
          <t>O emprego da vírgula está plenamente observado, de acordo com as exigências da norma-padrão da língua portuguesa, em:</t>
        </is>
      </c>
      <c r="F150" t="inlineStr">
        <is>
          <t>Português</t>
        </is>
      </c>
      <c r="G150" t="inlineStr">
        <is>
          <t>Pontuação</t>
        </is>
      </c>
      <c r="H150" t="inlineStr">
        <is>
          <t>Médio</t>
        </is>
      </c>
      <c r="I150" t="inlineStr">
        <is>
          <t>ME</t>
        </is>
      </c>
      <c r="J150" t="inlineStr">
        <is>
          <t>A implantação do Pix trouxe novidades importantes para os usuários que em outra época, não conseguiam pagar suas contas com tanta facilidade.</t>
        </is>
      </c>
      <c r="K150" t="inlineStr">
        <is>
          <t>A utilização de cheques por pessoas que possuem contas bancárias tem apresentado uma redução quantitativa por ser um instrumento, pouco confiável e facilmente falsificado.</t>
        </is>
      </c>
      <c r="L150" t="inlineStr">
        <is>
          <t>Na aprovação da abertura de novas contas é importante, diagnosticar o público considerado vulnerável por ser composto por pessoas ou famílias que estão em processo de exclusão social.</t>
        </is>
      </c>
      <c r="M150" t="inlineStr">
        <is>
          <t>No caso de ocorrerem roubo e perda do cartão de crédito, a primeira providência é comunicar o fato à administradora do cartão e pedir o seu bloqueio ou cancelamento.</t>
        </is>
      </c>
      <c r="N150" t="inlineStr">
        <is>
          <t>O comportamento dos funcionários de uma instituição, seja ela particular ou pública requer um cuidado permanente para identificar pontos fortes e fracos no relacionamento com o público.</t>
        </is>
      </c>
      <c r="O150" t="inlineStr">
        <is>
          <t>D</t>
        </is>
      </c>
      <c r="P150" t="n">
        <v>0</v>
      </c>
      <c r="Q150" t="n">
        <v>0</v>
      </c>
      <c r="S150" t="inlineStr"/>
      <c r="T150" t="inlineStr">
        <is>
          <t>b505e038-c5eb-4e03-8bb3-2f95958d5d38</t>
        </is>
      </c>
      <c r="U150" t="inlineStr">
        <is>
          <t>Sat, 13 Dec 2025 13:39:28 GMT</t>
        </is>
      </c>
    </row>
    <row r="151">
      <c r="A151" t="n">
        <v>156</v>
      </c>
      <c r="B151" t="inlineStr">
        <is>
          <t>CESGRANRIO</t>
        </is>
      </c>
      <c r="C151" t="inlineStr">
        <is>
          <t>BANCO DO BRASIL</t>
        </is>
      </c>
      <c r="D151" t="inlineStr">
        <is>
          <t>2023</t>
        </is>
      </c>
      <c r="E151" t="inlineStr">
        <is>
          <t>O emprego da vírgula atende às exigências da norma-padrão da língua portuguesa em:</t>
        </is>
      </c>
      <c r="F151" t="inlineStr">
        <is>
          <t>Português</t>
        </is>
      </c>
      <c r="G151" t="inlineStr">
        <is>
          <t>Pontuação</t>
        </is>
      </c>
      <c r="H151" t="inlineStr">
        <is>
          <t>Médio</t>
        </is>
      </c>
      <c r="I151" t="inlineStr">
        <is>
          <t>ME</t>
        </is>
      </c>
      <c r="J151" t="inlineStr">
        <is>
          <t>A execução de novas tarefas em um supermercado, envolve a disposição dos funcionários de aceitarem as mudanças propostas pelo RH.</t>
        </is>
      </c>
      <c r="K151" t="inlineStr">
        <is>
          <t>Ao consultar os fornecedores de produtos para suas lojas, os responsáveis por esse departamento devem ser cuidadosos.</t>
        </is>
      </c>
      <c r="L151" t="inlineStr">
        <is>
          <t>A escolha do funcionário para proferir uma palestra em nome da empresa, compete à administração da instituição.</t>
        </is>
      </c>
      <c r="M151" t="inlineStr">
        <is>
          <t>O profissional interessado em mudanças na sua área de atuação deve estudar, com antecedência as suas possibilidades de crescimento.</t>
        </is>
      </c>
      <c r="N151" t="inlineStr">
        <is>
          <t>Para desenvolver projetos cabe ao gerente da organização, a iniciativa de implementar novas técnicas à disposição dos empreendedores.</t>
        </is>
      </c>
      <c r="O151" t="inlineStr">
        <is>
          <t>B</t>
        </is>
      </c>
      <c r="P151" t="n">
        <v>1</v>
      </c>
      <c r="Q151" t="n">
        <v>1</v>
      </c>
      <c r="S151" t="inlineStr"/>
      <c r="T151" t="inlineStr">
        <is>
          <t>47680577-9d7d-4bf0-ac93-40ec8a4dbe50</t>
        </is>
      </c>
      <c r="U151" t="inlineStr">
        <is>
          <t>Sat, 13 Dec 2025 13:57:18 GMT</t>
        </is>
      </c>
    </row>
    <row r="152">
      <c r="A152" t="n">
        <v>157</v>
      </c>
      <c r="B152" t="inlineStr">
        <is>
          <t>CESGRANRIO</t>
        </is>
      </c>
      <c r="C152" t="inlineStr">
        <is>
          <t>AgeRIO</t>
        </is>
      </c>
      <c r="D152" t="inlineStr">
        <is>
          <t>2023</t>
        </is>
      </c>
      <c r="E152" t="inlineStr">
        <is>
          <t>O emprego da vírgula está plenamente de acordo com a norma-padrão no seguinte período:</t>
        </is>
      </c>
      <c r="F152" t="inlineStr">
        <is>
          <t>Português</t>
        </is>
      </c>
      <c r="G152" t="inlineStr">
        <is>
          <t>Pontuação</t>
        </is>
      </c>
      <c r="H152" t="inlineStr">
        <is>
          <t>Médio</t>
        </is>
      </c>
      <c r="I152" t="inlineStr">
        <is>
          <t>ME</t>
        </is>
      </c>
      <c r="J152" t="inlineStr">
        <is>
          <t>A agricultura depende, de serviços para combater pragas e manter a disponibilidade de água.</t>
        </is>
      </c>
      <c r="K152" t="inlineStr">
        <is>
          <t>A água é uma das maiores dádivas, que o planeta nos concede e um dos recursos naturais mais lembrados quando se considera o futuro da humanidade.</t>
        </is>
      </c>
      <c r="L152" t="inlineStr">
        <is>
          <t>Apesar de nosso país apresentar inúmeros atrativos naturais, a maioria das áreas de proteção ambiental ainda precisa cuidar da infraestrutura básica.</t>
        </is>
      </c>
      <c r="M152" t="inlineStr">
        <is>
          <t>O Brasil tem a maior diversidade, de todas as partes do planeta Terra onde existe ou pode existir vida e ampla variedade de paisagens.</t>
        </is>
      </c>
      <c r="N152" t="inlineStr">
        <is>
          <t>O fato de que devemos nos preocupar com o meio ambiente e economizar água deixou de ser, há muito tempo um simples conceito.</t>
        </is>
      </c>
      <c r="O152" t="inlineStr">
        <is>
          <t>C</t>
        </is>
      </c>
      <c r="P152" t="n">
        <v>0</v>
      </c>
      <c r="Q152" t="n">
        <v>0</v>
      </c>
      <c r="S152" t="inlineStr"/>
      <c r="U152" t="inlineStr">
        <is>
          <t>Sat, 13 Dec 2025 14:15:07 GMT</t>
        </is>
      </c>
    </row>
    <row r="153">
      <c r="A153" t="n">
        <v>158</v>
      </c>
      <c r="B153" t="inlineStr">
        <is>
          <t>CESGRANRIO</t>
        </is>
      </c>
      <c r="C153" t="inlineStr">
        <is>
          <t>BASA</t>
        </is>
      </c>
      <c r="D153" t="inlineStr">
        <is>
          <t>2022</t>
        </is>
      </c>
      <c r="E153" t="inlineStr">
        <is>
          <t>De acordo com a norma-padrão da língua portuguesa, o emprego adequado da vírgula está plenamente atendido em:</t>
        </is>
      </c>
      <c r="F153" t="inlineStr">
        <is>
          <t>Português</t>
        </is>
      </c>
      <c r="G153" t="inlineStr">
        <is>
          <t>Pontuação</t>
        </is>
      </c>
      <c r="H153" t="inlineStr">
        <is>
          <t>Médio</t>
        </is>
      </c>
      <c r="I153" t="inlineStr">
        <is>
          <t>ME</t>
        </is>
      </c>
      <c r="J153" t="inlineStr">
        <is>
          <t>A criação de animais para a produção de alimentos, é de grande importância para o sustento de milhares de famílias.</t>
        </is>
      </c>
      <c r="K153" t="inlineStr">
        <is>
          <t>A floresta Amazônica, apesar de parecer homogênea, possui muitas diferenças na sua vegetação.</t>
        </is>
      </c>
      <c r="L153" t="inlineStr">
        <is>
          <t>A melhor maneira de proteger as povoações situadas nas margens dos rios, é procurar soluções que impeçam o comércio ilegal.</t>
        </is>
      </c>
      <c r="M153" t="inlineStr">
        <is>
          <t>O estado do Amazonas apresenta, a maior população indígena do Brasil com aproximadamente trinta mil habitantes.</t>
        </is>
      </c>
      <c r="N153" t="inlineStr">
        <is>
          <t>O número de estudiosos preocupados com o futuro do planeta, aumentou devido ao aquecimento global.</t>
        </is>
      </c>
      <c r="O153" t="inlineStr">
        <is>
          <t>B</t>
        </is>
      </c>
      <c r="P153" t="n">
        <v>0</v>
      </c>
      <c r="Q153" t="n">
        <v>0</v>
      </c>
      <c r="S153" t="inlineStr"/>
      <c r="T153" t="inlineStr">
        <is>
          <t>fe6d0d07-a26c-4b60-9053-9ef85c9d9be0</t>
        </is>
      </c>
      <c r="U153" s="5" t="n">
        <v>46004.60620833333</v>
      </c>
    </row>
    <row r="154">
      <c r="A154" t="n">
        <v>159</v>
      </c>
      <c r="B154" t="inlineStr">
        <is>
          <t>CESGRANRIO</t>
        </is>
      </c>
      <c r="C154" t="inlineStr">
        <is>
          <t>ELETRONUCLEAR</t>
        </is>
      </c>
      <c r="D154" t="inlineStr">
        <is>
          <t>2022</t>
        </is>
      </c>
      <c r="E154" t="inlineStr">
        <is>
          <t>Considerando-se o emprego da vírgula, a frase que está de acordo com o padrão formal escrito da língua é</t>
        </is>
      </c>
      <c r="F154" t="inlineStr">
        <is>
          <t>Português</t>
        </is>
      </c>
      <c r="G154" t="inlineStr">
        <is>
          <t>Pontuação</t>
        </is>
      </c>
      <c r="H154" t="inlineStr">
        <is>
          <t>Médio</t>
        </is>
      </c>
      <c r="I154" t="inlineStr">
        <is>
          <t>ME</t>
        </is>
      </c>
      <c r="J154" t="inlineStr">
        <is>
          <t>Eu que era frágil, sentia-me seguro, em sua presença.</t>
        </is>
      </c>
      <c r="K154" t="inlineStr">
        <is>
          <t>Todos os dias, Maria José lia poemas para seu filho.</t>
        </is>
      </c>
      <c r="L154" t="inlineStr">
        <is>
          <t>Seu desejo, era sempre, estar por perto para me proteger.</t>
        </is>
      </c>
      <c r="M154" t="inlineStr">
        <is>
          <t>Maria José era uma mulher terna e, ao mesmo tempo firme.</t>
        </is>
      </c>
      <c r="N154" t="inlineStr">
        <is>
          <t>Nem ela, nem o médico, nem eu, esperávamos aquele desfecho, triste.</t>
        </is>
      </c>
      <c r="O154" t="inlineStr">
        <is>
          <t>B</t>
        </is>
      </c>
      <c r="P154" t="n">
        <v>0</v>
      </c>
      <c r="Q154" t="n">
        <v>0</v>
      </c>
      <c r="S154" t="inlineStr"/>
      <c r="T154" t="inlineStr">
        <is>
          <t>3ecf63b8-300d-4669-b91a-8dec4ee90477</t>
        </is>
      </c>
      <c r="U154" t="inlineStr">
        <is>
          <t>Sat, 13 Dec 2025 14:50:45 GMT</t>
        </is>
      </c>
    </row>
    <row r="155">
      <c r="A155" t="n">
        <v>160</v>
      </c>
      <c r="B155" t="inlineStr">
        <is>
          <t>CESGRANRIO</t>
        </is>
      </c>
      <c r="C155" t="inlineStr">
        <is>
          <t>ELETRONUCLEAR</t>
        </is>
      </c>
      <c r="D155" t="inlineStr">
        <is>
          <t>2022</t>
        </is>
      </c>
      <c r="E155" t="inlineStr">
        <is>
          <t>O emprego da vírgula está plenamente de acordo com as exigências da norma-padrão da Língua Portuguesa em:</t>
        </is>
      </c>
      <c r="F155" t="inlineStr">
        <is>
          <t>Português</t>
        </is>
      </c>
      <c r="G155" t="inlineStr">
        <is>
          <t>Pontuação</t>
        </is>
      </c>
      <c r="H155" t="inlineStr">
        <is>
          <t>Médio</t>
        </is>
      </c>
      <c r="I155" t="inlineStr">
        <is>
          <t>ME</t>
        </is>
      </c>
      <c r="J155" t="inlineStr">
        <is>
          <t>Caso sejam priorizadas medidas de proteção ao meio ambiente, a substituição dos lixões por uma forma adequada para tratar o lixo será benéfica.</t>
        </is>
      </c>
      <c r="K155" t="inlineStr">
        <is>
          <t>Em todo o mundo há uma preocupação com a maneira de descartar o lixo por isso, é sempre preferível corrigir nossos hábitos.</t>
        </is>
      </c>
      <c r="L155" t="inlineStr">
        <is>
          <t>O aterro sanitário apresenta inúmeras vantagens, como a redução da poluição porém, há desvantagens, como o seu alto custo.</t>
        </is>
      </c>
      <c r="M155" t="inlineStr">
        <is>
          <t>O lixo eletrônico encontrado, em televisores, rádios, geladeiras, celulares, pilhas compromete a saúde pública.</t>
        </is>
      </c>
      <c r="N155" t="inlineStr">
        <is>
          <t>O lixo hospitalar decorrente do atendimento médico a seres humanos ou animais, acarreta muitos problemas de saúde pública.</t>
        </is>
      </c>
      <c r="O155" t="inlineStr">
        <is>
          <t>A</t>
        </is>
      </c>
      <c r="P155" t="n">
        <v>0</v>
      </c>
      <c r="Q155" t="n">
        <v>0</v>
      </c>
      <c r="S155" t="inlineStr"/>
      <c r="U155" t="inlineStr">
        <is>
          <t>Sat, 13 Dec 2025 15:08:34 GMT</t>
        </is>
      </c>
    </row>
    <row r="156">
      <c r="A156" t="n">
        <v>161</v>
      </c>
      <c r="B156" t="inlineStr">
        <is>
          <t>CESGRANRIO</t>
        </is>
      </c>
      <c r="C156" t="inlineStr">
        <is>
          <t>BANCO DA AMAZÔNIA</t>
        </is>
      </c>
      <c r="D156" t="inlineStr">
        <is>
          <t>2022</t>
        </is>
      </c>
      <c r="E156" t="inlineStr">
        <is>
          <t>De acordo com a norma-padrão da língua portuguesa, o emprego adequado da vírgula está plenamente atendido em:</t>
        </is>
      </c>
      <c r="F156" t="inlineStr">
        <is>
          <t>Português</t>
        </is>
      </c>
      <c r="G156" t="inlineStr">
        <is>
          <t>Pontuação</t>
        </is>
      </c>
      <c r="H156" t="inlineStr">
        <is>
          <t>Médio</t>
        </is>
      </c>
      <c r="I156" t="inlineStr">
        <is>
          <t>ME</t>
        </is>
      </c>
      <c r="J156" t="inlineStr">
        <is>
          <t>O outono que o Rio nos oferece, tem um ar fino, quase frio.</t>
        </is>
      </c>
      <c r="K156" t="inlineStr">
        <is>
          <t>Uma senhora de cabelos muito brancos, ficava sentada, em uma cadeira.</t>
        </is>
      </c>
      <c r="L156" t="inlineStr">
        <is>
          <t>Ele se incomodou, com as grades do Rio.</t>
        </is>
      </c>
      <c r="M156" t="inlineStr">
        <is>
          <t>Todos os dias que passo pelo Aterro vejo, as árvores cada vez mais crescidas.</t>
        </is>
      </c>
      <c r="N156" t="inlineStr">
        <is>
          <t>O porteiro, que prende passarinhos em gaiolas, não vê que o outono fica mais lindo quando estamos livres.</t>
        </is>
      </c>
      <c r="O156" t="inlineStr">
        <is>
          <t>E</t>
        </is>
      </c>
      <c r="P156" t="n">
        <v>1</v>
      </c>
      <c r="Q156" t="n">
        <v>1</v>
      </c>
      <c r="S156" t="inlineStr"/>
      <c r="U156" t="inlineStr">
        <is>
          <t>Sat, 13 Dec 2025 15:26:24 GMT</t>
        </is>
      </c>
    </row>
    <row r="157">
      <c r="A157" t="n">
        <v>162</v>
      </c>
      <c r="B157" t="inlineStr">
        <is>
          <t>CESGRANRIO</t>
        </is>
      </c>
      <c r="C157" t="inlineStr">
        <is>
          <t>CAIXA ECONÔMICA</t>
        </is>
      </c>
      <c r="D157" t="inlineStr">
        <is>
          <t>2021</t>
        </is>
      </c>
      <c r="E157" t="inlineStr">
        <is>
          <t>As vírgulas estão plenamente empregadas de acordo com o padrão formal da língua escrita em:</t>
        </is>
      </c>
      <c r="F157" t="inlineStr">
        <is>
          <t>Português</t>
        </is>
      </c>
      <c r="G157" t="inlineStr">
        <is>
          <t>Pontuação</t>
        </is>
      </c>
      <c r="H157" t="inlineStr">
        <is>
          <t>Médio</t>
        </is>
      </c>
      <c r="I157" t="inlineStr">
        <is>
          <t>ME</t>
        </is>
      </c>
      <c r="J157" t="inlineStr">
        <is>
          <t>Há algumas décadas, se alguém falasse, em educação financeira, causaria um certo estranhamento.</t>
        </is>
      </c>
      <c r="K157" t="inlineStr">
        <is>
          <t>Relacionar-se bem com o dinheiro de acordo com os especialistas, é uma forma de levar uma vida mais saudável, sem percalços.</t>
        </is>
      </c>
      <c r="L157" t="inlineStr">
        <is>
          <t>É preciso criar uma cultura de discutir, na família, na escola, com os amigos, sobre como usar melhor os recursos financeiros.</t>
        </is>
      </c>
      <c r="M157" t="inlineStr">
        <is>
          <t>A educação financeira, apesar de não resolver o problema da falta de dinheiro pode auxiliar, com um controle maior, de seu gasto.</t>
        </is>
      </c>
      <c r="N157" t="inlineStr">
        <is>
          <t>Não gastar em demasia, não acumular dívidas, refletir sobre seus ganhos, e gastos, poupar são estratégias para gerir melhor suas finanças.</t>
        </is>
      </c>
      <c r="O157" t="inlineStr">
        <is>
          <t>C</t>
        </is>
      </c>
      <c r="P157" t="n">
        <v>0</v>
      </c>
      <c r="Q157" t="n">
        <v>0</v>
      </c>
      <c r="S157" t="inlineStr"/>
      <c r="U157" s="5" t="n">
        <v>46004.65570833333</v>
      </c>
    </row>
    <row r="158">
      <c r="A158" t="n">
        <v>163</v>
      </c>
      <c r="B158" t="inlineStr">
        <is>
          <t>CESGRANRIO</t>
        </is>
      </c>
      <c r="C158" t="inlineStr">
        <is>
          <t>BANCO DA AMAZÔNIA</t>
        </is>
      </c>
      <c r="D158" t="inlineStr">
        <is>
          <t>2021</t>
        </is>
      </c>
      <c r="E158" t="inlineStr">
        <is>
          <t>A frase que apresenta todas as vírgulas corretamente empregadas, de acordo com a norma-padrão da língua portuguesa, é:</t>
        </is>
      </c>
      <c r="F158" t="inlineStr">
        <is>
          <t>Português</t>
        </is>
      </c>
      <c r="G158" t="inlineStr">
        <is>
          <t>Pontuação</t>
        </is>
      </c>
      <c r="H158" t="inlineStr">
        <is>
          <t>Médio</t>
        </is>
      </c>
      <c r="I158" t="inlineStr">
        <is>
          <t>ME</t>
        </is>
      </c>
      <c r="J158" t="inlineStr">
        <is>
          <t>A menina que descobriu o chicle, também experimentou, a possibilidade da eternidade.</t>
        </is>
      </c>
      <c r="K158" t="inlineStr">
        <is>
          <t>São consideradas maravilhosas, aquelas histórias de príncipes e fadas, que vivem eternamente.</t>
        </is>
      </c>
      <c r="L158" t="inlineStr">
        <is>
          <t>Aproveitou, a textura, o sabor docinho do chicle, e ainda o comparou com o mundo impossível da eternidade.</t>
        </is>
      </c>
      <c r="M158" t="inlineStr">
        <is>
          <t>Muitas crianças, quando se deparam com o desconhecido, passam a fantasiar sobre ele na tentativa de entendê-lo.</t>
        </is>
      </c>
      <c r="N158" t="inlineStr">
        <is>
          <t>Quando as crianças sonham, em serem príncipes, princesas e fadas, elas fantasiam sobre viverem felizes para sempre.</t>
        </is>
      </c>
      <c r="O158" t="inlineStr">
        <is>
          <t>D</t>
        </is>
      </c>
      <c r="P158" t="n">
        <v>0</v>
      </c>
      <c r="Q158" t="n">
        <v>0</v>
      </c>
      <c r="S158" t="inlineStr"/>
      <c r="U158" t="inlineStr">
        <is>
          <t>Sat, 13 Dec 2025 16:02:02 GMT</t>
        </is>
      </c>
    </row>
    <row r="159">
      <c r="A159" t="n">
        <v>164</v>
      </c>
      <c r="B159" t="inlineStr">
        <is>
          <t>CESGRANRIO</t>
        </is>
      </c>
      <c r="C159" t="inlineStr">
        <is>
          <t>BANCO DO BRASIL</t>
        </is>
      </c>
      <c r="D159" t="inlineStr">
        <is>
          <t>2021</t>
        </is>
      </c>
      <c r="E159" t="inlineStr">
        <is>
          <t>De acordo com a norma-padrão da língua portuguesa, o emprego adequado da vírgula está plenamente atendido em:</t>
        </is>
      </c>
      <c r="F159" t="inlineStr">
        <is>
          <t>Português</t>
        </is>
      </c>
      <c r="G159" t="inlineStr">
        <is>
          <t>Pontuação</t>
        </is>
      </c>
      <c r="H159" t="inlineStr">
        <is>
          <t>Médio</t>
        </is>
      </c>
      <c r="I159" t="inlineStr">
        <is>
          <t>ME</t>
        </is>
      </c>
      <c r="J159" t="inlineStr">
        <is>
          <t>O ensino remoto, com a pandemia de Covid-19 passou a fazer parte do processo de escolarização em todo o Brasil.</t>
        </is>
      </c>
      <c r="K159" t="inlineStr">
        <is>
          <t>A melhor fase do ensino on-line tem sido vivida, atualmente embora permaneça a dúvida se é possível ensinar às crianças de forma remota.</t>
        </is>
      </c>
      <c r="L159" t="inlineStr">
        <is>
          <t>Como o país não tinha experiências significativas no ensino remoto, precisou aderir à prática de forma emergencial.</t>
        </is>
      </c>
      <c r="M159" t="inlineStr">
        <is>
          <t>A qualidade do ensino remoto era questionada, no passado porém o aprendizado conta com tecnologias que garantem ótimos resultados.</t>
        </is>
      </c>
      <c r="N159" t="inlineStr">
        <is>
          <t>Um grande número de pesquisadores tem procurado avaliar, quais são as vantagens e desvantagens da educação a distância.</t>
        </is>
      </c>
      <c r="O159" t="inlineStr">
        <is>
          <t>C</t>
        </is>
      </c>
      <c r="P159" t="n">
        <v>1</v>
      </c>
      <c r="Q159" t="n">
        <v>1</v>
      </c>
      <c r="S159" t="inlineStr"/>
      <c r="U159" t="inlineStr">
        <is>
          <t>Sat, 13 Dec 2025 16:19:51 GMT</t>
        </is>
      </c>
    </row>
    <row r="160">
      <c r="A160" t="n">
        <v>165</v>
      </c>
      <c r="B160" t="inlineStr">
        <is>
          <t>CESGRANRIO</t>
        </is>
      </c>
      <c r="C160" t="inlineStr">
        <is>
          <t>UNIRIO</t>
        </is>
      </c>
      <c r="D160" t="inlineStr">
        <is>
          <t>2019</t>
        </is>
      </c>
      <c r="E160" t="inlineStr">
        <is>
          <t>Considere o trecho: “Diolino bolou então o sistema de atendimento direto aos veículos”. Caso fosse necessário reescrevê-lo empregando alguma vírgula e mantendo o sentido original, o resultado, de acordo com as normas pontuação, seria:</t>
        </is>
      </c>
      <c r="F160" t="inlineStr">
        <is>
          <t>Português</t>
        </is>
      </c>
      <c r="G160" t="inlineStr">
        <is>
          <t>Pontuação</t>
        </is>
      </c>
      <c r="H160" t="inlineStr">
        <is>
          <t>Médio</t>
        </is>
      </c>
      <c r="I160" t="inlineStr">
        <is>
          <t>ME</t>
        </is>
      </c>
      <c r="J160" t="inlineStr">
        <is>
          <t>Diolino, bolou então o sistema de atendimento direto, aos veículos.</t>
        </is>
      </c>
      <c r="K160" t="inlineStr">
        <is>
          <t>Diolino bolou então, o sistema, de atendimento direto aos veículos.</t>
        </is>
      </c>
      <c r="L160" t="inlineStr">
        <is>
          <t>Diolino bolou então o sistema, de atendimento direto aos veículos.</t>
        </is>
      </c>
      <c r="M160" t="inlineStr">
        <is>
          <t>Diolino bolou, então, o sistema de atendimento direto aos veículos.</t>
        </is>
      </c>
      <c r="N160" t="inlineStr">
        <is>
          <t>Diolino bolou, então o sistema de atendimento direto aos veículos.</t>
        </is>
      </c>
      <c r="O160" t="inlineStr">
        <is>
          <t>D</t>
        </is>
      </c>
      <c r="P160" t="n">
        <v>0</v>
      </c>
      <c r="Q160" t="n">
        <v>0</v>
      </c>
      <c r="S160" t="inlineStr"/>
      <c r="U160" t="inlineStr">
        <is>
          <t>Sat, 13 Dec 2025 16:37:40 GMT</t>
        </is>
      </c>
    </row>
    <row r="161">
      <c r="A161" t="n">
        <v>166</v>
      </c>
      <c r="B161" t="inlineStr">
        <is>
          <t>CESGRANRIO</t>
        </is>
      </c>
      <c r="C161" t="inlineStr">
        <is>
          <t>UNIRIO</t>
        </is>
      </c>
      <c r="D161" t="inlineStr">
        <is>
          <t>2019</t>
        </is>
      </c>
      <c r="E161" t="inlineStr">
        <is>
          <t>A frase em que a vírgula está empregada adequadamente é:</t>
        </is>
      </c>
      <c r="F161" t="inlineStr">
        <is>
          <t>Português</t>
        </is>
      </c>
      <c r="G161" t="inlineStr">
        <is>
          <t>Pontuação</t>
        </is>
      </c>
      <c r="H161" t="inlineStr">
        <is>
          <t>Médio</t>
        </is>
      </c>
      <c r="I161" t="inlineStr">
        <is>
          <t>ME</t>
        </is>
      </c>
      <c r="J161" t="inlineStr">
        <is>
          <t>A tela do computador, é a janela que descortina o mundo.</t>
        </is>
      </c>
      <c r="K161" t="inlineStr">
        <is>
          <t>O investimento deve ser feito na área que, pode salvar vidas.</t>
        </is>
      </c>
      <c r="L161" t="inlineStr">
        <is>
          <t>A vaga é para programador, que tem salário acima da média.</t>
        </is>
      </c>
      <c r="M161" t="inlineStr">
        <is>
          <t>Concluíram, que não há mais como parar o avanço tecnológico.</t>
        </is>
      </c>
      <c r="N161" t="inlineStr">
        <is>
          <t>É muito importante, que os investimentos na área tecnológica continuem.</t>
        </is>
      </c>
      <c r="O161" t="inlineStr">
        <is>
          <t>C</t>
        </is>
      </c>
      <c r="P161" t="n">
        <v>0</v>
      </c>
      <c r="Q161" t="n">
        <v>0</v>
      </c>
      <c r="S161" t="inlineStr"/>
      <c r="U161" t="inlineStr">
        <is>
          <t>Sat, 13 Dec 2025 16:55:30 GMT</t>
        </is>
      </c>
    </row>
    <row r="162">
      <c r="A162" t="n">
        <v>167</v>
      </c>
      <c r="B162" t="inlineStr">
        <is>
          <t>CESGRANRIO</t>
        </is>
      </c>
      <c r="C162" t="inlineStr">
        <is>
          <t>LIQUIGÁS</t>
        </is>
      </c>
      <c r="D162" t="inlineStr">
        <is>
          <t>2018</t>
        </is>
      </c>
      <c r="E16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62" t="inlineStr">
        <is>
          <t>Português</t>
        </is>
      </c>
      <c r="G162" t="inlineStr">
        <is>
          <t>Pontuação</t>
        </is>
      </c>
      <c r="H162" t="inlineStr">
        <is>
          <t>Médio</t>
        </is>
      </c>
      <c r="I162" t="inlineStr">
        <is>
          <t>ME</t>
        </is>
      </c>
      <c r="J16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6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6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6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6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62" t="inlineStr">
        <is>
          <t>D</t>
        </is>
      </c>
      <c r="P162" t="n">
        <v>1</v>
      </c>
      <c r="Q162" t="n">
        <v>1</v>
      </c>
      <c r="S162" t="inlineStr"/>
      <c r="U162" t="inlineStr">
        <is>
          <t>Sat, 13 Dec 2025 17:13:19 GMT</t>
        </is>
      </c>
    </row>
    <row r="163">
      <c r="A163" t="n">
        <v>168</v>
      </c>
      <c r="B163" t="inlineStr">
        <is>
          <t>CESGRANRIO</t>
        </is>
      </c>
      <c r="C163" t="inlineStr">
        <is>
          <t>LIQUIGÁS</t>
        </is>
      </c>
      <c r="D163" t="inlineStr">
        <is>
          <t>2018</t>
        </is>
      </c>
      <c r="E163" t="inlineStr">
        <is>
          <t>Considere-se o emprego da primeira vírgula no trecho transcrito abaixo. “Naquele momento, quem o visse de perto perceberia o suor escorrendo frio por seu rosto”. A vírgula é empregada pelo mesmo motivo em:</t>
        </is>
      </c>
      <c r="F163" t="inlineStr">
        <is>
          <t>Português</t>
        </is>
      </c>
      <c r="G163" t="inlineStr">
        <is>
          <t>Pontuação</t>
        </is>
      </c>
      <c r="H163" t="inlineStr">
        <is>
          <t>Médio</t>
        </is>
      </c>
      <c r="I163" t="inlineStr">
        <is>
          <t>ME</t>
        </is>
      </c>
      <c r="J163" t="inlineStr">
        <is>
          <t>A falta não foi dentro da área, mas o juiz deu pênalti.</t>
        </is>
      </c>
      <c r="K163" t="inlineStr">
        <is>
          <t>O atacante passou pelo zagueiro, passou pelo goleiro e fez o gol.</t>
        </is>
      </c>
      <c r="L163" t="inlineStr">
        <is>
          <t>Lúcio, atrase a bola para o goleiro!</t>
        </is>
      </c>
      <c r="M163" t="inlineStr">
        <is>
          <t>O juiz verificou as balizas, a bola, as marcações do campo e deu início à partida.</t>
        </is>
      </c>
      <c r="N163" t="inlineStr">
        <is>
          <t>No campo de jogo, Lúcio se sentia livre.</t>
        </is>
      </c>
      <c r="O163" t="inlineStr">
        <is>
          <t>E</t>
        </is>
      </c>
      <c r="P163" t="n">
        <v>1</v>
      </c>
      <c r="Q163" t="n">
        <v>1</v>
      </c>
      <c r="S163" t="inlineStr"/>
      <c r="U163" t="inlineStr">
        <is>
          <t>Sat, 13 Dec 2025 17:31:08 GMT</t>
        </is>
      </c>
    </row>
    <row r="164">
      <c r="A164" t="n">
        <v>169</v>
      </c>
      <c r="B164" t="inlineStr">
        <is>
          <t>CESGRANRIO</t>
        </is>
      </c>
      <c r="C164" t="inlineStr">
        <is>
          <t>LIQUIGÁS</t>
        </is>
      </c>
      <c r="D164" t="inlineStr">
        <is>
          <t>2018</t>
        </is>
      </c>
      <c r="E164" t="inlineStr">
        <is>
          <t>A vírgula está empregada corretamente em:</t>
        </is>
      </c>
      <c r="F164" t="inlineStr">
        <is>
          <t>Português</t>
        </is>
      </c>
      <c r="G164" t="inlineStr">
        <is>
          <t>Pontuação</t>
        </is>
      </c>
      <c r="H164" t="inlineStr">
        <is>
          <t>Médio</t>
        </is>
      </c>
      <c r="I164" t="inlineStr">
        <is>
          <t>ME</t>
        </is>
      </c>
      <c r="J164" t="inlineStr">
        <is>
          <t>A divulgação de histórias falsas pode ter consequências reais desastrosas: prejuízos, financeiros e constrangimentos às empresas.</t>
        </is>
      </c>
      <c r="K164" t="inlineStr">
        <is>
          <t>As novas tecnologias, criaram um abismo ao separar quem está conectado de quem não faz parte do mundo digital.</t>
        </is>
      </c>
      <c r="L164" t="inlineStr">
        <is>
          <t>As pessoas tendem a aceitar apenas as declarações que confirmam aquilo que corresponde, às suas crenças.</t>
        </is>
      </c>
      <c r="M164" t="inlineStr">
        <is>
          <t>Os jornalistas devem verificar as fontes citadas, cruzar dados e checar se as informações refletem a realidade.</t>
        </is>
      </c>
      <c r="N164" t="inlineStr">
        <is>
          <t>Os consumidores de notícias não agem como cientistas porque não estão preocupados em conferir, pontos de vista alternativos.</t>
        </is>
      </c>
      <c r="O164" t="inlineStr">
        <is>
          <t>D</t>
        </is>
      </c>
      <c r="P164" t="n">
        <v>0</v>
      </c>
      <c r="Q164" t="n">
        <v>0</v>
      </c>
      <c r="S164" t="inlineStr"/>
      <c r="U164" t="inlineStr">
        <is>
          <t>Sat, 13 Dec 2025 17:48:57 GMT</t>
        </is>
      </c>
    </row>
    <row r="165">
      <c r="A165" t="n">
        <v>170</v>
      </c>
      <c r="B165" t="inlineStr">
        <is>
          <t>CESGRANRIO</t>
        </is>
      </c>
      <c r="C165" t="inlineStr">
        <is>
          <t>LIQUIGÁS</t>
        </is>
      </c>
      <c r="D165" t="inlineStr">
        <is>
          <t>2018</t>
        </is>
      </c>
      <c r="E165" t="inlineStr">
        <is>
          <t>A vírgula está empregada de acordo com a norma-padrão da língua portuguesa em:</t>
        </is>
      </c>
      <c r="F165" t="inlineStr">
        <is>
          <t>Português</t>
        </is>
      </c>
      <c r="G165" t="inlineStr">
        <is>
          <t>Pontuação</t>
        </is>
      </c>
      <c r="H165" t="inlineStr">
        <is>
          <t>Médio</t>
        </is>
      </c>
      <c r="I165" t="inlineStr">
        <is>
          <t>ME</t>
        </is>
      </c>
      <c r="J165" t="inlineStr">
        <is>
          <t>A acessibilidade é a possibilidade que as pessoas, têm de atingir o destino desejado.</t>
        </is>
      </c>
      <c r="K165" t="inlineStr">
        <is>
          <t>A mobilidade urbana tem, forte impacto, sobre o espaço e os recursos naturais.</t>
        </is>
      </c>
      <c r="L165" t="inlineStr">
        <is>
          <t>As políticas públicas, devem priorizar os meios de transporte coletivo, nas cidades.</t>
        </is>
      </c>
      <c r="M165" t="inlineStr">
        <is>
          <t>Como alertam os pesquisadores, é preciso discutir estratégias de mobilidade urbana.</t>
        </is>
      </c>
      <c r="N165" t="inlineStr">
        <is>
          <t>Nos últimos anos aumentou, a insatisfação das pessoas com os engarrafamentos.</t>
        </is>
      </c>
      <c r="O165" t="inlineStr">
        <is>
          <t>D</t>
        </is>
      </c>
      <c r="P165" t="n">
        <v>0</v>
      </c>
      <c r="Q165" t="n">
        <v>0</v>
      </c>
      <c r="S165" t="inlineStr"/>
      <c r="U165" t="inlineStr">
        <is>
          <t>Sat, 13 Dec 2025 18:06:46 GMT</t>
        </is>
      </c>
    </row>
    <row r="166">
      <c r="A166" t="n">
        <v>171</v>
      </c>
      <c r="B166" t="inlineStr">
        <is>
          <t>CESGRANRIO</t>
        </is>
      </c>
      <c r="C166" t="inlineStr">
        <is>
          <t>LIQUIGÁS</t>
        </is>
      </c>
      <c r="D166" t="inlineStr">
        <is>
          <t>2018</t>
        </is>
      </c>
      <c r="E16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66" t="inlineStr">
        <is>
          <t>Português</t>
        </is>
      </c>
      <c r="G166" t="inlineStr">
        <is>
          <t>Pontuação</t>
        </is>
      </c>
      <c r="H166" t="inlineStr">
        <is>
          <t>Médio</t>
        </is>
      </c>
      <c r="I166" t="inlineStr">
        <is>
          <t>ME</t>
        </is>
      </c>
      <c r="J166" t="inlineStr">
        <is>
          <t>Num mundo em que as notícias, são plantadas pela internet, em que muitos sites servem a qualquer mentira.</t>
        </is>
      </c>
      <c r="K166" t="inlineStr">
        <is>
          <t>Num mundo em que muitos sites servem a qualquer mentira, em que as notícias são plantadas pela internet.</t>
        </is>
      </c>
      <c r="L166" t="inlineStr">
        <is>
          <t>Num mundo em que, pela internet, as notícias são plantadas em que muitos sites, servem a qualquer mentira.</t>
        </is>
      </c>
      <c r="M166" t="inlineStr">
        <is>
          <t>Num mundo, em que as notícias são plantadas pela internet em muitos sites que servem a qualquer mentira.</t>
        </is>
      </c>
      <c r="N166" t="inlineStr">
        <is>
          <t>Num mundo em que, as notícias são plantadas pela internet e em que, muitos sites servem a qualquer mentira.</t>
        </is>
      </c>
      <c r="O166" t="inlineStr">
        <is>
          <t>B</t>
        </is>
      </c>
      <c r="P166" t="n">
        <v>0</v>
      </c>
      <c r="Q166" t="n">
        <v>0</v>
      </c>
      <c r="S166" t="inlineStr"/>
      <c r="U166" t="inlineStr">
        <is>
          <t>Sat, 13 Dec 2025 18:24:36 GMT</t>
        </is>
      </c>
    </row>
    <row r="167">
      <c r="A167" t="n">
        <v>172</v>
      </c>
      <c r="B167" t="inlineStr">
        <is>
          <t>CESGRANRIO</t>
        </is>
      </c>
      <c r="C167" t="inlineStr">
        <is>
          <t>PETROBRAS</t>
        </is>
      </c>
      <c r="D167" t="inlineStr">
        <is>
          <t>2018</t>
        </is>
      </c>
      <c r="E16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67" t="inlineStr">
        <is>
          <t>Português</t>
        </is>
      </c>
      <c r="G167" t="inlineStr">
        <is>
          <t>Pontuação</t>
        </is>
      </c>
      <c r="H167" t="inlineStr">
        <is>
          <t>Médio</t>
        </is>
      </c>
      <c r="I167" t="inlineStr">
        <is>
          <t>ME</t>
        </is>
      </c>
      <c r="J167" t="inlineStr">
        <is>
          <t>Há, entre os mais afortunados de igual forma, aqueles ligados à indústria voltados para a construção civil, o mobiliário, a ourivesaria, e o fabrico de bebidas.</t>
        </is>
      </c>
      <c r="K167" t="inlineStr">
        <is>
          <t>De igual forma, há, entre os mais afortunados, aqueles ligados à indústria, voltados para a construção civil, o mobiliário, a ourivesaria e o fabrico de bebidas.</t>
        </is>
      </c>
      <c r="L167" t="inlineStr">
        <is>
          <t>Entre os mais afortunados, há de igual forma, aqueles ligados à indústria, voltados para a construção civil, o mobiliário, a ourivesaria, e o fabrico de bebidas.</t>
        </is>
      </c>
      <c r="M167" t="inlineStr">
        <is>
          <t>Há entre os mais afortunados de igual forma, aqueles ligados à indústria, voltados para a construção civil, o mobiliário, a ourivesaria e o fabrico de bebidas.</t>
        </is>
      </c>
      <c r="N167" t="inlineStr">
        <is>
          <t>De igual forma, entre os mais afortunados, há, aqueles, ligados à indústria, voltados para a construção civil, o mobiliário, a ourivesaria e o fabrico de bebidas.</t>
        </is>
      </c>
      <c r="O167" t="inlineStr">
        <is>
          <t>B</t>
        </is>
      </c>
      <c r="P167" t="n">
        <v>0</v>
      </c>
      <c r="Q167" t="n">
        <v>0</v>
      </c>
      <c r="S167" t="inlineStr"/>
      <c r="U167" t="inlineStr">
        <is>
          <t>Sat, 13 Dec 2025 18:42:25 GMT</t>
        </is>
      </c>
    </row>
    <row r="168">
      <c r="A168" t="n">
        <v>173</v>
      </c>
      <c r="B168" t="inlineStr">
        <is>
          <t>CESGRANRIO</t>
        </is>
      </c>
      <c r="C168" t="inlineStr">
        <is>
          <t>PETROBRAS</t>
        </is>
      </c>
      <c r="D168" t="inlineStr">
        <is>
          <t>2018</t>
        </is>
      </c>
      <c r="E168" t="inlineStr">
        <is>
          <t>A vírgula está empregada corretamente em:</t>
        </is>
      </c>
      <c r="F168" t="inlineStr">
        <is>
          <t>Português</t>
        </is>
      </c>
      <c r="G168" t="inlineStr">
        <is>
          <t>Pontuação</t>
        </is>
      </c>
      <c r="H168" t="inlineStr">
        <is>
          <t>Médio</t>
        </is>
      </c>
      <c r="I168" t="inlineStr">
        <is>
          <t>ME</t>
        </is>
      </c>
      <c r="J168" t="inlineStr">
        <is>
          <t>As grandes metrópoles que se destacaram no apoio à sustentabilidade, foram premiadas pelo mundo inteiro.</t>
        </is>
      </c>
      <c r="K168" t="inlineStr">
        <is>
          <t>É preciso que futuramente, as cidades tenham melhores condições de vida: habitação, alimentação, saúde, emprego, transporte, educação.</t>
        </is>
      </c>
      <c r="L168" t="inlineStr">
        <is>
          <t>Não é só o território que acelera o seu processo de urbanização, mas é a própria sociedade brasileira que se transforma cada vez mais em urbana.</t>
        </is>
      </c>
      <c r="M168" t="inlineStr">
        <is>
          <t>Os estados que possuem os menores percentuais de população vivendo em áreas urbanas, estão concentrados nas regiões Norte e Nordeste.</t>
        </is>
      </c>
      <c r="N168" t="inlineStr">
        <is>
          <t>Os passageiros, que dependem do transporte coletivo esperam que o futuro lhes ofereça mais comodidade do que o presente.</t>
        </is>
      </c>
      <c r="O168" t="inlineStr">
        <is>
          <t>C</t>
        </is>
      </c>
      <c r="P168" t="n">
        <v>0</v>
      </c>
      <c r="Q168" t="n">
        <v>0</v>
      </c>
      <c r="S168" t="inlineStr"/>
      <c r="U168" t="inlineStr">
        <is>
          <t>Sat, 13 Dec 2025 19:00:14 GMT</t>
        </is>
      </c>
    </row>
    <row r="169">
      <c r="A169" t="n">
        <v>174</v>
      </c>
      <c r="B169" t="inlineStr">
        <is>
          <t>CESGRANRIO</t>
        </is>
      </c>
      <c r="C169" t="inlineStr">
        <is>
          <t>PETROBRAS</t>
        </is>
      </c>
      <c r="D169" t="inlineStr">
        <is>
          <t>2018</t>
        </is>
      </c>
      <c r="E169" t="inlineStr">
        <is>
          <t>A vírgula foi plenamente empregada de acordo com as exigências da norma-padrão da língua portuguesa em:</t>
        </is>
      </c>
      <c r="F169" t="inlineStr">
        <is>
          <t>Português</t>
        </is>
      </c>
      <c r="G169" t="inlineStr">
        <is>
          <t>Pontuação</t>
        </is>
      </c>
      <c r="H169" t="inlineStr">
        <is>
          <t>Médio</t>
        </is>
      </c>
      <c r="I169" t="inlineStr">
        <is>
          <t>ME</t>
        </is>
      </c>
      <c r="J169" t="inlineStr">
        <is>
          <t>A conexão é feita por meio de uma plataforma específica, e os conteúdos, podem ser acessados pelos dispositivos móveis dos passageiros.</t>
        </is>
      </c>
      <c r="K169" t="inlineStr">
        <is>
          <t>O mercado brasileiro de automóveis, ainda é muito grande, porém não é capaz de absorver uma presença maior de produtos vindos do exterior.</t>
        </is>
      </c>
      <c r="L169" t="inlineStr">
        <is>
          <t>Depois de chegarem às telas dos computadores e celulares, as notícias estarão disponíveis em voos internacionais.</t>
        </is>
      </c>
      <c r="M169" t="inlineStr">
        <is>
          <t>Os últimos dados mostram que, muitas economias apresentam crescimento e inflação baixa, fazendo com que os juros cresçam pouco.</t>
        </is>
      </c>
      <c r="N169" t="inlineStr">
        <is>
          <t>Pode ser que haja uma grande procura de carros importados, mas as montadoras vão fazer os cálculos e ver, se a importação vale a pena.</t>
        </is>
      </c>
      <c r="O169" t="inlineStr">
        <is>
          <t>C</t>
        </is>
      </c>
      <c r="P169" t="n">
        <v>0</v>
      </c>
      <c r="Q169" t="n">
        <v>0</v>
      </c>
      <c r="S169" t="inlineStr"/>
      <c r="U169" t="inlineStr">
        <is>
          <t>Sat, 13 Dec 2025 19:18:03 GMT</t>
        </is>
      </c>
    </row>
    <row r="170">
      <c r="A170" t="inlineStr">
        <is>
          <t>175</t>
        </is>
      </c>
      <c r="B170" t="inlineStr">
        <is>
          <t>CESGRANRIO</t>
        </is>
      </c>
      <c r="C170" t="inlineStr">
        <is>
          <t>BANCO DO BRASIL</t>
        </is>
      </c>
      <c r="D170" t="inlineStr">
        <is>
          <t>2021</t>
        </is>
      </c>
      <c r="E170" t="inlineStr">
        <is>
          <t>O período em que o sinal de dois pontos é empregado para introduzir uma enumeração, como no trecho que segue “demanda garantida” (parágrafo 2), é:</t>
        </is>
      </c>
      <c r="F170" t="inlineStr">
        <is>
          <t>Português</t>
        </is>
      </c>
      <c r="G170" t="inlineStr">
        <is>
          <t>Pontuação</t>
        </is>
      </c>
      <c r="H170" t="inlineStr">
        <is>
          <t>Médio</t>
        </is>
      </c>
      <c r="I170" t="inlineStr">
        <is>
          <t>ME</t>
        </is>
      </c>
      <c r="J170" t="inlineStr">
        <is>
          <t>A remuneração faz parte do conjunto de ganhos de um prestador de serviço; ou seja: todos os ganhos auferidos pela pessoa compõem sua remuneração.</t>
        </is>
      </c>
      <c r="K170" t="inlineStr">
        <is>
          <t>As horas extras, o vale-transporte e o plano de saúde podem fazer parte da remuneração: muitos trabalhadores escolhem seus empregos com base nessas vantagens.</t>
        </is>
      </c>
      <c r="L170" t="inlineStr">
        <is>
          <t>O gerente informou aos candidatos como seria a remuneração pelos serviços: “O valor mensal vai depender de diversos itens, a serem combinados.”</t>
        </is>
      </c>
      <c r="M170" t="inlineStr">
        <is>
          <t>Muitos itens já fizeram papel de dinheiro: o sal, usado até hoje por tribos da Etiópia, a cachaça, utilizada no Brasil colonial, e o bacalhau, antes usado na Escandinávia.</t>
        </is>
      </c>
      <c r="N170" t="inlineStr">
        <is>
          <t>O tabaco também já foi usado como moeda de troca: no século XVIII, o estado americano de Virginia adotou esse método.</t>
        </is>
      </c>
      <c r="O170" t="inlineStr">
        <is>
          <t>D</t>
        </is>
      </c>
      <c r="P170" t="n">
        <v>0</v>
      </c>
      <c r="Q170" t="n">
        <v>0</v>
      </c>
      <c r="R170" t="inlineStr">
        <is>
          <t>6833f320-6441-4318-89ab-c90bb9f149e6.png</t>
        </is>
      </c>
      <c r="S170" t="inlineStr"/>
      <c r="T170" t="inlineStr">
        <is>
          <t>e3ac7d25-5f65-4c13-8d22-bb519bbc61d7</t>
        </is>
      </c>
      <c r="U170" t="inlineStr">
        <is>
          <t>Sat, 13 Dec 2025 19:35:52 GMT</t>
        </is>
      </c>
    </row>
    <row r="171">
      <c r="A171" t="n">
        <v>176</v>
      </c>
      <c r="B171" t="inlineStr">
        <is>
          <t>CESGRANRIO</t>
        </is>
      </c>
      <c r="C171" t="inlineStr">
        <is>
          <t>LIQUIGÁS</t>
        </is>
      </c>
      <c r="D171" t="inlineStr">
        <is>
          <t>2015</t>
        </is>
      </c>
      <c r="E171" t="inlineStr">
        <is>
          <t>Em “Posso intensamente desejar que o problema mais urgente se resolva: o da fome.", os dois-pontos cumprem o papel de introduzir uma</t>
        </is>
      </c>
      <c r="F171" t="inlineStr">
        <is>
          <t>Português</t>
        </is>
      </c>
      <c r="G171" t="inlineStr">
        <is>
          <t>Pontuação</t>
        </is>
      </c>
      <c r="H171" t="inlineStr">
        <is>
          <t>Médio</t>
        </is>
      </c>
      <c r="I171" t="inlineStr">
        <is>
          <t>ME</t>
        </is>
      </c>
      <c r="J171" t="inlineStr">
        <is>
          <t>enumeração</t>
        </is>
      </c>
      <c r="K171" t="inlineStr">
        <is>
          <t>explanação</t>
        </is>
      </c>
      <c r="L171" t="inlineStr">
        <is>
          <t>retificação</t>
        </is>
      </c>
      <c r="M171" t="inlineStr">
        <is>
          <t>especificação</t>
        </is>
      </c>
      <c r="N171" t="inlineStr">
        <is>
          <t>contradição.</t>
        </is>
      </c>
      <c r="O171" t="inlineStr">
        <is>
          <t>D</t>
        </is>
      </c>
      <c r="P171" t="n">
        <v>1</v>
      </c>
      <c r="Q171" t="n">
        <v>0</v>
      </c>
      <c r="S17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71" t="inlineStr">
        <is>
          <t>Sat, 13 Dec 2025 19:53:42 GMT</t>
        </is>
      </c>
    </row>
    <row r="172">
      <c r="A172" t="n">
        <v>177</v>
      </c>
      <c r="B172" t="inlineStr">
        <is>
          <t>CESGRANRIO</t>
        </is>
      </c>
      <c r="C172" t="inlineStr">
        <is>
          <t>TRANSPETRO</t>
        </is>
      </c>
      <c r="D172" t="inlineStr">
        <is>
          <t>2018</t>
        </is>
      </c>
      <c r="E17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72" t="inlineStr">
        <is>
          <t>Português</t>
        </is>
      </c>
      <c r="G172" t="inlineStr">
        <is>
          <t>Pontuação</t>
        </is>
      </c>
      <c r="H172" t="inlineStr">
        <is>
          <t>Médio</t>
        </is>
      </c>
      <c r="I172" t="inlineStr">
        <is>
          <t>ME</t>
        </is>
      </c>
      <c r="J172" t="inlineStr">
        <is>
          <t>interrupção de uma ideia.</t>
        </is>
      </c>
      <c r="K172" t="inlineStr">
        <is>
          <t>insinuação de uma ameaça.</t>
        </is>
      </c>
      <c r="L172" t="inlineStr">
        <is>
          <t>hesitação comum na oralidade.</t>
        </is>
      </c>
      <c r="M172" t="inlineStr">
        <is>
          <t>continuidade de uma ação ou fato.</t>
        </is>
      </c>
      <c r="N172" t="inlineStr">
        <is>
          <t>omissão proposital de algo que se devia dizer.</t>
        </is>
      </c>
      <c r="O172" t="inlineStr">
        <is>
          <t>A</t>
        </is>
      </c>
      <c r="P172" t="n">
        <v>0</v>
      </c>
      <c r="Q172" t="n">
        <v>0</v>
      </c>
      <c r="S172" t="inlineStr"/>
      <c r="U172" t="inlineStr">
        <is>
          <t>Sat, 13 Dec 2025 20:11:31 GMT</t>
        </is>
      </c>
    </row>
    <row r="173">
      <c r="A173" t="n">
        <v>178</v>
      </c>
      <c r="B173" t="inlineStr">
        <is>
          <t>CESGRANRIO</t>
        </is>
      </c>
      <c r="C173" t="inlineStr">
        <is>
          <t>PETROBRAS</t>
        </is>
      </c>
      <c r="D173" t="inlineStr">
        <is>
          <t>2014</t>
        </is>
      </c>
      <c r="E17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73" t="inlineStr">
        <is>
          <t>Português</t>
        </is>
      </c>
      <c r="G173" t="inlineStr">
        <is>
          <t>Pontuação</t>
        </is>
      </c>
      <c r="H173" t="inlineStr">
        <is>
          <t>Médio</t>
        </is>
      </c>
      <c r="I173" t="inlineStr">
        <is>
          <t>ME</t>
        </is>
      </c>
      <c r="J173" t="inlineStr">
        <is>
          <t>“Se estou com fome e gosto de queijo, eu como queijo...”</t>
        </is>
      </c>
      <c r="K173" t="inlineStr">
        <is>
          <t>“Procuro outra coisa de que goste: banana, pão com manteiga, chocolate...”</t>
        </is>
      </c>
      <c r="L173" t="inlineStr">
        <is>
          <t>“Enquanto varria e limpava, sofria ouvindo o pianista tocando uma música horrível: Bach, Brahms, Debussy...”</t>
        </is>
      </c>
      <c r="M173" t="inlineStr">
        <is>
          <t>“Mas eu comprava um mata-fome e ia para casa comendo o mata-fome bem devagarzinho...”</t>
        </is>
      </c>
      <c r="N173" t="inlineStr">
        <is>
          <t>“Ridendo dicere severum: rindo, dizer as coisas sérias...”</t>
        </is>
      </c>
      <c r="O173" t="inlineStr">
        <is>
          <t>D</t>
        </is>
      </c>
      <c r="P173" t="n">
        <v>0</v>
      </c>
      <c r="Q173" t="n">
        <v>0</v>
      </c>
      <c r="S17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73" t="inlineStr">
        <is>
          <t>Sat, 13 Dec 2025 20:29:20 GMT</t>
        </is>
      </c>
    </row>
    <row r="174">
      <c r="A174" t="inlineStr">
        <is>
          <t>179</t>
        </is>
      </c>
      <c r="B174" t="inlineStr">
        <is>
          <t>CESGRANRIO</t>
        </is>
      </c>
      <c r="C174" t="inlineStr">
        <is>
          <t>BANCO DO BRASIL</t>
        </is>
      </c>
      <c r="D174" t="inlineStr">
        <is>
          <t>2012</t>
        </is>
      </c>
      <c r="E174" t="inlineStr">
        <is>
          <t>O uso de sinais (aspas e travessão) está adequado à norma-padrão, que deve ser observada em uma correspondência oficial, na seguinte frase:</t>
        </is>
      </c>
      <c r="F174" t="inlineStr">
        <is>
          <t>Português</t>
        </is>
      </c>
      <c r="G174" t="inlineStr">
        <is>
          <t>Pontuação</t>
        </is>
      </c>
      <c r="H174" t="inlineStr">
        <is>
          <t>Médio</t>
        </is>
      </c>
      <c r="I174" t="inlineStr">
        <is>
          <t>ME</t>
        </is>
      </c>
      <c r="J174" t="inlineStr">
        <is>
          <t>O artigo sobre o “processo de desregulamentação" foi publicado na Folha de São Paulo.</t>
        </is>
      </c>
      <c r="K174" t="inlineStr">
        <is>
          <t>As chuvas de verão — fenômenos que se repetem desde há muito tempo podem ser previstas.</t>
        </is>
      </c>
      <c r="L174" t="inlineStr">
        <is>
          <t>“Mutatis mutandis", as novas diretrizes da direção em nada alteram as antigas.</t>
        </is>
      </c>
      <c r="M174" t="inlineStr">
        <is>
          <t>O cuidado com a saúde — meta prioritária do governo, será ainda maior.</t>
        </is>
      </c>
      <c r="N174" t="inlineStr">
        <is>
          <t>— O diretor disse: Demita-se o funcionário.</t>
        </is>
      </c>
      <c r="O174" t="inlineStr">
        <is>
          <t>C</t>
        </is>
      </c>
      <c r="P174" t="n">
        <v>0</v>
      </c>
      <c r="Q174" t="n">
        <v>0</v>
      </c>
      <c r="S17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74" t="inlineStr">
        <is>
          <t>Sat, 13 Dec 2025 20:47:09 GMT</t>
        </is>
      </c>
    </row>
    <row r="175">
      <c r="A175" t="n">
        <v>180</v>
      </c>
      <c r="B175" t="inlineStr">
        <is>
          <t>CESGRANRIO</t>
        </is>
      </c>
      <c r="C175" t="inlineStr">
        <is>
          <t>PETROBRAS</t>
        </is>
      </c>
      <c r="D175" t="inlineStr">
        <is>
          <t>2017</t>
        </is>
      </c>
      <c r="E17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75" t="inlineStr">
        <is>
          <t>Português</t>
        </is>
      </c>
      <c r="G175" t="inlineStr">
        <is>
          <t>Pontuação</t>
        </is>
      </c>
      <c r="H175" t="inlineStr">
        <is>
          <t>Médio</t>
        </is>
      </c>
      <c r="I175" t="inlineStr">
        <is>
          <t>ME</t>
        </is>
      </c>
      <c r="J175" t="inlineStr">
        <is>
          <t>mudança de locutor no texto</t>
        </is>
      </c>
      <c r="K175" t="inlineStr">
        <is>
          <t>apresentação de um exemplo</t>
        </is>
      </c>
      <c r="L175" t="inlineStr">
        <is>
          <t>introdução de uma explicação</t>
        </is>
      </c>
      <c r="M175" t="inlineStr">
        <is>
          <t>início de fala de personagem</t>
        </is>
      </c>
      <c r="N175" t="inlineStr">
        <is>
          <t>acréscimo de um</t>
        </is>
      </c>
      <c r="O175" t="inlineStr">
        <is>
          <t>E</t>
        </is>
      </c>
      <c r="P175" t="n">
        <v>0</v>
      </c>
      <c r="Q175" t="n">
        <v>0</v>
      </c>
      <c r="S175" t="inlineStr"/>
      <c r="U175" t="inlineStr">
        <is>
          <t>Sat, 13 Dec 2025 21:04:58 GMT</t>
        </is>
      </c>
    </row>
    <row r="176">
      <c r="A176" t="n">
        <v>181</v>
      </c>
      <c r="B176" t="inlineStr">
        <is>
          <t>CESGRANRIO</t>
        </is>
      </c>
      <c r="C176" t="inlineStr">
        <is>
          <t>UNIRIO</t>
        </is>
      </c>
      <c r="D176" t="inlineStr">
        <is>
          <t>2016</t>
        </is>
      </c>
      <c r="E176" t="inlineStr">
        <is>
          <t>O travessão em “O engraxate era gordo e estava com calor — o que me pareceu óbvio.” enfatiza um trecho de caráter</t>
        </is>
      </c>
      <c r="F176" t="inlineStr">
        <is>
          <t>Português</t>
        </is>
      </c>
      <c r="G176" t="inlineStr">
        <is>
          <t>Pontuação</t>
        </is>
      </c>
      <c r="H176" t="inlineStr">
        <is>
          <t>Médio</t>
        </is>
      </c>
      <c r="I176" t="inlineStr">
        <is>
          <t>ME</t>
        </is>
      </c>
      <c r="J176" t="inlineStr">
        <is>
          <t>reflexivo</t>
        </is>
      </c>
      <c r="K176" t="inlineStr">
        <is>
          <t>irônico</t>
        </is>
      </c>
      <c r="L176" t="inlineStr">
        <is>
          <t>dúbio</t>
        </is>
      </c>
      <c r="M176" t="inlineStr">
        <is>
          <t>piedoso</t>
        </is>
      </c>
      <c r="N176" t="inlineStr">
        <is>
          <t>imparcial.</t>
        </is>
      </c>
      <c r="O176" t="inlineStr">
        <is>
          <t>A</t>
        </is>
      </c>
      <c r="P176" t="n">
        <v>1</v>
      </c>
      <c r="Q176" t="n">
        <v>0</v>
      </c>
      <c r="S176" t="inlineStr"/>
      <c r="T176" t="inlineStr">
        <is>
          <t>d2b870bc-afa9-4aba-bfd9-8ccda6afc721</t>
        </is>
      </c>
      <c r="U176" t="inlineStr">
        <is>
          <t>Sat, 13 Dec 2025 21:22:48 GMT</t>
        </is>
      </c>
    </row>
    <row r="177">
      <c r="A177" t="n">
        <v>182</v>
      </c>
      <c r="B177" t="inlineStr">
        <is>
          <t>CESGRANRIO</t>
        </is>
      </c>
      <c r="C177" t="inlineStr">
        <is>
          <t>LIQUIGÁS</t>
        </is>
      </c>
      <c r="D177" t="inlineStr">
        <is>
          <t>2014</t>
        </is>
      </c>
      <c r="E177" t="inlineStr">
        <is>
          <t>Nas linhas 6 e 7 do Texto, o par de travessões pode ser substituído, mantendo o sentido original ali contido, por um par de</t>
        </is>
      </c>
      <c r="F177" t="inlineStr">
        <is>
          <t>Português</t>
        </is>
      </c>
      <c r="G177" t="inlineStr">
        <is>
          <t>Pontuação</t>
        </is>
      </c>
      <c r="H177" t="inlineStr">
        <is>
          <t>Médio</t>
        </is>
      </c>
      <c r="I177" t="inlineStr">
        <is>
          <t>ME</t>
        </is>
      </c>
      <c r="J177" t="inlineStr">
        <is>
          <t>pontos</t>
        </is>
      </c>
      <c r="K177" t="inlineStr">
        <is>
          <t>vírgulas</t>
        </is>
      </c>
      <c r="L177" t="inlineStr">
        <is>
          <t>dois-pontos</t>
        </is>
      </c>
      <c r="M177" t="inlineStr">
        <is>
          <t>parênteses</t>
        </is>
      </c>
      <c r="N177" t="inlineStr">
        <is>
          <t>reticências</t>
        </is>
      </c>
      <c r="O177" t="inlineStr">
        <is>
          <t>D</t>
        </is>
      </c>
      <c r="P177" t="n">
        <v>1</v>
      </c>
      <c r="Q177" t="n">
        <v>1</v>
      </c>
      <c r="S17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77" t="inlineStr">
        <is>
          <t>57434a27-567e-4901-872a-a4ef8af7d3e7</t>
        </is>
      </c>
      <c r="U177" t="inlineStr">
        <is>
          <t>Sat, 13 Dec 2025 21:40:37 GMT</t>
        </is>
      </c>
    </row>
    <row r="178">
      <c r="A178" t="n">
        <v>183</v>
      </c>
      <c r="B178" t="inlineStr">
        <is>
          <t>CESGRANRIO</t>
        </is>
      </c>
      <c r="C178" t="inlineStr">
        <is>
          <t>TRANSPETRO</t>
        </is>
      </c>
      <c r="D178" t="inlineStr">
        <is>
          <t>2018</t>
        </is>
      </c>
      <c r="E178" t="inlineStr">
        <is>
          <t>No trecho “vetores de doenças, como o barbeiro (doença de Chagas), o mosquito-palha (leishmaniose) e o mosquito-prego (malária)”, os parênteses foram utilizados com o objetivo de</t>
        </is>
      </c>
      <c r="F178" t="inlineStr">
        <is>
          <t>Português</t>
        </is>
      </c>
      <c r="G178" t="inlineStr">
        <is>
          <t>Pontuação</t>
        </is>
      </c>
      <c r="H178" t="inlineStr">
        <is>
          <t>Médio</t>
        </is>
      </c>
      <c r="I178" t="inlineStr">
        <is>
          <t>ME</t>
        </is>
      </c>
      <c r="J178" t="inlineStr">
        <is>
          <t>acrescentar uma informação relacionada ao termo anterior.</t>
        </is>
      </c>
      <c r="K178" t="inlineStr">
        <is>
          <t>expressar a opinião do autor sobre a temática do texto.</t>
        </is>
      </c>
      <c r="L178" t="inlineStr">
        <is>
          <t>inserir um sinônimo para explicar o sentido de um termo.</t>
        </is>
      </c>
      <c r="M178" t="inlineStr">
        <is>
          <t>introduzir uma crítica ao que foi mencionado antes.</t>
        </is>
      </c>
      <c r="N178" t="inlineStr">
        <is>
          <t>provocar a reflexão do leitor sobre um termo científico.</t>
        </is>
      </c>
      <c r="O178" t="inlineStr">
        <is>
          <t>A</t>
        </is>
      </c>
      <c r="P178" t="n">
        <v>1</v>
      </c>
      <c r="Q178" t="n">
        <v>1</v>
      </c>
      <c r="S17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78" t="inlineStr">
        <is>
          <t>Sat, 13 Dec 2025 21:58:26 GMT</t>
        </is>
      </c>
    </row>
    <row r="179">
      <c r="A179" t="n">
        <v>185</v>
      </c>
      <c r="B179" t="inlineStr">
        <is>
          <t>Cesgranrio</t>
        </is>
      </c>
      <c r="C179" t="inlineStr">
        <is>
          <t>Banco da Amazônia</t>
        </is>
      </c>
      <c r="D179" t="inlineStr">
        <is>
          <t>2018</t>
        </is>
      </c>
      <c r="E179" t="inlineStr">
        <is>
          <t>Do ponto de vista da concordância, a frase em que o verbo está empregado de acordo com as regras da norma-padrão é:</t>
        </is>
      </c>
      <c r="F179" t="inlineStr">
        <is>
          <t>Português</t>
        </is>
      </c>
      <c r="G179" t="inlineStr">
        <is>
          <t>Concordância Verbal e Nominal</t>
        </is>
      </c>
      <c r="H179" t="inlineStr">
        <is>
          <t>Médio</t>
        </is>
      </c>
      <c r="I179" t="inlineStr">
        <is>
          <t>ME</t>
        </is>
      </c>
      <c r="J179" t="inlineStr">
        <is>
          <t>Necessitam-se de terapias alternativas.</t>
        </is>
      </c>
      <c r="K179" t="inlineStr">
        <is>
          <t>Fazem meses que iniciamos o tratamento.</t>
        </is>
      </c>
      <c r="L179" t="inlineStr">
        <is>
          <t>Concluiu-se os vários trabalhos solicitados.</t>
        </is>
      </c>
      <c r="M179" t="inlineStr">
        <is>
          <t>Houve inquietações consideradas corriqueiras.</t>
        </is>
      </c>
      <c r="N179" t="inlineStr">
        <is>
          <t>Os Estados Unidos avança nos estudos freudianos.</t>
        </is>
      </c>
      <c r="O179" t="inlineStr">
        <is>
          <t>D</t>
        </is>
      </c>
      <c r="P179" t="n">
        <v>1</v>
      </c>
      <c r="Q179" t="n">
        <v>1</v>
      </c>
      <c r="S179" t="inlineStr"/>
      <c r="U179" t="inlineStr">
        <is>
          <t>Sat, 13 Dec 2025 22:34:04 GMT</t>
        </is>
      </c>
    </row>
    <row r="180">
      <c r="A180" t="n">
        <v>186</v>
      </c>
      <c r="B180" t="inlineStr">
        <is>
          <t>CESGRANRIO</t>
        </is>
      </c>
      <c r="C180" t="inlineStr">
        <is>
          <t>LIQUIGÁS</t>
        </is>
      </c>
      <c r="D180" t="inlineStr">
        <is>
          <t>2015</t>
        </is>
      </c>
      <c r="E180" t="inlineStr">
        <is>
          <t>Caso se indeterminasse o sujeito em “Mas se não sei prever, posso pelo menos desejar.", constituiria adequada reescritura o seguinte período:</t>
        </is>
      </c>
      <c r="F180" t="inlineStr">
        <is>
          <t>Português</t>
        </is>
      </c>
      <c r="G180" t="inlineStr">
        <is>
          <t>Concordância Verbal e Nominal</t>
        </is>
      </c>
      <c r="H180" t="inlineStr">
        <is>
          <t>Médio</t>
        </is>
      </c>
      <c r="I180" t="inlineStr">
        <is>
          <t>ME</t>
        </is>
      </c>
      <c r="J180" t="inlineStr">
        <is>
          <t>Mas se não sabemos prever, podemos pelo menos desejar.</t>
        </is>
      </c>
      <c r="K180" t="inlineStr">
        <is>
          <t>Mas se não sabeis prever, podeis pelo menos desejar.</t>
        </is>
      </c>
      <c r="L180" t="inlineStr">
        <is>
          <t>Mas se não sabe prever, pode pelo menos desejar.</t>
        </is>
      </c>
      <c r="M180" t="inlineStr">
        <is>
          <t>Mas se não sabem prever, podem pelo menos desejar.</t>
        </is>
      </c>
      <c r="N180" t="inlineStr">
        <is>
          <t>Mas se não sabes prever, podes pelo menos desejar.</t>
        </is>
      </c>
      <c r="O180" t="inlineStr">
        <is>
          <t>D</t>
        </is>
      </c>
      <c r="P180" t="n">
        <v>0</v>
      </c>
      <c r="Q180" t="n">
        <v>0</v>
      </c>
      <c r="S180" t="inlineStr"/>
      <c r="U180" t="inlineStr">
        <is>
          <t>Sat, 13 Dec 2025 22:51:54 GMT</t>
        </is>
      </c>
    </row>
    <row r="181">
      <c r="A181" t="inlineStr">
        <is>
          <t>187</t>
        </is>
      </c>
      <c r="B181" t="inlineStr">
        <is>
          <t>CESGRANRIO</t>
        </is>
      </c>
      <c r="C181" t="inlineStr">
        <is>
          <t>BANRISUL</t>
        </is>
      </c>
      <c r="D181" t="inlineStr">
        <is>
          <t>2023</t>
        </is>
      </c>
      <c r="E181" t="inlineStr">
        <is>
          <t>A palavra destacada atende às exigências da norma-padrão da língua portuguesa em:</t>
        </is>
      </c>
      <c r="F181" t="inlineStr">
        <is>
          <t>Português</t>
        </is>
      </c>
      <c r="G181" t="inlineStr">
        <is>
          <t>Concordância Verbal e Nominal</t>
        </is>
      </c>
      <c r="H181" t="inlineStr">
        <is>
          <t>Médio</t>
        </is>
      </c>
      <c r="I181" t="inlineStr">
        <is>
          <t>ME</t>
        </is>
      </c>
      <c r="J181" t="inlineStr">
        <is>
          <t>A maioria das regras de convivência entre funcionários e gerentes &lt;b&gt;deve &lt;/b&gt;seguir princípios éticos relacionados à missão da empresa.</t>
        </is>
      </c>
      <c r="K181" t="inlineStr">
        <is>
          <t>A multidão presente nas manifestações populares precisa seguir alguns princípios de segurança para que não &lt;b&gt;hajam &lt;/b&gt;acidentes graves.</t>
        </is>
      </c>
      <c r="L181" t="inlineStr">
        <is>
          <t>Fui eu que &lt;b&gt;levou &lt;/b&gt;a maior punição do gerente de pessoal devido à descoberta de ocorrência de desfalque na instituição.</t>
        </is>
      </c>
      <c r="M181" t="inlineStr">
        <is>
          <t>Mais de uma empresa de tecnologia &lt;b&gt;têm &lt;/b&gt;procurado implementar pesquisas sobre formas de evitar a disseminação defakenewsnas redes sociais.</t>
        </is>
      </c>
      <c r="N181" t="inlineStr">
        <is>
          <t>O gerente, o diretor de pessoal e eu, por ordem dos proprietários da empresa, &lt;b&gt;foram &lt;/b&gt;encarregados de fazer a seleção dos novos funcionários.</t>
        </is>
      </c>
      <c r="O181" t="inlineStr">
        <is>
          <t>A</t>
        </is>
      </c>
      <c r="P181" t="n">
        <v>0</v>
      </c>
      <c r="Q181" t="n">
        <v>0</v>
      </c>
      <c r="S181" t="inlineStr"/>
      <c r="T181" t="inlineStr">
        <is>
          <t>79fd5574-c7c2-40ab-9997-58d8d5c7b35d</t>
        </is>
      </c>
      <c r="U181" t="inlineStr">
        <is>
          <t>Sat, 13 Dec 2025 23:09:43 GMT</t>
        </is>
      </c>
    </row>
    <row r="182">
      <c r="A182" t="inlineStr">
        <is>
          <t>188</t>
        </is>
      </c>
      <c r="B182" t="inlineStr">
        <is>
          <t>CESGRANRIO</t>
        </is>
      </c>
      <c r="C182" t="inlineStr">
        <is>
          <t>BANCO DO BRASIL</t>
        </is>
      </c>
      <c r="D182" t="inlineStr">
        <is>
          <t>2023</t>
        </is>
      </c>
      <c r="E182" t="inlineStr">
        <is>
          <t>De acordo com as regras de concordância verbal da norma-padrão da língua portuguesa, a palavra destacada está empregada corretamente em:</t>
        </is>
      </c>
      <c r="F182" t="inlineStr">
        <is>
          <t>Português</t>
        </is>
      </c>
      <c r="G182" t="inlineStr">
        <is>
          <t>Concordância Verbal e Nominal</t>
        </is>
      </c>
      <c r="H182" t="inlineStr">
        <is>
          <t>Médio</t>
        </is>
      </c>
      <c r="I182" t="inlineStr">
        <is>
          <t>ME</t>
        </is>
      </c>
      <c r="J182" t="inlineStr">
        <is>
          <t>No mundo dominado pela tecnologia, &lt;u&gt;conferem&lt;/u&gt;-se aos &lt;i&gt;softwares &lt;/i&gt;de manipulação de dados importante papel no processo de controle da informação.</t>
        </is>
      </c>
      <c r="K182" t="inlineStr">
        <is>
          <t>Em todos os estudos comportamentais, &lt;u&gt;atribuem&lt;/u&gt;-se aos jovens uma dependência crescente das redes sociais, tendo em vista a sua necessidade permanente de relacionamento.</t>
        </is>
      </c>
      <c r="L182" t="inlineStr">
        <is>
          <t>Ao receber algum vídeo suspeito de &lt;i&gt;deep fake&lt;/i&gt;, &lt;u&gt;recomendam&lt;/u&gt;-se alguns cuidados especiais, como a análise do rosto e dos lábios, para identificar se eles se movem em conjunto com o que é falado.</t>
        </is>
      </c>
      <c r="M182" t="inlineStr">
        <is>
          <t>Para identificar se os vídeos falsos apresentam cortes entre uma palavra e outra, ou outros defeitos de edição, &lt;u&gt;necessitam&lt;/u&gt;-se de instrumentos sofisticados de diagnóstico tecnológico.</t>
        </is>
      </c>
      <c r="N182" t="inlineStr">
        <is>
          <t>Uma das formas de identificar a manipulação de vídeos é considerar o contexto, para &lt;u&gt;avaliarem&lt;/u&gt;-se, com muito cuidado e precisão, se as falas dos personagens mantêm coerência com a realidade.</t>
        </is>
      </c>
      <c r="O182" t="inlineStr">
        <is>
          <t>C</t>
        </is>
      </c>
      <c r="P182" t="n">
        <v>0</v>
      </c>
      <c r="Q182" t="n">
        <v>0</v>
      </c>
      <c r="S182" t="inlineStr"/>
      <c r="T182" t="inlineStr">
        <is>
          <t>46050319-bbcc-408e-b6a7-cea510a6cec0</t>
        </is>
      </c>
      <c r="U182" t="inlineStr">
        <is>
          <t>Sat, 13 Dec 2025 23:27:32 GMT</t>
        </is>
      </c>
    </row>
    <row r="183">
      <c r="A183" t="n">
        <v>189</v>
      </c>
      <c r="B183" t="inlineStr">
        <is>
          <t>CESGRANRIO</t>
        </is>
      </c>
      <c r="C183" t="inlineStr">
        <is>
          <t>BANCO DO BRASIL</t>
        </is>
      </c>
      <c r="D183" t="inlineStr">
        <is>
          <t>2023</t>
        </is>
      </c>
      <c r="E183" t="inlineStr">
        <is>
          <t>A palavra destacada está empregada de acordo com as exigências da norma-padrão da língua portuguesa em:</t>
        </is>
      </c>
      <c r="F183" t="inlineStr">
        <is>
          <t>Português</t>
        </is>
      </c>
      <c r="G183" t="inlineStr">
        <is>
          <t>Concordância Verbal e Nominal</t>
        </is>
      </c>
      <c r="H183" t="inlineStr">
        <is>
          <t>Médio</t>
        </is>
      </c>
      <c r="I183" t="inlineStr">
        <is>
          <t>ME</t>
        </is>
      </c>
      <c r="J183" t="inlineStr">
        <is>
          <t>Com a evolução permanente dos recursos tecnológicos, &lt;u&gt;identificou&lt;/u&gt;-se, na faixa mais jovem da população, problemas psicológicos causados pelo vício da tecnologia.</t>
        </is>
      </c>
      <c r="K183" t="inlineStr">
        <is>
          <t>É necessário que se &lt;u&gt;envie &lt;/u&gt;a todo o sistema bancário do país vídeos informativos que esclareçam os usuários sobre os recentes golpes que envolvem contas de Pix.</t>
        </is>
      </c>
      <c r="L183" t="inlineStr">
        <is>
          <t>É preciso reconhecer que o sistema financeiro e o setor produtivo não &lt;u&gt;tem &lt;/u&gt;interesse de garantir um projeto bem sucedido de promoção social de comunidades carentes.</t>
        </is>
      </c>
      <c r="M183" t="inlineStr">
        <is>
          <t>Informações qualificadas aos usuários do sistema bancário são essenciais para que se &lt;u&gt;reduzam &lt;/u&gt;as tentativas de fraude relacionadas ao uso do cartão de crédito e demais serviços bancários.</t>
        </is>
      </c>
      <c r="N183" t="inlineStr">
        <is>
          <t>Um conjunto de bancos de investimento, entre os principais do país, &lt;u&gt;decidiram &lt;/u&gt;que as regras de concessão de empréstimo para pessoas carentes deveriam ser relativizadas.</t>
        </is>
      </c>
      <c r="O183" t="inlineStr">
        <is>
          <t>D</t>
        </is>
      </c>
      <c r="P183" t="n">
        <v>0</v>
      </c>
      <c r="Q183" t="n">
        <v>0</v>
      </c>
      <c r="S183" t="inlineStr"/>
      <c r="T183" t="inlineStr">
        <is>
          <t>b505e038-c5eb-4e03-8bb3-2f95958d5d38</t>
        </is>
      </c>
      <c r="U183" t="inlineStr">
        <is>
          <t>Sat, 13 Dec 2025 23:45:21 GMT</t>
        </is>
      </c>
    </row>
    <row r="184">
      <c r="A184" t="n">
        <v>190</v>
      </c>
      <c r="B184" t="inlineStr">
        <is>
          <t>CESGRANRIO</t>
        </is>
      </c>
      <c r="C184" t="inlineStr">
        <is>
          <t>ELETROBRÁS</t>
        </is>
      </c>
      <c r="D184" t="inlineStr">
        <is>
          <t>2022</t>
        </is>
      </c>
      <c r="E184" t="inlineStr">
        <is>
          <t>A concordância verbal está de acordo com a norma-padrão da Língua Portuguesa em:</t>
        </is>
      </c>
      <c r="F184" t="inlineStr">
        <is>
          <t>Português</t>
        </is>
      </c>
      <c r="G184" t="inlineStr">
        <is>
          <t>Concordância Verbal e Nominal</t>
        </is>
      </c>
      <c r="H184" t="inlineStr">
        <is>
          <t>Médio</t>
        </is>
      </c>
      <c r="I184" t="inlineStr">
        <is>
          <t>ME</t>
        </is>
      </c>
      <c r="J184" t="inlineStr">
        <is>
          <t>Devido à baixa qualidade dos aparelhos, precisam-se de leis que obriguem os fabricantes a ressarcir os consumidores insatisfeitos com suas compras na internet.</t>
        </is>
      </c>
      <c r="K184" t="inlineStr">
        <is>
          <t>De acordo com os estudiosos da área de tecnologia e consumo, dividem-se os tipos de obsolescência em perspectiva e programada.</t>
        </is>
      </c>
      <c r="L184" t="inlineStr">
        <is>
          <t>Em função do tipo de lixo eletroeletrônico, constataram-se, nos últimos anos, pelos tipos de aparelhos descartados, o hábito dos consumidores de substituir aparelhos celulares todo ano.</t>
        </is>
      </c>
      <c r="M184" t="inlineStr">
        <is>
          <t>Nas lojas virtuais de grandes empresas de varejo, atendem-se a consumidores de todas as regiões do país, tendo em vista a facilidade de acesso e de entrega.</t>
        </is>
      </c>
      <c r="N184" t="inlineStr">
        <is>
          <t>Com base nas estatísticas de reclamações nas instituições de proteção aos consumidores, avaliam-se que as empresas de telefonia estejam à frente nas listas de insatisfação.</t>
        </is>
      </c>
      <c r="O184" t="inlineStr">
        <is>
          <t>B</t>
        </is>
      </c>
      <c r="P184" t="n">
        <v>0</v>
      </c>
      <c r="Q184" t="n">
        <v>0</v>
      </c>
      <c r="S18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84" t="inlineStr">
        <is>
          <t>Sun, 14 Dec 2025 00:03:10 GMT</t>
        </is>
      </c>
    </row>
    <row r="185">
      <c r="A185" t="n">
        <v>191</v>
      </c>
      <c r="B185" t="inlineStr">
        <is>
          <t>CESGRANRIO</t>
        </is>
      </c>
      <c r="C185" t="inlineStr">
        <is>
          <t>ELETRONUCLEAR</t>
        </is>
      </c>
      <c r="D185" t="inlineStr">
        <is>
          <t>2022</t>
        </is>
      </c>
      <c r="E185" t="inlineStr">
        <is>
          <t>De acordo com as exigências da norma-padrão da Língua Portuguesa, o verbo destacado está corretamente empregado em:</t>
        </is>
      </c>
      <c r="F185" t="inlineStr">
        <is>
          <t>Português</t>
        </is>
      </c>
      <c r="G185" t="inlineStr">
        <is>
          <t>Concordância Verbal e Nominal</t>
        </is>
      </c>
      <c r="H185" t="inlineStr">
        <is>
          <t>Médio</t>
        </is>
      </c>
      <c r="I185" t="inlineStr">
        <is>
          <t>ME</t>
        </is>
      </c>
      <c r="J185" t="inlineStr">
        <is>
          <t>A maior parte dos canais de &lt;i&gt;streaming &lt;/i&gt;&lt;u&gt;identificam &lt;/u&gt;as preferências dos internautas por filmes de romance, terror ou comédia.</t>
        </is>
      </c>
      <c r="K185" t="inlineStr">
        <is>
          <t>Para evitar as &lt;i&gt;fake news&lt;/i&gt;, &lt;u&gt;atribuem&lt;/u&gt;-se aos diferentes tipos de usuários a decisão de só acreditar nas notícias que têm fonte segura e identificável.</t>
        </is>
      </c>
      <c r="L185" t="inlineStr">
        <is>
          <t>De acordo com pesquisas de comportamento, menos de 1% da juventude &lt;u&gt;apresentam &lt;/u&gt;baixos índices de rejeição às redes sociais.</t>
        </is>
      </c>
      <c r="M185" t="inlineStr">
        <is>
          <t>Para incrementar o comércio eletrônico, &lt;u&gt;anuncia&lt;/u&gt;-se permanentemente produtos que interessam ao consumidor, com base na análise das preferências.</t>
        </is>
      </c>
      <c r="N185" t="inlineStr">
        <is>
          <t>Inúmeros dados pessoais para a elaboração de um mapeamento das características e dos gostos dos usuários &lt;u&gt;tem &lt;/u&gt;sido solicitados por sites suspeitos.</t>
        </is>
      </c>
      <c r="O185" t="inlineStr">
        <is>
          <t>A</t>
        </is>
      </c>
      <c r="P185" t="n">
        <v>0</v>
      </c>
      <c r="Q185" t="n">
        <v>0</v>
      </c>
      <c r="S18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85" t="inlineStr">
        <is>
          <t>Sun, 14 Dec 2025 00:21:00 GMT</t>
        </is>
      </c>
    </row>
    <row r="186">
      <c r="A186" t="n">
        <v>192</v>
      </c>
      <c r="B186" t="inlineStr">
        <is>
          <t>CESGRANRIO</t>
        </is>
      </c>
      <c r="C186" t="inlineStr">
        <is>
          <t>BANCO DO BRASIL</t>
        </is>
      </c>
      <c r="D186" t="inlineStr">
        <is>
          <t>2021</t>
        </is>
      </c>
      <c r="E186" t="inlineStr">
        <is>
          <t>A concordância verbal está de acordo com as exigências da norma-padrão da língua portuguesa, na forma verbal destacada em:</t>
        </is>
      </c>
      <c r="F186" t="inlineStr">
        <is>
          <t>Português</t>
        </is>
      </c>
      <c r="G186" t="inlineStr">
        <is>
          <t>Concordância Verbal e Nominal</t>
        </is>
      </c>
      <c r="H186" t="inlineStr">
        <is>
          <t>Médio</t>
        </is>
      </c>
      <c r="I186" t="inlineStr">
        <is>
          <t>ME</t>
        </is>
      </c>
      <c r="J186" t="inlineStr">
        <is>
          <t>Todas as pessoas do gabinete do diretor &lt;u&gt;foi &lt;/u&gt;à reunião.</t>
        </is>
      </c>
      <c r="K186" t="inlineStr">
        <is>
          <t>Os 10% dos funcionários da agência do sul &lt;u&gt;gosta &lt;/u&gt;de chocolate.</t>
        </is>
      </c>
      <c r="L186" t="inlineStr">
        <is>
          <t>Já &lt;u&gt;deu &lt;/u&gt;sete horas no meu relógio.</t>
        </is>
      </c>
      <c r="M186" t="inlineStr">
        <is>
          <t>&lt;u&gt;Surge&lt;/u&gt;, quando menos se espera, novos trabalhos para fazer.</t>
        </is>
      </c>
      <c r="N186" t="inlineStr">
        <is>
          <t>&lt;u&gt;Pesquisam&lt;/u&gt;-se novas fórmulas de vacinas mais duráveis.</t>
        </is>
      </c>
      <c r="O186" t="inlineStr">
        <is>
          <t>E</t>
        </is>
      </c>
      <c r="P186" t="n">
        <v>0</v>
      </c>
      <c r="Q186" t="n">
        <v>0</v>
      </c>
      <c r="S18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86" t="inlineStr">
        <is>
          <t>Sun, 14 Dec 2025 00:38:49 GMT</t>
        </is>
      </c>
    </row>
    <row r="187">
      <c r="A187" t="n">
        <v>193</v>
      </c>
      <c r="B187" t="inlineStr">
        <is>
          <t>CESGRANRIO</t>
        </is>
      </c>
      <c r="C187" t="inlineStr">
        <is>
          <t>BANCO DO BRASIL</t>
        </is>
      </c>
      <c r="D187" t="inlineStr">
        <is>
          <t>2021</t>
        </is>
      </c>
      <c r="E187" t="inlineStr">
        <is>
          <t>A frase em que a concordância verbal atende ao que prevê a norma-padrão da língua portuguesa é:</t>
        </is>
      </c>
      <c r="F187" t="inlineStr">
        <is>
          <t>Português</t>
        </is>
      </c>
      <c r="G187" t="inlineStr">
        <is>
          <t>Concordância Verbal e Nominal</t>
        </is>
      </c>
      <c r="H187" t="inlineStr">
        <is>
          <t>Médio</t>
        </is>
      </c>
      <c r="I187" t="inlineStr">
        <is>
          <t>ME</t>
        </is>
      </c>
      <c r="J187" t="inlineStr">
        <is>
          <t>Restava cerca de quinze candidatos para a entrevista.</t>
        </is>
      </c>
      <c r="K187" t="inlineStr">
        <is>
          <t>Não sou eu que elabora as perguntas para as entrevistas.</t>
        </is>
      </c>
      <c r="L187" t="inlineStr">
        <is>
          <t>No futuro, a maioria das tarefas poderão ser realizadas por algoritmos.</t>
        </is>
      </c>
      <c r="M187" t="inlineStr">
        <is>
          <t>Nenhum de nós estamos preparados para a responsabilidade daquele cargo.</t>
        </is>
      </c>
      <c r="N187" t="inlineStr">
        <is>
          <t>Mais de um indicador são usados para a seleção dos profissionais durante as entrevistas.</t>
        </is>
      </c>
      <c r="O187" t="inlineStr">
        <is>
          <t>C</t>
        </is>
      </c>
      <c r="P187" t="n">
        <v>1</v>
      </c>
      <c r="Q187" t="n">
        <v>1</v>
      </c>
      <c r="S18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87" t="inlineStr">
        <is>
          <t>Sun, 14 Dec 2025 00:56:38 GMT</t>
        </is>
      </c>
    </row>
    <row r="188">
      <c r="A188" t="n">
        <v>194</v>
      </c>
      <c r="B188" t="inlineStr">
        <is>
          <t>Cesgranrio</t>
        </is>
      </c>
      <c r="C188" t="inlineStr">
        <is>
          <t>UNIRIO</t>
        </is>
      </c>
      <c r="D188" t="inlineStr">
        <is>
          <t>2019</t>
        </is>
      </c>
      <c r="E188" t="inlineStr">
        <is>
          <t>A concordância do verbo destacado está de acordo com a norma-padrão em:</t>
        </is>
      </c>
      <c r="F188" t="inlineStr">
        <is>
          <t>Português</t>
        </is>
      </c>
      <c r="G188" t="inlineStr">
        <is>
          <t>Concordância Verbal e Nominal</t>
        </is>
      </c>
      <c r="H188" t="inlineStr">
        <is>
          <t>Médio</t>
        </is>
      </c>
      <c r="I188" t="inlineStr">
        <is>
          <t>ME</t>
        </is>
      </c>
      <c r="J188" t="inlineStr">
        <is>
          <t>A reclamação dos clientes de Diolino &lt;u&gt;chegaram &lt;/u&gt;aos seus ouvidos.</t>
        </is>
      </c>
      <c r="K188" t="inlineStr">
        <is>
          <t>&lt;u&gt;Surgiu &lt;/u&gt;vários motivos para que as pessoas confraternizassem com Diolino.</t>
        </is>
      </c>
      <c r="L188" t="inlineStr">
        <is>
          <t>&lt;u&gt;Eram &lt;/u&gt;os fregueses de Diolino privilegiados porque usufruíam de uma bebida especial.</t>
        </is>
      </c>
      <c r="M188" t="inlineStr">
        <is>
          <t>&lt;u&gt;Consumia-se&lt;/u&gt; bebidas dentro dos automóveis, sobretudo quando se queria o anonimato.</t>
        </is>
      </c>
      <c r="N188" t="inlineStr">
        <is>
          <t>Diolino foi, em 1968, um pioneiro na arte de &lt;u&gt;produzirem &lt;/u&gt;batidas de coco e de limão.</t>
        </is>
      </c>
      <c r="O188" t="inlineStr">
        <is>
          <t>C</t>
        </is>
      </c>
      <c r="P188" t="n">
        <v>1</v>
      </c>
      <c r="Q188" t="n">
        <v>1</v>
      </c>
      <c r="S188" t="inlineStr"/>
      <c r="U188" t="inlineStr">
        <is>
          <t>Sun, 14 Dec 2025 01:14:27 GMT</t>
        </is>
      </c>
    </row>
    <row r="189">
      <c r="A189" t="n">
        <v>195</v>
      </c>
      <c r="B189" t="inlineStr">
        <is>
          <t>Cesgranrio</t>
        </is>
      </c>
      <c r="C189" t="inlineStr">
        <is>
          <t>UNIRIO</t>
        </is>
      </c>
      <c r="D189" t="inlineStr">
        <is>
          <t>2018</t>
        </is>
      </c>
      <c r="E189" t="inlineStr">
        <is>
          <t>Segundo a norma culta da Língua Portuguesa, o verbo destacado foi usado de acordo com as regras de concordância verbal em:</t>
        </is>
      </c>
      <c r="F189" t="inlineStr">
        <is>
          <t>Português</t>
        </is>
      </c>
      <c r="G189" t="inlineStr">
        <is>
          <t>Concordância Verbal e Nominal</t>
        </is>
      </c>
      <c r="H189" t="inlineStr">
        <is>
          <t>Médio</t>
        </is>
      </c>
      <c r="I189" t="inlineStr">
        <is>
          <t>ME</t>
        </is>
      </c>
      <c r="J189" t="inlineStr">
        <is>
          <t>&lt;u&gt;Houve &lt;/u&gt;intensos debates durante a campanha.</t>
        </is>
      </c>
      <c r="K189" t="inlineStr">
        <is>
          <t>Sempre &lt;u&gt;houveram &lt;/u&gt;eleitores descontentes com a situação do país.</t>
        </is>
      </c>
      <c r="L189" t="inlineStr">
        <is>
          <t>&lt;u&gt;Fazem &lt;/u&gt;duas semanas que a campanha eleitoral começou.</t>
        </is>
      </c>
      <c r="M189" t="inlineStr">
        <is>
          <t>&lt;u&gt;Deve existir&lt;/u&gt; muitos eleitores em dúvida.</t>
        </is>
      </c>
      <c r="N189" t="inlineStr">
        <is>
          <t>Daqui &lt;u&gt;há &lt;/u&gt;dez anos, o país estará em melhor situação.</t>
        </is>
      </c>
      <c r="O189" t="inlineStr">
        <is>
          <t>A</t>
        </is>
      </c>
      <c r="P189" t="n">
        <v>0</v>
      </c>
      <c r="Q189" t="n">
        <v>0</v>
      </c>
      <c r="S189" t="inlineStr"/>
      <c r="U189" s="5" t="n">
        <v>46005.06408333333</v>
      </c>
    </row>
    <row r="190">
      <c r="A190" t="n">
        <v>196</v>
      </c>
      <c r="B190" t="inlineStr">
        <is>
          <t>Cesgranrio</t>
        </is>
      </c>
      <c r="C190" t="inlineStr">
        <is>
          <t>UNIRIO</t>
        </is>
      </c>
      <c r="D190" t="inlineStr">
        <is>
          <t>2018</t>
        </is>
      </c>
      <c r="E190" t="inlineStr">
        <is>
          <t>De acordo com as exigências da norma-padrão da língua portuguesa, a forma verbal destacada está adequadamente empregada em:</t>
        </is>
      </c>
      <c r="F190" t="inlineStr">
        <is>
          <t>Português</t>
        </is>
      </c>
      <c r="G190" t="inlineStr">
        <is>
          <t>Concordância Verbal e Nominal</t>
        </is>
      </c>
      <c r="H190" t="inlineStr">
        <is>
          <t>Médio</t>
        </is>
      </c>
      <c r="I190" t="inlineStr">
        <is>
          <t>ME</t>
        </is>
      </c>
      <c r="J190" t="inlineStr">
        <is>
          <t>O Brasil tem frutas para todos os gostos, mas outros produtos também são importantes nesses tempos em que se &lt;u&gt;valorizam &lt;/u&gt;as propriedades funcionais dos alimentos.</t>
        </is>
      </c>
      <c r="K190" t="inlineStr">
        <is>
          <t>As pesquisas indicam que a economia melhorou um pouco, mas os jovens que se formam ainda &lt;u&gt;tem &lt;/u&gt;dificuldade para conseguir emprego.</t>
        </is>
      </c>
      <c r="L190" t="inlineStr">
        <is>
          <t>A produção de material didático e a possibilidade de comparar imagens de órgãos ou tecidos sadios &lt;u&gt;promete &lt;/u&gt;melhorar a formação de profissionais de medicina</t>
        </is>
      </c>
      <c r="M190" t="inlineStr">
        <is>
          <t>Os Estados Unidos e alguns países europeus &lt;u&gt;vem &lt;/u&gt;investindo nas últimas décadas em programas de observação de asteroides potencialmente perigosos.</t>
        </is>
      </c>
      <c r="N190" t="inlineStr">
        <is>
          <t>O crescimento pode melhorar os diversos dilemas do mercado de trabalho no Brasil, mas não &lt;u&gt;vão &lt;/u&gt;resolver a situação econômica a médio prazo.</t>
        </is>
      </c>
      <c r="O190" t="inlineStr">
        <is>
          <t>A</t>
        </is>
      </c>
      <c r="P190" t="n">
        <v>0</v>
      </c>
      <c r="Q190" t="n">
        <v>0</v>
      </c>
      <c r="S19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90" t="inlineStr">
        <is>
          <t>Sun, 14 Dec 2025 01:50:06 GMT</t>
        </is>
      </c>
    </row>
    <row r="191">
      <c r="A191" t="n">
        <v>197</v>
      </c>
      <c r="B191" t="inlineStr">
        <is>
          <t>Cesgranrio</t>
        </is>
      </c>
      <c r="C191" t="inlineStr">
        <is>
          <t>Banco do Brasil</t>
        </is>
      </c>
      <c r="D191" t="inlineStr">
        <is>
          <t>2018</t>
        </is>
      </c>
      <c r="E191" t="inlineStr">
        <is>
          <t>De acordo com as exigências da norma-padrão da língua portuguesa, o verbo destacado está corretamente empregado em:</t>
        </is>
      </c>
      <c r="F191" t="inlineStr">
        <is>
          <t>Português</t>
        </is>
      </c>
      <c r="G191" t="inlineStr">
        <is>
          <t>Concordância Verbal e Nominal</t>
        </is>
      </c>
      <c r="H191" t="inlineStr">
        <is>
          <t>Médio</t>
        </is>
      </c>
      <c r="I191" t="inlineStr">
        <is>
          <t>ME</t>
        </is>
      </c>
      <c r="J191" t="inlineStr">
        <is>
          <t>No mundo moderno, &lt;u&gt;conferem-se&lt;/u&gt; às grandes metrópoles importante papel no desenvolvimento da economia e da geopolítica mundiais, por estarem no topo da hierarquia urbana.</t>
        </is>
      </c>
      <c r="K191" t="inlineStr">
        <is>
          <t>Conforme o grau de influência e importância internacional, &lt;u&gt;classificou-se&lt;/u&gt; as 50 maiores cidades em três diferentes classes, a maior parte delas na Europa.</t>
        </is>
      </c>
      <c r="L191" t="inlineStr">
        <is>
          <t>Há quase duzentos anos, &lt;u&gt;atribuem-se&lt;/u&gt; às cidades a responsabilidade de motor propulsor do desenvolvimento e a condição de lugar privilegiado para os negócios e a cultura.</t>
        </is>
      </c>
      <c r="M191" t="inlineStr">
        <is>
          <t>Em centros com grandes aglomerações populacionais, &lt;u&gt;realiza-se&lt;/u&gt; negócios nacionais e internacionais, além de um atendimento bastante diversificado, como jornais, teatros, cinemas, entre outros.</t>
        </is>
      </c>
      <c r="N191" t="inlineStr">
        <is>
          <t>Em todos os estudos geopolíticos, &lt;u&gt;considera-se&lt;/u&gt; as cidades globais como verdadeiros polos de influência internacional, devido à presença de sedes de grandes empresas transnacionais e importantes centros de pesquisas.</t>
        </is>
      </c>
      <c r="O191" t="inlineStr">
        <is>
          <t>C</t>
        </is>
      </c>
      <c r="P191" t="n">
        <v>0</v>
      </c>
      <c r="Q191" t="n">
        <v>0</v>
      </c>
      <c r="S191" t="inlineStr"/>
      <c r="U191" s="5" t="n">
        <v>46005.08883333334</v>
      </c>
    </row>
    <row r="192">
      <c r="A192" t="n">
        <v>198</v>
      </c>
      <c r="B192" t="inlineStr">
        <is>
          <t>Cesgranrio</t>
        </is>
      </c>
      <c r="C192" t="inlineStr">
        <is>
          <t>Transpetro</t>
        </is>
      </c>
      <c r="D192" t="inlineStr">
        <is>
          <t>2018</t>
        </is>
      </c>
      <c r="E192" t="inlineStr">
        <is>
          <t>A concordância da forma verbal destacada foi realizada de acordo com as exigências da norma-padrão da língua portuguesa em:</t>
        </is>
      </c>
      <c r="F192" t="inlineStr">
        <is>
          <t>Português</t>
        </is>
      </c>
      <c r="G192" t="inlineStr">
        <is>
          <t>Concordância Verbal e Nominal</t>
        </is>
      </c>
      <c r="H192" t="inlineStr">
        <is>
          <t>Médio</t>
        </is>
      </c>
      <c r="I192" t="inlineStr">
        <is>
          <t>ME</t>
        </is>
      </c>
      <c r="J192" t="inlineStr">
        <is>
          <t>Com o crescimento da espionagem virtual, é necessário que se &lt;u&gt;promova &lt;/u&gt;novos estudos sobre mecanismos de proteção mais eficazes.</t>
        </is>
      </c>
      <c r="K192" t="inlineStr">
        <is>
          <t>O rastreamento permanente das invasões cibernéticas de grande porte permite que se &lt;u&gt;suspeitem &lt;/u&gt;dos hackers responsáveis.</t>
        </is>
      </c>
      <c r="L192" t="inlineStr">
        <is>
          <t>Para atender às demandas dos usuários de celulares, é preciso que se &lt;u&gt;destinem &lt;/u&gt;à pesquisa tecnológica muitos milhões de dólares.</t>
        </is>
      </c>
      <c r="M192" t="inlineStr">
        <is>
          <t>Para detectar as consequências mais prejudiciais da guerra virtual pela informação, &lt;u&gt;necessitam&lt;/u&gt;-se de estudos mais aprofundados.</t>
        </is>
      </c>
      <c r="N192" t="inlineStr">
        <is>
          <t>Se o crescimento das redes sociais assumir uma proporção incontrolável, é aconselhável que se &lt;u&gt;estabeleça &lt;/u&gt;novas restrições de utilização pelos jovens.</t>
        </is>
      </c>
      <c r="O192" t="inlineStr">
        <is>
          <t>C</t>
        </is>
      </c>
      <c r="P192" t="n">
        <v>0</v>
      </c>
      <c r="Q192" t="n">
        <v>0</v>
      </c>
      <c r="S19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92" t="inlineStr">
        <is>
          <t>Sun, 14 Dec 2025 02:25:44 GMT</t>
        </is>
      </c>
    </row>
    <row r="193">
      <c r="A193" t="inlineStr">
        <is>
          <t>199</t>
        </is>
      </c>
      <c r="B193" t="inlineStr">
        <is>
          <t>Cesgranrio</t>
        </is>
      </c>
      <c r="C193" t="inlineStr">
        <is>
          <t>PETROBRAS</t>
        </is>
      </c>
      <c r="D193" t="inlineStr">
        <is>
          <t>2018</t>
        </is>
      </c>
      <c r="E193" t="inlineStr">
        <is>
          <t>Usamos o verbo “haver” na 3ª pessoa do singular quando é impessoal.
Esse papel gramatical está repetido corretamente em:</t>
        </is>
      </c>
      <c r="F193" t="inlineStr">
        <is>
          <t>Português</t>
        </is>
      </c>
      <c r="G193" t="inlineStr">
        <is>
          <t>Concordância Verbal e Nominal</t>
        </is>
      </c>
      <c r="H193" t="inlineStr">
        <is>
          <t>Médio</t>
        </is>
      </c>
      <c r="I193" t="inlineStr">
        <is>
          <t>ME</t>
        </is>
      </c>
      <c r="J193" t="inlineStr">
        <is>
          <t>Ninguém disse que os portugueses &lt;b&gt;havia &lt;/b&gt;de saírem da cidade.</t>
        </is>
      </c>
      <c r="K193" t="inlineStr">
        <is>
          <t>Se &lt;b&gt;houvessem &lt;/b&gt;mais oportunidades, os imigrantes ficariam ricos.</t>
        </is>
      </c>
      <c r="L193" t="inlineStr">
        <is>
          <t>&lt;b&gt;Haveriam &lt;/b&gt;de haver imigrantes de outras procedências na cidade.</t>
        </is>
      </c>
      <c r="M193" t="inlineStr">
        <is>
          <t>Os imigrantes vieram de Lisboa porque lá não &lt;b&gt;haviam &lt;/b&gt;empregos.</t>
        </is>
      </c>
      <c r="N193" t="inlineStr">
        <is>
          <t>Os portugueses gostariam de que &lt;b&gt;houvesse &lt;/b&gt;mais ofertas de trabalho.</t>
        </is>
      </c>
      <c r="O193" t="inlineStr">
        <is>
          <t>E</t>
        </is>
      </c>
      <c r="P193" t="n">
        <v>1</v>
      </c>
      <c r="Q193" t="n">
        <v>1</v>
      </c>
      <c r="S19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93" t="inlineStr">
        <is>
          <t>Sun, 14 Dec 2025 02:43:33 GMT</t>
        </is>
      </c>
    </row>
    <row r="194">
      <c r="A194" t="n">
        <v>200</v>
      </c>
      <c r="B194" t="inlineStr">
        <is>
          <t>Cesgranrio</t>
        </is>
      </c>
      <c r="C194" t="inlineStr">
        <is>
          <t>PETROBRAS</t>
        </is>
      </c>
      <c r="D194" t="inlineStr">
        <is>
          <t>2018</t>
        </is>
      </c>
      <c r="E194" t="inlineStr">
        <is>
          <t>A forma verbal destacada está empregada de acordo com as exigências da norma-padrão da língua portuguesa em:</t>
        </is>
      </c>
      <c r="F194" t="inlineStr">
        <is>
          <t>Português</t>
        </is>
      </c>
      <c r="G194" t="inlineStr">
        <is>
          <t>Concordância Verbal e Nominal</t>
        </is>
      </c>
      <c r="H194" t="inlineStr">
        <is>
          <t>Médio</t>
        </is>
      </c>
      <c r="I194" t="inlineStr">
        <is>
          <t>ME</t>
        </is>
      </c>
      <c r="J194" t="inlineStr">
        <is>
          <t>A discussão sobre os direitos humanos &lt;u&gt;têm &lt;/u&gt;evidenciado a necessidade de garantir o acesso de todas as pessoas a uma vida sem discriminação.</t>
        </is>
      </c>
      <c r="K194" t="inlineStr">
        <is>
          <t>A proposta dos cientistas que participam dos congressos internacionais sobre as cidades sustentáveis &lt;u&gt;têm &lt;/u&gt;sido rejeitadas pelos economistas.</t>
        </is>
      </c>
      <c r="L194" t="inlineStr">
        <is>
          <t>O acordo internacional sobre mudanças climáticas aprovado pelos países desenvolvidos &lt;u&gt;podem &lt;/u&gt;subsidiar novos hábitos e compromissos das nações em relação ao desenvolvimento.</t>
        </is>
      </c>
      <c r="M194" t="inlineStr">
        <is>
          <t>O enfrentamento dos principais problemas ambientais, sociais e econômicos decorrentes do manejo inadequado dos resíduos sólidos &lt;u&gt;devem &lt;/u&gt;ser iniciados imediatamente.</t>
        </is>
      </c>
      <c r="N194" t="inlineStr">
        <is>
          <t>Os avanços obtidos pelo mundo na construção de uma agenda global para enfrentar a explosão urbana planetária em 2050 &lt;u&gt;devem &lt;/u&gt;ser valorizados.</t>
        </is>
      </c>
      <c r="O194" t="inlineStr">
        <is>
          <t>E</t>
        </is>
      </c>
      <c r="P194" t="n">
        <v>1</v>
      </c>
      <c r="Q194" t="n">
        <v>1</v>
      </c>
      <c r="S194" t="inlineStr"/>
      <c r="U194" t="inlineStr">
        <is>
          <t>Sun, 14 Dec 2025 03:01:22 GMT</t>
        </is>
      </c>
    </row>
    <row r="195">
      <c r="A195" t="inlineStr">
        <is>
          <t>201</t>
        </is>
      </c>
      <c r="B195" t="inlineStr">
        <is>
          <t>CESGRANRIO</t>
        </is>
      </c>
      <c r="C195" t="inlineStr">
        <is>
          <t>PETROBRAS</t>
        </is>
      </c>
      <c r="D195" t="inlineStr">
        <is>
          <t>2017</t>
        </is>
      </c>
      <c r="E195" t="inlineStr">
        <is>
          <t>No trecho “Assim, &lt;b&gt;citam-se&lt;/b&gt; as seguintes desvantagens”, a forma verbal destacada está no plural em atendimento à norma-padrão da língua portuguesa.
Seguindo essa exigência, o verbo destacado está corretamente empregado em:</t>
        </is>
      </c>
      <c r="F195" t="inlineStr">
        <is>
          <t>Português</t>
        </is>
      </c>
      <c r="G195" t="inlineStr">
        <is>
          <t>Concordância Verbal e Nominal</t>
        </is>
      </c>
      <c r="H195" t="inlineStr">
        <is>
          <t>Médio</t>
        </is>
      </c>
      <c r="I195" t="inlineStr">
        <is>
          <t>ME</t>
        </is>
      </c>
      <c r="J195" t="inlineStr">
        <is>
          <t>Atualmente, &lt;b&gt;atribuem-se&lt;/b&gt; a modernos aerogeradores a tarefa de converter a força cinética contida no vento em energia elétrica para consumo das populações.</t>
        </is>
      </c>
      <c r="K195" t="inlineStr">
        <is>
          <t>Com o avanço da tecnologia relativa à produção de energia, &lt;b&gt;assistem-se&lt;/b&gt; a intensas transformações dos hábitos e aperfeiçoamento dos sistemas de comunicação.</t>
        </is>
      </c>
      <c r="L195" t="inlineStr">
        <is>
          <t>De acordo com especialistas, &lt;b&gt;aplicam-se&lt;/b&gt; a empresas que agridem o meio ambiente uma legislação moderna que tem o objetivo de tipificar esse tipo de crime.</t>
        </is>
      </c>
      <c r="M195" t="inlineStr">
        <is>
          <t>Segundo a Lei de Crimes Ambientais brasileira, &lt;b&gt;destinam-se&lt;/b&gt; às infrações uma penalização rígida, embora o país ainda seja pouco operante na fiscalização e na apuração dos crimes.</t>
        </is>
      </c>
      <c r="N195" t="inlineStr">
        <is>
          <t>Para atender ao regulamento ambiental relativo às usinas eólicas, &lt;b&gt;exigem-se&lt;/b&gt; a ausência de radiação eletromagnética e o baixo impacto sonoro das turbinas na vizinhança.</t>
        </is>
      </c>
      <c r="O195" t="inlineStr">
        <is>
          <t>E</t>
        </is>
      </c>
      <c r="P195" t="n">
        <v>0</v>
      </c>
      <c r="Q195" t="n">
        <v>0</v>
      </c>
      <c r="S19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95" t="inlineStr">
        <is>
          <t>Sun, 14 Dec 2025 03:19:12 GMT</t>
        </is>
      </c>
    </row>
    <row r="196">
      <c r="A196" t="n">
        <v>202</v>
      </c>
      <c r="B196" t="inlineStr">
        <is>
          <t>CESGRANRIO</t>
        </is>
      </c>
      <c r="C196" t="inlineStr">
        <is>
          <t>TRANSPETRO</t>
        </is>
      </c>
      <c r="D196" t="inlineStr">
        <is>
          <t>2016</t>
        </is>
      </c>
      <c r="E196" t="inlineStr">
        <is>
          <t>A regra de concordância verbal está devidamente respeitada, conforme a norma-padrão, em:</t>
        </is>
      </c>
      <c r="F196" t="inlineStr">
        <is>
          <t>Português</t>
        </is>
      </c>
      <c r="G196" t="inlineStr">
        <is>
          <t>Concordância Verbal e Nominal</t>
        </is>
      </c>
      <c r="H196" t="inlineStr">
        <is>
          <t>Médio</t>
        </is>
      </c>
      <c r="I196" t="inlineStr">
        <is>
          <t>ME</t>
        </is>
      </c>
      <c r="J196" t="inlineStr">
        <is>
          <t>Deviam haver muitas lembranças na cabeça do velho.</t>
        </is>
      </c>
      <c r="K196" t="inlineStr">
        <is>
          <t>O mar tem respostas para nossas indagações.</t>
        </is>
      </c>
      <c r="L196" t="inlineStr">
        <is>
          <t>Fazem pelo menos três anos daquela cena na praia.</t>
        </is>
      </c>
      <c r="M196" t="inlineStr">
        <is>
          <t>É demais as lembranças que nos corroem ao envelhecermos.</t>
        </is>
      </c>
      <c r="N196" t="inlineStr">
        <is>
          <t>Apreendeu-se, nas ondas do mar, as lembranças do velho.</t>
        </is>
      </c>
      <c r="O196" t="inlineStr">
        <is>
          <t>B</t>
        </is>
      </c>
      <c r="P196" t="n">
        <v>0</v>
      </c>
      <c r="Q196" t="n">
        <v>0</v>
      </c>
      <c r="S196" t="inlineStr"/>
      <c r="U196" t="inlineStr">
        <is>
          <t>Sun, 14 Dec 2025 03:37:01 GMT</t>
        </is>
      </c>
    </row>
    <row r="197">
      <c r="A197" t="n">
        <v>203</v>
      </c>
      <c r="B197" t="inlineStr">
        <is>
          <t>CESGRANRIO</t>
        </is>
      </c>
      <c r="C197" t="inlineStr">
        <is>
          <t>IBGE</t>
        </is>
      </c>
      <c r="D197" t="inlineStr">
        <is>
          <t>2016</t>
        </is>
      </c>
      <c r="E197" t="inlineStr">
        <is>
          <t>A frase em que se estabeleceu a concordância verbal de acordo com a norma-padrão é:</t>
        </is>
      </c>
      <c r="F197" t="inlineStr">
        <is>
          <t>Português</t>
        </is>
      </c>
      <c r="G197" t="inlineStr">
        <is>
          <t>Concordância Verbal e Nominal</t>
        </is>
      </c>
      <c r="H197" t="inlineStr">
        <is>
          <t>Médio</t>
        </is>
      </c>
      <c r="I197" t="inlineStr">
        <is>
          <t>ME</t>
        </is>
      </c>
      <c r="J197" t="inlineStr">
        <is>
          <t>Existe, ainda, no mundo, pessoas muito pobres.</t>
        </is>
      </c>
      <c r="K197" t="inlineStr">
        <is>
          <t>É natural que se jogue coisas inúteis fora.</t>
        </is>
      </c>
      <c r="L197" t="inlineStr">
        <is>
          <t>Deve haver muitas pessoas que trabalham nos lixões.</t>
        </is>
      </c>
      <c r="M197" t="inlineStr">
        <is>
          <t>Constitui uma forma de violência as desigualdades sociais.</t>
        </is>
      </c>
      <c r="N197" t="inlineStr">
        <is>
          <t>É de coisas sem utilidade os dejetos dos lixões.</t>
        </is>
      </c>
      <c r="O197" t="inlineStr">
        <is>
          <t>C</t>
        </is>
      </c>
      <c r="P197" t="n">
        <v>1</v>
      </c>
      <c r="Q197" t="n">
        <v>1</v>
      </c>
      <c r="S197" t="inlineStr"/>
      <c r="U197" t="inlineStr">
        <is>
          <t>Sun, 14 Dec 2025 03:54:50 GMT</t>
        </is>
      </c>
    </row>
    <row r="198">
      <c r="A198" t="n">
        <v>204</v>
      </c>
      <c r="B198" t="inlineStr">
        <is>
          <t>CESGRANRIO</t>
        </is>
      </c>
      <c r="C198" t="inlineStr">
        <is>
          <t>UNIRIO</t>
        </is>
      </c>
      <c r="D198" t="inlineStr">
        <is>
          <t>2016</t>
        </is>
      </c>
      <c r="E198" t="inlineStr">
        <is>
          <t>A concordância verbal está plenamente adequada à norma-padrão no seguinte período:</t>
        </is>
      </c>
      <c r="F198" t="inlineStr">
        <is>
          <t>Português</t>
        </is>
      </c>
      <c r="G198" t="inlineStr">
        <is>
          <t>Concordância Verbal e Nominal</t>
        </is>
      </c>
      <c r="H198" t="inlineStr">
        <is>
          <t>Médio</t>
        </is>
      </c>
      <c r="I198" t="inlineStr">
        <is>
          <t>ME</t>
        </is>
      </c>
      <c r="J198" t="inlineStr">
        <is>
          <t>Fazem 15 anos que o escritor encontrou o engraxate.</t>
        </is>
      </c>
      <c r="K198" t="inlineStr">
        <is>
          <t>Deve haver muitos engraxates pelos aeroportos do Rio.</t>
        </is>
      </c>
      <c r="L198" t="inlineStr">
        <is>
          <t>Deseja melhores oportunidades de trabalho os brasileiros.</t>
        </is>
      </c>
      <c r="M198" t="inlineStr">
        <is>
          <t>Muitos de nós quer viver sob condições melhores.</t>
        </is>
      </c>
      <c r="N198" t="inlineStr">
        <is>
          <t>Cada um de nós devem ter consciência do seu valor.</t>
        </is>
      </c>
      <c r="O198" t="inlineStr">
        <is>
          <t>B</t>
        </is>
      </c>
      <c r="P198" t="n">
        <v>0</v>
      </c>
      <c r="Q198" t="n">
        <v>0</v>
      </c>
      <c r="S198" t="inlineStr"/>
      <c r="U198" t="inlineStr">
        <is>
          <t>Sun, 14 Dec 2025 04:12:39 GMT</t>
        </is>
      </c>
    </row>
    <row r="199">
      <c r="A199" t="inlineStr">
        <is>
          <t>205</t>
        </is>
      </c>
      <c r="B199" t="inlineStr">
        <is>
          <t>CESGRANRIO</t>
        </is>
      </c>
      <c r="C199" t="inlineStr">
        <is>
          <t>BANRISUL</t>
        </is>
      </c>
      <c r="D199" t="inlineStr">
        <is>
          <t>2023</t>
        </is>
      </c>
      <c r="E199" t="inlineStr">
        <is>
          <t>A palavra destacada está empregada de acordo com as exigências sintáticas da norma-padrão em:</t>
        </is>
      </c>
      <c r="F199" t="inlineStr">
        <is>
          <t>Português</t>
        </is>
      </c>
      <c r="G199" t="inlineStr">
        <is>
          <t>Concordância Verbal e Nominal</t>
        </is>
      </c>
      <c r="H199" t="inlineStr">
        <is>
          <t>Médio</t>
        </is>
      </c>
      <c r="I199" t="inlineStr">
        <is>
          <t>ME</t>
        </is>
      </c>
      <c r="J199" t="inlineStr">
        <is>
          <t>A ampliação das pesquisas e a disponibilidade dos funcionários do setor de financiamento são &lt;b&gt;considerados &lt;/b&gt;como elementos importantes para o crescimento das empresas.</t>
        </is>
      </c>
      <c r="K199" t="inlineStr">
        <is>
          <t>A gestão satisfatória dos empreendimentos e a participação dos associados da empresa são &lt;b&gt;reconhecidos&lt;/b&gt; como aspectos imprescindíveis para a instituição alcançar os objetivos propostos.</t>
        </is>
      </c>
      <c r="L199" t="inlineStr">
        <is>
          <t>As conquistas registradas no primeiro semestre de 2022 e o aumento do poder de compra da população carente são &lt;b&gt;apresentadas &lt;/b&gt;como sinal de avanço social para nosso país.</t>
        </is>
      </c>
      <c r="M199" t="inlineStr">
        <is>
          <t>A política de crédito daquela instituição de financiamento e a relação entre os colegas encarregados de estabelecer os limites de gastos devem ser &lt;b&gt;avaliadas &lt;/b&gt;como promissoras para a empresa.</t>
        </is>
      </c>
      <c r="N199" t="inlineStr">
        <is>
          <t>O investimento realizado em mercadorias e o lucro que alcançou a produção esperada pela empresa foram &lt;b&gt;divulgadas &lt;/b&gt;em todas as lojas daquela organização.</t>
        </is>
      </c>
      <c r="O199" t="inlineStr">
        <is>
          <t>D</t>
        </is>
      </c>
      <c r="P199" t="n">
        <v>0</v>
      </c>
      <c r="Q199" t="n">
        <v>0</v>
      </c>
      <c r="S199" t="inlineStr"/>
      <c r="T199" t="inlineStr">
        <is>
          <t>79fd5574-c7c2-40ab-9997-58d8d5c7b35d</t>
        </is>
      </c>
      <c r="U199" t="inlineStr">
        <is>
          <t>Sun, 14 Dec 2025 04:30:28 GMT</t>
        </is>
      </c>
    </row>
    <row r="200">
      <c r="A200" t="n">
        <v>206</v>
      </c>
      <c r="B200" t="inlineStr">
        <is>
          <t>CESGRANRIO</t>
        </is>
      </c>
      <c r="C200" t="inlineStr">
        <is>
          <t>BANCO DO BRASIL</t>
        </is>
      </c>
      <c r="D200" t="inlineStr">
        <is>
          <t>2023</t>
        </is>
      </c>
      <c r="E200" t="inlineStr">
        <is>
          <t>A frase em que a palavra destacada respeita as regras da concordância nominal de acordo com a norma-padrão da língua portuguesa é:</t>
        </is>
      </c>
      <c r="F200" t="inlineStr">
        <is>
          <t>Português</t>
        </is>
      </c>
      <c r="G200" t="inlineStr">
        <is>
          <t>Concordância Verbal e Nominal</t>
        </is>
      </c>
      <c r="H200" t="inlineStr">
        <is>
          <t>Médio</t>
        </is>
      </c>
      <c r="I200" t="inlineStr">
        <is>
          <t>ME</t>
        </is>
      </c>
      <c r="J200" t="inlineStr">
        <is>
          <t>Hoje, Braille e seu método são muitos conhecidos.</t>
        </is>
      </c>
      <c r="K200" t="inlineStr">
        <is>
          <t>Depois do acidente, Braille e sua família não ficaram só.</t>
        </is>
      </c>
      <c r="L200" t="inlineStr">
        <is>
          <t>Há bastante razões para se considerar Braille um herói nacional.</t>
        </is>
      </c>
      <c r="M200" t="inlineStr">
        <is>
          <t>Os alunos ficavam meio desorientados com o método de Barbier.</t>
        </is>
      </c>
      <c r="N200" t="inlineStr">
        <is>
          <t>O sistema de códigos de Braille tinha menas limitações que o de Barbier.</t>
        </is>
      </c>
      <c r="O200" t="inlineStr">
        <is>
          <t>D</t>
        </is>
      </c>
      <c r="P200" t="n">
        <v>0</v>
      </c>
      <c r="Q200" t="n">
        <v>0</v>
      </c>
      <c r="S200" t="inlineStr"/>
      <c r="T200" t="inlineStr">
        <is>
          <t>f8c7eda8-6aab-4a58-b755-5846edece00f</t>
        </is>
      </c>
      <c r="U200" s="5" t="n">
        <v>46005.20020833334</v>
      </c>
    </row>
    <row r="201">
      <c r="A201" t="inlineStr">
        <is>
          <t>207</t>
        </is>
      </c>
      <c r="B201" t="inlineStr">
        <is>
          <t>CESGRANRIO</t>
        </is>
      </c>
      <c r="C201" t="inlineStr">
        <is>
          <t>BANCO DO BRASIL</t>
        </is>
      </c>
      <c r="D201" t="inlineStr">
        <is>
          <t>2023</t>
        </is>
      </c>
      <c r="E201" t="inlineStr">
        <is>
          <t>De acordo com as regras de concordância nominal da norma-padrão da língua portuguesa, a palavra destacada está empregada corretamente em:</t>
        </is>
      </c>
      <c r="F201" t="inlineStr">
        <is>
          <t>Português</t>
        </is>
      </c>
      <c r="G201" t="inlineStr">
        <is>
          <t>Concordância Verbal e Nominal</t>
        </is>
      </c>
      <c r="H201" t="inlineStr">
        <is>
          <t>Médio</t>
        </is>
      </c>
      <c r="I201" t="inlineStr">
        <is>
          <t>ME</t>
        </is>
      </c>
      <c r="J201" t="inlineStr">
        <is>
          <t>A necessidade que as famílias têm de economizar recursos e o desejo de conseguir emprego são &lt;u&gt;causadoras &lt;/u&gt;de muita ansiedade nos tempos atuais.</t>
        </is>
      </c>
      <c r="K201" t="inlineStr">
        <is>
          <t>A correta instalação da rede elétrica e a qualidade do material utilizado na construção dos prédios são &lt;u&gt;básicas &lt;/u&gt;para evitar problemas no futuro.</t>
        </is>
      </c>
      <c r="L201" t="inlineStr">
        <is>
          <t>A fraude na veiculação da informação e o prejuízo que &lt;i&gt;fake news&lt;/i&gt; causam no debate das grandes questões nacionais são &lt;u&gt;impeditivas &lt;/u&gt;para o avanço da reflexão sobre o país.</t>
        </is>
      </c>
      <c r="M201" t="inlineStr">
        <is>
          <t>As empresas fabricantes de produtos que empregam alta tecnologia e os profissionais dessas empresas estão sempre &lt;u&gt;atentas &lt;/u&gt;quanto à qualidade dos materiais que veiculam.</t>
        </is>
      </c>
      <c r="N201" t="inlineStr">
        <is>
          <t>Os estudiosos nas áreas de tecnologia e de comunicação e as empresas dee-commerceestão &lt;u&gt;interessadas &lt;/u&gt;na ampliação do uso da internet em nossa sociedade.</t>
        </is>
      </c>
      <c r="O201" t="inlineStr">
        <is>
          <t>B</t>
        </is>
      </c>
      <c r="P201" t="n">
        <v>0</v>
      </c>
      <c r="Q201" t="n">
        <v>0</v>
      </c>
      <c r="S201" t="inlineStr"/>
      <c r="T201" t="inlineStr">
        <is>
          <t>46050319-bbcc-408e-b6a7-cea510a6cec0</t>
        </is>
      </c>
      <c r="U201" t="inlineStr">
        <is>
          <t>Sun, 14 Dec 2025 05:06:07 GMT</t>
        </is>
      </c>
    </row>
    <row r="202">
      <c r="A202" t="inlineStr">
        <is>
          <t>208</t>
        </is>
      </c>
      <c r="B202" t="inlineStr">
        <is>
          <t>CESGRANRIO</t>
        </is>
      </c>
      <c r="C202" t="inlineStr">
        <is>
          <t>BANCO DO BRASIL</t>
        </is>
      </c>
      <c r="D202" t="inlineStr">
        <is>
          <t>2023</t>
        </is>
      </c>
      <c r="E202" t="inlineStr">
        <is>
          <t>A palavra destacada atende às exigências de concordância de acordo com a norma-padrão da língua portuguesa em:</t>
        </is>
      </c>
      <c r="F202" t="inlineStr">
        <is>
          <t>Português</t>
        </is>
      </c>
      <c r="G202" t="inlineStr">
        <is>
          <t>Concordância Verbal e Nominal</t>
        </is>
      </c>
      <c r="H202" t="inlineStr">
        <is>
          <t>Médio</t>
        </is>
      </c>
      <c r="I202" t="inlineStr">
        <is>
          <t>ME</t>
        </is>
      </c>
      <c r="J202" t="inlineStr">
        <is>
          <t>A administração de empresas de tecnologia e o &lt;i&gt;marketing &lt;/i&gt;profissional estão &lt;b&gt;envolvidos &lt;/b&gt;na promoção de novos negócios na área econômica.</t>
        </is>
      </c>
      <c r="K202" t="inlineStr">
        <is>
          <t>A assistência social às pessoas carentes e os cuidados com o aparecimento de novas doenças são &lt;b&gt;necessárias &lt;/b&gt;para manter a saúde da população.</t>
        </is>
      </c>
      <c r="L202" t="inlineStr">
        <is>
          <t>A iniciativa de implementar mudanças nas empresas e o sucesso ao alcançar êxito são &lt;b&gt;comemoradas &lt;/b&gt;pelos funcionários.</t>
        </is>
      </c>
      <c r="M202" t="inlineStr">
        <is>
          <t>O financiamento de projetos e a assistência aos necessitados, &lt;b&gt;desejadas &lt;/b&gt;pelos empreendedores sociais, precisam da atenção redobrada dos responsáveis.</t>
        </is>
      </c>
      <c r="N202" t="inlineStr">
        <is>
          <t>A vacinação de toda a população e a intensificação dos estudos sobre a pandemia devem ser &lt;b&gt;implementados &lt;/b&gt;pelas autoridades.</t>
        </is>
      </c>
      <c r="O202" t="inlineStr">
        <is>
          <t>A</t>
        </is>
      </c>
      <c r="P202" t="n">
        <v>0</v>
      </c>
      <c r="Q202" t="n">
        <v>0</v>
      </c>
      <c r="S20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202" t="inlineStr">
        <is>
          <t>47680577-9d7d-4bf0-ac93-40ec8a4dbe50</t>
        </is>
      </c>
      <c r="U202" t="inlineStr">
        <is>
          <t>Sun, 14 Dec 2025 05:23:56 GMT</t>
        </is>
      </c>
    </row>
    <row r="203">
      <c r="A203" t="n">
        <v>209</v>
      </c>
      <c r="B203" t="inlineStr">
        <is>
          <t>CESGRANRIO</t>
        </is>
      </c>
      <c r="C203" t="inlineStr">
        <is>
          <t>AgeRIO</t>
        </is>
      </c>
      <c r="D203" t="inlineStr">
        <is>
          <t>2023</t>
        </is>
      </c>
      <c r="E203" t="inlineStr">
        <is>
          <t>Quanto à concordância nominal, a frase que atende plenamente à variedade formal da norma-padrão da língua portuguesa é:</t>
        </is>
      </c>
      <c r="F203" t="inlineStr">
        <is>
          <t>Português</t>
        </is>
      </c>
      <c r="G203" t="inlineStr">
        <is>
          <t>Concordância Verbal e Nominal</t>
        </is>
      </c>
      <c r="H203" t="inlineStr">
        <is>
          <t>Médio</t>
        </is>
      </c>
      <c r="I203" t="inlineStr">
        <is>
          <t>ME</t>
        </is>
      </c>
      <c r="J203" t="inlineStr">
        <is>
          <t>Eles estão bastantes felizes com a vida que levam.</t>
        </is>
      </c>
      <c r="K203" t="inlineStr">
        <is>
          <t>Estava proibido a encomenda de novas peças de tecido.</t>
        </is>
      </c>
      <c r="L203" t="inlineStr">
        <is>
          <t>Proporcionalmente, temos hoje menas reservas de insumos.</t>
        </is>
      </c>
      <c r="M203" t="inlineStr">
        <is>
          <t>O homem carregava quinhentos gramas de explosivos na mochila.</t>
        </is>
      </c>
      <c r="N203" t="inlineStr">
        <is>
          <t>As pessoas mesmo é que devem investir em uma vida mais saudável.</t>
        </is>
      </c>
      <c r="O203" t="inlineStr">
        <is>
          <t>D</t>
        </is>
      </c>
      <c r="P203" t="n">
        <v>0</v>
      </c>
      <c r="Q203" t="n">
        <v>0</v>
      </c>
      <c r="S203" t="inlineStr"/>
      <c r="U203" t="inlineStr">
        <is>
          <t>Sun, 14 Dec 2025 05:41:45 GMT</t>
        </is>
      </c>
    </row>
    <row r="204">
      <c r="A204" t="inlineStr">
        <is>
          <t>210</t>
        </is>
      </c>
      <c r="B204" t="inlineStr">
        <is>
          <t>CESGRANRIO</t>
        </is>
      </c>
      <c r="C204" t="inlineStr">
        <is>
          <t>ELETRONUCLEAR</t>
        </is>
      </c>
      <c r="D204" t="inlineStr">
        <is>
          <t>2022</t>
        </is>
      </c>
      <c r="E204" t="inlineStr">
        <is>
          <t>De acordo com as exigências da norma-padrão da Língua Portuguesa, a palavra destacada está corretamente empregada em:</t>
        </is>
      </c>
      <c r="F204" t="inlineStr">
        <is>
          <t>Português</t>
        </is>
      </c>
      <c r="G204" t="inlineStr">
        <is>
          <t>Concordância Verbal e Nominal</t>
        </is>
      </c>
      <c r="H204" t="inlineStr">
        <is>
          <t>Médio</t>
        </is>
      </c>
      <c r="I204" t="inlineStr">
        <is>
          <t>ME</t>
        </is>
      </c>
      <c r="J204" t="inlineStr">
        <is>
          <t>Os estudiosos na área de tecnologia e as empresas de desenvolvimento de &lt;i&gt;softwares &lt;/i&gt;estão &lt;u&gt;interessadas &lt;/u&gt;na ampliação do uso da internet em nossa sociedade.</t>
        </is>
      </c>
      <c r="K204" t="inlineStr">
        <is>
          <t>As instituições escolares encontram &lt;u&gt;bastantes &lt;/u&gt;motivos para inserir computadores e celulares nas escolas públicas e privadas para a melhoria do ensino.</t>
        </is>
      </c>
      <c r="L204" t="inlineStr">
        <is>
          <t>O acesso a empregos formais e a redução das taxas de pobreza precisam ser &lt;u&gt;abordadas &lt;/u&gt;com urgência nos planejamentos governamentais.</t>
        </is>
      </c>
      <c r="M204" t="inlineStr">
        <is>
          <t>A preocupação com o aparecimento de novas pandemias tem se tornado extremamente &lt;u&gt;imperativas &lt;/u&gt;para manter a saúde da população.</t>
        </is>
      </c>
      <c r="N204" t="inlineStr">
        <is>
          <t>Os empresários compraram uniformes &lt;u&gt;azuis-marinhos&lt;/u&gt; para os trabalhadores responsáveis pela manutenção da limpeza dos escritórios.</t>
        </is>
      </c>
      <c r="O204" t="inlineStr">
        <is>
          <t>B</t>
        </is>
      </c>
      <c r="P204" t="n">
        <v>0</v>
      </c>
      <c r="Q204" t="n">
        <v>0</v>
      </c>
      <c r="S20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204" t="inlineStr">
        <is>
          <t>Sun, 14 Dec 2025 05:59:34 GMT</t>
        </is>
      </c>
    </row>
    <row r="205">
      <c r="A205" t="n">
        <v>211</v>
      </c>
      <c r="B205" t="inlineStr">
        <is>
          <t>CESGRANRIO</t>
        </is>
      </c>
      <c r="C205" t="inlineStr">
        <is>
          <t>BASA</t>
        </is>
      </c>
      <c r="D205" t="inlineStr">
        <is>
          <t>2022</t>
        </is>
      </c>
      <c r="E205" t="inlineStr">
        <is>
          <t>De acordo com a norma-padrão da língua portuguesa, a concordância nominal está correta na palavra estacada em:</t>
        </is>
      </c>
      <c r="F205" t="inlineStr">
        <is>
          <t>Português</t>
        </is>
      </c>
      <c r="G205" t="inlineStr">
        <is>
          <t>Concordância Verbal e Nominal</t>
        </is>
      </c>
      <c r="H205" t="inlineStr">
        <is>
          <t>Médio</t>
        </is>
      </c>
      <c r="I205" t="inlineStr">
        <is>
          <t>ME</t>
        </is>
      </c>
      <c r="J205" t="inlineStr">
        <is>
          <t>A agricultura sustentável e os cuidados com o meio ambiente são extremamente &lt;u&gt;proveitosas &lt;/u&gt;para a preservação do planeta.</t>
        </is>
      </c>
      <c r="K205" t="inlineStr">
        <is>
          <t>O desmatamento generalizado e a monocultura são &lt;u&gt;inadequadas &lt;/u&gt;do ponto de vista ambiental.</t>
        </is>
      </c>
      <c r="L205" t="inlineStr">
        <is>
          <t>O uso predatório do solo pode acarretar consequências como a desertificação e a arenização, que são &lt;u&gt;considerados &lt;/u&gt;prejudiciais à natureza.</t>
        </is>
      </c>
      <c r="M205" t="inlineStr">
        <is>
          <t>A região amazônica e o pantanal mato-grossense são &lt;u&gt;conhecidas &lt;/u&gt;internacionalmente como patrimônios ambientais.</t>
        </is>
      </c>
      <c r="N205" t="inlineStr">
        <is>
          <t>Os cuidados com o solo e as pesquisas em técnicas de plantio são &lt;u&gt;necessários &lt;/u&gt;para que a produção de alimentos seja sustentável.</t>
        </is>
      </c>
      <c r="O205" t="inlineStr">
        <is>
          <t>E</t>
        </is>
      </c>
      <c r="P205" t="n">
        <v>0</v>
      </c>
      <c r="Q205" t="n">
        <v>0</v>
      </c>
      <c r="S205" t="inlineStr"/>
      <c r="T205" t="inlineStr">
        <is>
          <t>fe6d0d07-a26c-4b60-9053-9ef85c9d9be0</t>
        </is>
      </c>
      <c r="U205" s="5" t="n">
        <v>46005.26208333333</v>
      </c>
    </row>
    <row r="206">
      <c r="A206" t="n">
        <v>212</v>
      </c>
      <c r="B206" t="inlineStr">
        <is>
          <t>CESGRANRIO</t>
        </is>
      </c>
      <c r="C206" t="inlineStr">
        <is>
          <t>CAIXA ECONÔMICA</t>
        </is>
      </c>
      <c r="D206" t="inlineStr">
        <is>
          <t>2021</t>
        </is>
      </c>
      <c r="E206" t="inlineStr">
        <is>
          <t>Considerando-se as regras da norma-padrão da língua portuguesa, a concordância nominal da palavra destacada está adequadamente construída em:</t>
        </is>
      </c>
      <c r="F206" t="inlineStr">
        <is>
          <t>Português</t>
        </is>
      </c>
      <c r="G206" t="inlineStr">
        <is>
          <t>Concordância Verbal e Nominal</t>
        </is>
      </c>
      <c r="H206" t="inlineStr">
        <is>
          <t>Médio</t>
        </is>
      </c>
      <c r="I206" t="inlineStr">
        <is>
          <t>ME</t>
        </is>
      </c>
      <c r="J206" t="inlineStr">
        <is>
          <t>Naquela palestra, foram &lt;u&gt;abordadas &lt;/u&gt;ensinamentos e orientações sobre o bom uso do dinheiro.</t>
        </is>
      </c>
      <c r="K206" t="inlineStr">
        <is>
          <t>Sempre há &lt;u&gt;bastante &lt;/u&gt;investidores interessados em discussões que abordam o mercado de ações.</t>
        </is>
      </c>
      <c r="L206" t="inlineStr">
        <is>
          <t>Perderemos &lt;u&gt;menas &lt;/u&gt;oportunidades se nos mantivermos sempre atentos ao mercado financeiro.</t>
        </is>
      </c>
      <c r="M206" t="inlineStr">
        <is>
          <t>O mercado está vendo crescer uma tendência de conglomerados &lt;u&gt;francos-brasileiros&lt;/u&gt; no país.</t>
        </is>
      </c>
      <c r="N206" t="inlineStr">
        <is>
          <t>É &lt;u&gt;proibida &lt;/u&gt;a movimentação financeira efetuada por menores no âmbito do direito financeiro.</t>
        </is>
      </c>
      <c r="O206" t="inlineStr">
        <is>
          <t>E</t>
        </is>
      </c>
      <c r="P206" t="n">
        <v>1</v>
      </c>
      <c r="Q206" t="n">
        <v>1</v>
      </c>
      <c r="S206" t="inlineStr"/>
      <c r="U206" t="inlineStr">
        <is>
          <t>Sun, 14 Dec 2025 06:35:13 GMT</t>
        </is>
      </c>
    </row>
    <row r="207">
      <c r="A207" t="n">
        <v>213</v>
      </c>
      <c r="B207" t="inlineStr">
        <is>
          <t>Cesgranrio</t>
        </is>
      </c>
      <c r="C207" t="inlineStr">
        <is>
          <t>UNIRIO</t>
        </is>
      </c>
      <c r="D207" t="inlineStr">
        <is>
          <t>2019</t>
        </is>
      </c>
      <c r="E207" t="inlineStr">
        <is>
          <t>A frase em que a concordância nominal do elemento em destaque se dá de acordo com as regras da norma-padrão é:</t>
        </is>
      </c>
      <c r="F207" t="inlineStr">
        <is>
          <t>Português</t>
        </is>
      </c>
      <c r="G207" t="inlineStr">
        <is>
          <t>Concordância Verbal e Nominal</t>
        </is>
      </c>
      <c r="H207" t="inlineStr">
        <is>
          <t>Médio</t>
        </is>
      </c>
      <c r="I207" t="inlineStr">
        <is>
          <t>ME</t>
        </is>
      </c>
      <c r="J207" t="inlineStr">
        <is>
          <t>As lembranças e o saudosismo são &lt;u&gt;dolorosas&lt;/u&gt;.</t>
        </is>
      </c>
      <c r="K207" t="inlineStr">
        <is>
          <t>As pessoas não deveriam ficar &lt;u&gt;sós &lt;/u&gt;no final da vida.</t>
        </is>
      </c>
      <c r="L207" t="inlineStr">
        <is>
          <t>Caixas de notebook não têm nada de &lt;u&gt;encantadora&lt;/u&gt;.</t>
        </is>
      </c>
      <c r="M207" t="inlineStr">
        <is>
          <t>É &lt;u&gt;desnecessário &lt;/u&gt;a tristeza causada por boas lembranças.</t>
        </is>
      </c>
      <c r="N207" t="inlineStr">
        <is>
          <t>Temos de ficar em &lt;u&gt;alertas &lt;/u&gt;para não sofrermos com o saudosismo.</t>
        </is>
      </c>
      <c r="O207" t="inlineStr">
        <is>
          <t>B</t>
        </is>
      </c>
      <c r="P207" t="n">
        <v>0</v>
      </c>
      <c r="Q207" t="n">
        <v>0</v>
      </c>
      <c r="S207" t="inlineStr"/>
      <c r="U207" t="inlineStr">
        <is>
          <t>Sun, 14 Dec 2025 06:53:02 GMT</t>
        </is>
      </c>
    </row>
    <row r="208">
      <c r="A208" t="n">
        <v>214</v>
      </c>
      <c r="B208" t="inlineStr">
        <is>
          <t>Cesgranrio</t>
        </is>
      </c>
      <c r="C208" t="inlineStr">
        <is>
          <t>UNIRIO</t>
        </is>
      </c>
      <c r="D208" t="inlineStr">
        <is>
          <t>2018</t>
        </is>
      </c>
      <c r="E208" t="inlineStr">
        <is>
          <t>No que diz respeito à concordância nominal, a palavra em destaque que está empregada de acordo com a norma-padrão é:</t>
        </is>
      </c>
      <c r="F208" t="inlineStr">
        <is>
          <t>Português</t>
        </is>
      </c>
      <c r="G208" t="inlineStr">
        <is>
          <t>Concordância Verbal e Nominal</t>
        </is>
      </c>
      <c r="H208" t="inlineStr">
        <is>
          <t>Médio</t>
        </is>
      </c>
      <c r="I208" t="inlineStr">
        <is>
          <t>ME</t>
        </is>
      </c>
      <c r="J208" t="inlineStr">
        <is>
          <t>As meninas curtem livros de capas &lt;u&gt;rosas&lt;/u&gt;.</t>
        </is>
      </c>
      <c r="K208" t="inlineStr">
        <is>
          <t>Sempre li &lt;u&gt;bastante &lt;/u&gt;livros ao longo de minha vida.</t>
        </is>
      </c>
      <c r="L208" t="inlineStr">
        <is>
          <t>É &lt;u&gt;proibido &lt;/u&gt;leitura de histórias violentas por crianças.</t>
        </is>
      </c>
      <c r="M208" t="inlineStr">
        <is>
          <t>Narrativas de fluxo de consciência sempre a deixam &lt;u&gt;meia &lt;/u&gt;confusa.</t>
        </is>
      </c>
      <c r="N208" t="inlineStr">
        <is>
          <t>Deveria haver mais revistas e jornais &lt;u&gt;dedicadas &lt;/u&gt;à literatura.</t>
        </is>
      </c>
      <c r="O208" t="inlineStr">
        <is>
          <t>C</t>
        </is>
      </c>
      <c r="P208" t="n">
        <v>0</v>
      </c>
      <c r="Q208" t="n">
        <v>0</v>
      </c>
      <c r="S20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208" t="inlineStr">
        <is>
          <t>Sun, 14 Dec 2025 07:10:51 GMT</t>
        </is>
      </c>
    </row>
    <row r="209">
      <c r="A209" t="n">
        <v>215</v>
      </c>
      <c r="B209" t="inlineStr">
        <is>
          <t>CESGRANRIO</t>
        </is>
      </c>
      <c r="C209" t="inlineStr">
        <is>
          <t>AgeRIO</t>
        </is>
      </c>
      <c r="D209" t="inlineStr">
        <is>
          <t>2023</t>
        </is>
      </c>
      <c r="E209" t="inlineStr">
        <is>
          <t>Quanto à concordância verbal, a frase que atende plenamente à variedade formal da norma-padrão da língua portuguesa é:</t>
        </is>
      </c>
      <c r="F209" t="inlineStr">
        <is>
          <t>Português</t>
        </is>
      </c>
      <c r="G209" t="inlineStr">
        <is>
          <t>Concordância Verbal e Nominal</t>
        </is>
      </c>
      <c r="H209" t="inlineStr">
        <is>
          <t>Médio</t>
        </is>
      </c>
      <c r="I209" t="inlineStr">
        <is>
          <t>ME</t>
        </is>
      </c>
      <c r="J209" t="inlineStr">
        <is>
          <t>Necessitam-se de novos estímulos para prosseguir.</t>
        </is>
      </c>
      <c r="K209" t="inlineStr">
        <is>
          <t>Algumas pessoas costuma queixarem-se da vida.</t>
        </is>
      </c>
      <c r="L209" t="inlineStr">
        <is>
          <t>O homem acostuma-se às adversidades.</t>
        </is>
      </c>
      <c r="M209" t="inlineStr">
        <is>
          <t>Destruiu-se os sonhos de viver uma vida melhor.</t>
        </is>
      </c>
      <c r="N209" t="inlineStr">
        <is>
          <t>Em outros tempos, confiavam-se mais nas pessoas.</t>
        </is>
      </c>
      <c r="O209" t="inlineStr">
        <is>
          <t>A</t>
        </is>
      </c>
      <c r="P209" t="n">
        <v>0</v>
      </c>
      <c r="Q209" t="n">
        <v>0</v>
      </c>
      <c r="S209" t="inlineStr"/>
      <c r="U209" s="5" t="n">
        <v>46005.31158333334</v>
      </c>
    </row>
    <row r="210">
      <c r="A210" t="n">
        <v>216</v>
      </c>
      <c r="B210" t="inlineStr">
        <is>
          <t>CESGRANRIO</t>
        </is>
      </c>
      <c r="C210" t="inlineStr">
        <is>
          <t>BASA</t>
        </is>
      </c>
      <c r="D210" t="inlineStr">
        <is>
          <t>2022</t>
        </is>
      </c>
      <c r="E210" t="inlineStr">
        <is>
          <t>De acordo com a norma-padrão da língua portuguesa, a concordância nominal está correta na palavra destacada em:</t>
        </is>
      </c>
      <c r="F210" t="inlineStr">
        <is>
          <t>Português</t>
        </is>
      </c>
      <c r="G210" t="inlineStr">
        <is>
          <t>Concordância Verbal e Nominal</t>
        </is>
      </c>
      <c r="H210" t="inlineStr">
        <is>
          <t>Médio</t>
        </is>
      </c>
      <c r="I210" t="inlineStr">
        <is>
          <t>ME</t>
        </is>
      </c>
      <c r="J210" t="inlineStr">
        <is>
          <t>A agricultura sustentável e os cuidados com o meio ambiente são extremamente &lt;u&gt;proveitosas &lt;/u&gt;para a preservação do planeta.</t>
        </is>
      </c>
      <c r="K210" t="inlineStr">
        <is>
          <t>O desmatamento generalizado e a monocultura são &lt;u&gt;inadequadas &lt;/u&gt;do ponto de vista ambiental.</t>
        </is>
      </c>
      <c r="L210" t="inlineStr">
        <is>
          <t>O uso predatório do solo pode acarretar consequências como a desertificação e a arenização, que são &lt;u&gt;considerados &lt;/u&gt;prejudiciais à natureza.</t>
        </is>
      </c>
      <c r="M210" t="inlineStr">
        <is>
          <t>A região amazônica e o pantanal mato-grossense são &lt;u&gt;conhecidas &lt;/u&gt;internacionalmente como patrimônios ambientais.</t>
        </is>
      </c>
      <c r="N210" t="inlineStr">
        <is>
          <t>Os cuidados com o solo e as pesquisas em técnicas de plantio são &lt;u&gt;necessários &lt;/u&gt;para que a produção de alimentos seja sustentável.</t>
        </is>
      </c>
      <c r="O210" t="inlineStr">
        <is>
          <t>E</t>
        </is>
      </c>
      <c r="P210" t="n">
        <v>1</v>
      </c>
      <c r="Q210" t="n">
        <v>1</v>
      </c>
      <c r="S210" t="inlineStr"/>
      <c r="T210" t="inlineStr">
        <is>
          <t>fe6d0d07-a26c-4b60-9053-9ef85c9d9be0</t>
        </is>
      </c>
      <c r="U210" t="inlineStr">
        <is>
          <t>Sun, 14 Dec 2025 07:46:30 GMT</t>
        </is>
      </c>
    </row>
    <row r="211">
      <c r="A211" t="n">
        <v>217</v>
      </c>
      <c r="B211" t="inlineStr">
        <is>
          <t>CESGRANRIO</t>
        </is>
      </c>
      <c r="C211" t="inlineStr">
        <is>
          <t>BANCO DO BRASIL</t>
        </is>
      </c>
      <c r="D211" t="inlineStr">
        <is>
          <t>2023</t>
        </is>
      </c>
      <c r="E211" t="inlineStr">
        <is>
          <t>O verbo implicar assume diferentes sentidos, dependendo de sua regência. No trecho “Essa característica, por si só, já é capaz de mudar a forma como lidamos com o dinheiro, pois implica envio ou recebimento imediato”, o seu sentido é</t>
        </is>
      </c>
      <c r="F211" t="inlineStr">
        <is>
          <t>Português</t>
        </is>
      </c>
      <c r="G211" t="inlineStr">
        <is>
          <t>Regência Verbal e Nominal; e Crase</t>
        </is>
      </c>
      <c r="H211" t="inlineStr">
        <is>
          <t>Médio</t>
        </is>
      </c>
      <c r="I211" t="inlineStr">
        <is>
          <t>ME</t>
        </is>
      </c>
      <c r="J211" t="inlineStr">
        <is>
          <t>acarretar</t>
        </is>
      </c>
      <c r="K211" t="inlineStr">
        <is>
          <t>comprometer</t>
        </is>
      </c>
      <c r="L211" t="inlineStr">
        <is>
          <t>hostilizar</t>
        </is>
      </c>
      <c r="M211" t="inlineStr">
        <is>
          <t>importunar</t>
        </is>
      </c>
      <c r="N211" t="inlineStr">
        <is>
          <t>requerer</t>
        </is>
      </c>
      <c r="O211" t="inlineStr">
        <is>
          <t>A</t>
        </is>
      </c>
      <c r="P211" t="n">
        <v>0</v>
      </c>
      <c r="Q211" t="n">
        <v>0</v>
      </c>
      <c r="S211" t="inlineStr"/>
      <c r="T211" t="inlineStr">
        <is>
          <t>b505e038-c5eb-4e03-8bb3-2f95958d5d38</t>
        </is>
      </c>
      <c r="U211" t="inlineStr">
        <is>
          <t>Sun, 14 Dec 2025 08:04:19 GMT</t>
        </is>
      </c>
    </row>
    <row r="212">
      <c r="A212" t="n">
        <v>218</v>
      </c>
      <c r="B212" t="inlineStr">
        <is>
          <t>Cesgranrio</t>
        </is>
      </c>
      <c r="C212" t="inlineStr">
        <is>
          <t>UNIRIO</t>
        </is>
      </c>
      <c r="D212" t="inlineStr">
        <is>
          <t>2019</t>
        </is>
      </c>
      <c r="E212" t="inlineStr">
        <is>
          <t>Considere a seguinte passagem: “A uma dezena de metros, olhos curiosos viam o intruso montar o caniço”
A reescritura na qual a regência do verbo destacada &lt;u&gt;NÃO &lt;/u&gt;está de acordo com a norma-padrão é:</t>
        </is>
      </c>
      <c r="F212" t="inlineStr">
        <is>
          <t>Português</t>
        </is>
      </c>
      <c r="G212" t="inlineStr">
        <is>
          <t>Regência Verbal e Nominal; e Crase</t>
        </is>
      </c>
      <c r="H212" t="inlineStr">
        <is>
          <t>Médio</t>
        </is>
      </c>
      <c r="I212" t="inlineStr">
        <is>
          <t>ME</t>
        </is>
      </c>
      <c r="J212" t="inlineStr">
        <is>
          <t>A uma dezena de metros, olhos curiosos espiavam o intruso, que montava seu caniço.</t>
        </is>
      </c>
      <c r="K212" t="inlineStr">
        <is>
          <t>A uma dezena de metros, olhos curiosos observavam o intruso a montar o caniço.</t>
        </is>
      </c>
      <c r="L212" t="inlineStr">
        <is>
          <t>A uma dezena de metros, olhos curiosos assistiam o intruso montar o caniço.</t>
        </is>
      </c>
      <c r="M212" t="inlineStr">
        <is>
          <t>A uma dezena de metros, olhos curiosos espreitavam o intruso montando o caniço.</t>
        </is>
      </c>
      <c r="N212" t="inlineStr">
        <is>
          <t>A uma dezena de metros, olhos curiosos deleitavam-se com o intruso a montar seu caniço.</t>
        </is>
      </c>
      <c r="O212" t="inlineStr">
        <is>
          <t>C</t>
        </is>
      </c>
      <c r="P212" t="n">
        <v>0</v>
      </c>
      <c r="Q212" t="n">
        <v>0</v>
      </c>
      <c r="S21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12" t="inlineStr">
        <is>
          <t>Sun, 14 Dec 2025 08:22:08 GMT</t>
        </is>
      </c>
    </row>
    <row r="213">
      <c r="A213" t="n">
        <v>219</v>
      </c>
      <c r="B213" t="inlineStr">
        <is>
          <t>Cesgranrio</t>
        </is>
      </c>
      <c r="C213" t="inlineStr">
        <is>
          <t>UNIRIO</t>
        </is>
      </c>
      <c r="D213" t="inlineStr">
        <is>
          <t>2019</t>
        </is>
      </c>
      <c r="E213" t="inlineStr">
        <is>
          <t>No trecho “concentrou diferentes projetos”, o verbo &lt;u&gt;concentrar &lt;/u&gt;apresenta a mesma regência do verbo destacado em:</t>
        </is>
      </c>
      <c r="F213" t="inlineStr">
        <is>
          <t>Português</t>
        </is>
      </c>
      <c r="G213" t="inlineStr">
        <is>
          <t>Regência Verbal e Nominal; e Crase</t>
        </is>
      </c>
      <c r="H213" t="inlineStr">
        <is>
          <t>Médio</t>
        </is>
      </c>
      <c r="I213" t="inlineStr">
        <is>
          <t>ME</t>
        </is>
      </c>
      <c r="J213" t="inlineStr">
        <is>
          <t>O cenário atual &lt;u&gt;mostra &lt;/u&gt;um cenário bem diferente.</t>
        </is>
      </c>
      <c r="K213" t="inlineStr">
        <is>
          <t>Hoje, os bairros portuários do Rio &lt;u&gt;parecem &lt;/u&gt;um cartão postal.</t>
        </is>
      </c>
      <c r="L213" t="inlineStr">
        <is>
          <t>Agora os comerciantes &lt;u&gt;confiam &lt;/u&gt;nesse bairro.</t>
        </is>
      </c>
      <c r="M213" t="inlineStr">
        <is>
          <t>Nas lojas para turistas, &lt;u&gt;sobressaem &lt;/u&gt;anéis e pulseiras.</t>
        </is>
      </c>
      <c r="N213" t="inlineStr">
        <is>
          <t>A Zona Portuária &lt;u&gt;necessitava &lt;/u&gt;de muitas benfeitorias.</t>
        </is>
      </c>
      <c r="O213" t="inlineStr">
        <is>
          <t>A</t>
        </is>
      </c>
      <c r="P213" t="n">
        <v>1</v>
      </c>
      <c r="Q213" t="n">
        <v>1</v>
      </c>
      <c r="S21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13" t="inlineStr">
        <is>
          <t>Sun, 14 Dec 2025 08:39:57 GMT</t>
        </is>
      </c>
    </row>
    <row r="214">
      <c r="A214" t="n">
        <v>220</v>
      </c>
      <c r="B214" t="inlineStr">
        <is>
          <t>CESGRANRIO</t>
        </is>
      </c>
      <c r="C214" t="inlineStr">
        <is>
          <t>Transpetro</t>
        </is>
      </c>
      <c r="D214" t="inlineStr">
        <is>
          <t>2018</t>
        </is>
      </c>
      <c r="E214" t="inlineStr">
        <is>
          <t>A frase em que o verbo destacado apresenta a regência de acordo com a norma-padrão da língua portuguesa é:</t>
        </is>
      </c>
      <c r="F214" t="inlineStr">
        <is>
          <t>Português</t>
        </is>
      </c>
      <c r="G214" t="inlineStr">
        <is>
          <t>Regência Verbal e Nominal; e Crase</t>
        </is>
      </c>
      <c r="H214" t="inlineStr">
        <is>
          <t>Médio</t>
        </is>
      </c>
      <c r="I214" t="inlineStr">
        <is>
          <t>ME</t>
        </is>
      </c>
      <c r="J214" t="inlineStr">
        <is>
          <t>A população daquela região não &lt;u&gt;aprovou &lt;/u&gt;às restrições impostas pelos órgãos governamentais para a preservação do meio ambiente.</t>
        </is>
      </c>
      <c r="K214" t="inlineStr">
        <is>
          <t>As instituições financeiras &lt;u&gt;costumam &lt;/u&gt;a diminuir as taxas de juros para favorecer as possibilidades de empréstimos dos clientes.</t>
        </is>
      </c>
      <c r="L214" t="inlineStr">
        <is>
          <t>O esportista &lt;u&gt;lembrou&lt;/u&gt;-se que estava atrasado para o compromisso assumido, no dia anterior, durante o treinamento da equipe.</t>
        </is>
      </c>
      <c r="M214" t="inlineStr">
        <is>
          <t>O ato de pesquisar &lt;u&gt;envolve &lt;/u&gt;ao trabalho de coleta de dados pelos estudiosos, resultando em benefícios para a ciência.</t>
        </is>
      </c>
      <c r="N214" t="inlineStr">
        <is>
          <t>O escritor &lt;u&gt;afeiçoou&lt;/u&gt;-se ao estudo da palavra, ao escutar, ainda nos primeiros anos de sua vida, as histórias lidas pela mãe.</t>
        </is>
      </c>
      <c r="O214" t="inlineStr">
        <is>
          <t>E</t>
        </is>
      </c>
      <c r="P214" t="n">
        <v>0</v>
      </c>
      <c r="Q214" t="n">
        <v>0</v>
      </c>
      <c r="S214" t="inlineStr"/>
      <c r="U214" t="inlineStr">
        <is>
          <t>Sun, 14 Dec 2025 08:57:46 GMT</t>
        </is>
      </c>
    </row>
    <row r="215">
      <c r="A215" t="n">
        <v>221</v>
      </c>
      <c r="B215" t="inlineStr">
        <is>
          <t>Cesgranrio</t>
        </is>
      </c>
      <c r="C215" t="inlineStr">
        <is>
          <t>LIQUIGÁS</t>
        </is>
      </c>
      <c r="D215" t="inlineStr">
        <is>
          <t>2018</t>
        </is>
      </c>
      <c r="E215" t="inlineStr">
        <is>
          <t>Um dos aspectos fundamentais da regência verbal é o uso adequado da preposição. A preposição destacada está empregada de acordo com a norma-padrão em:</t>
        </is>
      </c>
      <c r="F215" t="inlineStr">
        <is>
          <t>Português</t>
        </is>
      </c>
      <c r="G215" t="inlineStr">
        <is>
          <t>Regência Verbal e Nominal; e Crase</t>
        </is>
      </c>
      <c r="H215" t="inlineStr">
        <is>
          <t>Médio</t>
        </is>
      </c>
      <c r="I215" t="inlineStr">
        <is>
          <t>ME</t>
        </is>
      </c>
      <c r="J215" t="inlineStr">
        <is>
          <t>Não é bom descuidar-se &lt;u&gt;com &lt;/u&gt;a leitura.</t>
        </is>
      </c>
      <c r="K215" t="inlineStr">
        <is>
          <t>Informei-lhe &lt;u&gt;de &lt;/u&gt;que a biblioteca fecharia à tarde.</t>
        </is>
      </c>
      <c r="L215" t="inlineStr">
        <is>
          <t>Ler textos literários implica &lt;u&gt;em &lt;/u&gt;formar cidadãos democráticos.</t>
        </is>
      </c>
      <c r="M215" t="inlineStr">
        <is>
          <t>Perdoo &lt;u&gt;a &lt;/u&gt;todos os vilões dos romances: sem vilões, sem histórias.</t>
        </is>
      </c>
      <c r="N215" t="inlineStr">
        <is>
          <t>Com um livro na cabeceira, quero chegar &lt;u&gt;em &lt;/u&gt;casa o quanto antes.</t>
        </is>
      </c>
      <c r="O215" t="inlineStr">
        <is>
          <t>D</t>
        </is>
      </c>
      <c r="P215" t="n">
        <v>0</v>
      </c>
      <c r="Q215" t="n">
        <v>0</v>
      </c>
      <c r="S21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15" t="inlineStr">
        <is>
          <t>Sun, 14 Dec 2025 09:15:36 GMT</t>
        </is>
      </c>
    </row>
    <row r="216">
      <c r="A216" t="inlineStr">
        <is>
          <t>222</t>
        </is>
      </c>
      <c r="B216" t="inlineStr">
        <is>
          <t>CESGRANRIO</t>
        </is>
      </c>
      <c r="C216" t="inlineStr">
        <is>
          <t>PETROBRAS</t>
        </is>
      </c>
      <c r="D216" t="inlineStr">
        <is>
          <t>2018</t>
        </is>
      </c>
      <c r="E21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16" t="inlineStr">
        <is>
          <t>Português</t>
        </is>
      </c>
      <c r="G216" t="inlineStr">
        <is>
          <t>Regência Verbal e Nominal; e Crase</t>
        </is>
      </c>
      <c r="H216" t="inlineStr">
        <is>
          <t>Médio</t>
        </is>
      </c>
      <c r="I216" t="inlineStr">
        <is>
          <t>ME</t>
        </is>
      </c>
      <c r="J216" t="inlineStr">
        <is>
          <t>Os consumidores, ao adquirirem um produto &lt;b&gt;que &lt;/b&gt;quase ninguém possui, recém-lançado no mercado, passam a ter uma sensação de superioridade.</t>
        </is>
      </c>
      <c r="K216" t="inlineStr">
        <is>
          <t>Muitos aparelhos difundidos no mercado nem sempre trazem novidades &lt;b&gt;que &lt;/b&gt;justifiquem seu preço elevado em relação ao modelo anterior.</t>
        </is>
      </c>
      <c r="L216" t="inlineStr">
        <is>
          <t>O estudo de mapeamento cerebral &lt;b&gt;que &lt;/b&gt;o pesquisador realizou foi importante para mostrar que o vício em novidades tecnológicas cresce cada vez mais.</t>
        </is>
      </c>
      <c r="M216" t="inlineStr">
        <is>
          <t>O hormônio chamado dopamina é responsável por causar sensações de prazer &lt;b&gt;que &lt;/b&gt;levam as pessoas a se sentirem recompensadas.</t>
        </is>
      </c>
      <c r="N216" t="inlineStr">
        <is>
          <t>As pessoas, na maioria das vezes, gastam muito mais do que o seu orçamento permite em aparelhos &lt;b&gt;que &lt;/b&gt;elas não necessitam.</t>
        </is>
      </c>
      <c r="O216" t="inlineStr">
        <is>
          <t>E</t>
        </is>
      </c>
      <c r="P216" t="n">
        <v>1</v>
      </c>
      <c r="Q216" t="n">
        <v>1</v>
      </c>
      <c r="S21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16" t="inlineStr">
        <is>
          <t>Sun, 14 Dec 2025 09:33:25 GMT</t>
        </is>
      </c>
    </row>
    <row r="217">
      <c r="A217" t="n">
        <v>223</v>
      </c>
      <c r="B217" t="inlineStr">
        <is>
          <t>CESGRANRIO</t>
        </is>
      </c>
      <c r="C217" t="inlineStr">
        <is>
          <t>Petrobras</t>
        </is>
      </c>
      <c r="D217" t="inlineStr">
        <is>
          <t>2017</t>
        </is>
      </c>
      <c r="E217" t="inlineStr">
        <is>
          <t>O seguinte período atende plenamente às exigências de regência verbal da norma-padrão da língua portuguesa:</t>
        </is>
      </c>
      <c r="F217" t="inlineStr">
        <is>
          <t>Português</t>
        </is>
      </c>
      <c r="G217" t="inlineStr">
        <is>
          <t>Regência Verbal e Nominal; e Crase</t>
        </is>
      </c>
      <c r="H217" t="inlineStr">
        <is>
          <t>Médio</t>
        </is>
      </c>
      <c r="I217" t="inlineStr">
        <is>
          <t>ME</t>
        </is>
      </c>
      <c r="J217" t="inlineStr">
        <is>
          <t>Um amigo que gosto muito chegará de Lisboa hoje.</t>
        </is>
      </c>
      <c r="K217" t="inlineStr">
        <is>
          <t>O meio mais seguro que dispomos para viajar é o avião.</t>
        </is>
      </c>
      <c r="L217" t="inlineStr">
        <is>
          <t>A passagem cuja confirmação está pendente terá de ser trocada.</t>
        </is>
      </c>
      <c r="M217" t="inlineStr">
        <is>
          <t>O guia que simpatizamos estará conosco no próximo passeio.</t>
        </is>
      </c>
      <c r="N217" t="inlineStr">
        <is>
          <t>O funcionário cujo nome não me lembro recuperou minha bagagem. -</t>
        </is>
      </c>
      <c r="O217" t="inlineStr">
        <is>
          <t>C</t>
        </is>
      </c>
      <c r="P217" t="n">
        <v>0</v>
      </c>
      <c r="Q217" t="n">
        <v>0</v>
      </c>
      <c r="S217" t="inlineStr"/>
      <c r="U217" t="inlineStr">
        <is>
          <t>Sun, 14 Dec 2025 09:51:14 GMT</t>
        </is>
      </c>
    </row>
    <row r="218">
      <c r="A218" t="n">
        <v>224</v>
      </c>
      <c r="B218" t="inlineStr">
        <is>
          <t>CESGRANRIO</t>
        </is>
      </c>
      <c r="C218" t="inlineStr">
        <is>
          <t>IBGE</t>
        </is>
      </c>
      <c r="D218" t="inlineStr">
        <is>
          <t>2016</t>
        </is>
      </c>
      <c r="E218" t="inlineStr">
        <is>
          <t>Observa-se obediência à norma-padrão, no que se refere à regência verbal, em:</t>
        </is>
      </c>
      <c r="F218" t="inlineStr">
        <is>
          <t>Português</t>
        </is>
      </c>
      <c r="G218" t="inlineStr">
        <is>
          <t>Regência Verbal e Nominal; e Crase</t>
        </is>
      </c>
      <c r="H218" t="inlineStr">
        <is>
          <t>Médio</t>
        </is>
      </c>
      <c r="I218" t="inlineStr">
        <is>
          <t>ME</t>
        </is>
      </c>
      <c r="J218" t="inlineStr">
        <is>
          <t>A pobreza implica em muito sofrimento.</t>
        </is>
      </c>
      <c r="K218" t="inlineStr">
        <is>
          <t>Os governantes devem assistir aos pobres, diminuindo seu sofrimento.</t>
        </is>
      </c>
      <c r="L218" t="inlineStr">
        <is>
          <t>Todos aspiram a uma vida mais justa.</t>
        </is>
      </c>
      <c r="M218" t="inlineStr">
        <is>
          <t>A população não raro esquece dos menos favorecidos.</t>
        </is>
      </c>
      <c r="N218" t="inlineStr">
        <is>
          <t>É importante desejarmos ao fim da pobreza.</t>
        </is>
      </c>
      <c r="O218" t="inlineStr">
        <is>
          <t>C</t>
        </is>
      </c>
      <c r="P218" t="n">
        <v>0</v>
      </c>
      <c r="Q218" t="n">
        <v>0</v>
      </c>
      <c r="S21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18" t="inlineStr">
        <is>
          <t>Sun, 14 Dec 2025 10:09:03 GMT</t>
        </is>
      </c>
    </row>
    <row r="219">
      <c r="A219" t="n">
        <v>225</v>
      </c>
      <c r="B219" t="inlineStr">
        <is>
          <t>CESGRANRIO</t>
        </is>
      </c>
      <c r="C219" t="inlineStr">
        <is>
          <t>Transpetro</t>
        </is>
      </c>
      <c r="D219" t="inlineStr">
        <is>
          <t>2016</t>
        </is>
      </c>
      <c r="E219" t="inlineStr">
        <is>
          <t>O período em que a regência do verbo em destaque está adequada à norma-padrão é:</t>
        </is>
      </c>
      <c r="F219" t="inlineStr">
        <is>
          <t>Português</t>
        </is>
      </c>
      <c r="G219" t="inlineStr">
        <is>
          <t>Regência Verbal e Nominal; e Crase</t>
        </is>
      </c>
      <c r="H219" t="inlineStr">
        <is>
          <t>Médio</t>
        </is>
      </c>
      <c r="I219" t="inlineStr">
        <is>
          <t>ME</t>
        </is>
      </c>
      <c r="J219" t="inlineStr">
        <is>
          <t>O homem aspirava o mar como quem deseja o impossível.</t>
        </is>
      </c>
      <c r="K219" t="inlineStr">
        <is>
          <t>O menino se lembrou que a mãe também amava o mar.</t>
        </is>
      </c>
      <c r="L219" t="inlineStr">
        <is>
          <t>O menino preferia o mar do que o rio.</t>
        </is>
      </c>
      <c r="M219" t="inlineStr">
        <is>
          <t>Não duvidava que o pai conhecesse bem o mar.</t>
        </is>
      </c>
      <c r="N219" t="inlineStr">
        <is>
          <t>Santiago Kovadloff queria muito bem ao filho.</t>
        </is>
      </c>
      <c r="O219" t="inlineStr">
        <is>
          <t>E</t>
        </is>
      </c>
      <c r="P219" t="n">
        <v>0</v>
      </c>
      <c r="Q219" t="n">
        <v>0</v>
      </c>
      <c r="S21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19" t="inlineStr">
        <is>
          <t>Sun, 14 Dec 2025 10:26:52 GMT</t>
        </is>
      </c>
    </row>
    <row r="220">
      <c r="A220" t="n">
        <v>226</v>
      </c>
      <c r="B220" t="inlineStr">
        <is>
          <t>CESGRANRIO</t>
        </is>
      </c>
      <c r="C220" t="inlineStr">
        <is>
          <t>Petrobras</t>
        </is>
      </c>
      <c r="D220" t="inlineStr">
        <is>
          <t>2014</t>
        </is>
      </c>
      <c r="E220" t="inlineStr">
        <is>
          <t>O período em que a palavra em destaque respeita a regência verbal conforme a norma-padrão é:</t>
        </is>
      </c>
      <c r="F220" t="inlineStr">
        <is>
          <t>Português</t>
        </is>
      </c>
      <c r="G220" t="inlineStr">
        <is>
          <t>Regência Verbal e Nominal; e Crase</t>
        </is>
      </c>
      <c r="H220" t="inlineStr">
        <is>
          <t>Médio</t>
        </is>
      </c>
      <c r="I220" t="inlineStr">
        <is>
          <t>ME</t>
        </is>
      </c>
      <c r="J220" t="inlineStr">
        <is>
          <t>Os jogadores não abraçaram à causa dos torcedores: vencer a competição.</t>
        </is>
      </c>
      <c r="K220" t="inlineStr">
        <is>
          <t>O goleiro ajudou ao time quando defendeu o pênalti.</t>
        </is>
      </c>
      <c r="L220" t="inlineStr">
        <is>
          <t>A população custou com se habituar aos turistas.</t>
        </is>
      </c>
      <c r="M220" t="inlineStr">
        <is>
          <t>Esquecemos das lições que aprendemos antes.</t>
        </is>
      </c>
      <c r="N220" t="inlineStr">
        <is>
          <t>Lembrar os erros só pode interessar aos adversários.</t>
        </is>
      </c>
      <c r="O220" t="inlineStr">
        <is>
          <t>E</t>
        </is>
      </c>
      <c r="P220" t="n">
        <v>0</v>
      </c>
      <c r="Q220" t="n">
        <v>0</v>
      </c>
      <c r="S22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20" t="inlineStr">
        <is>
          <t>Sun, 14 Dec 2025 10:44:42 GMT</t>
        </is>
      </c>
    </row>
    <row r="221">
      <c r="A221" t="n">
        <v>227</v>
      </c>
      <c r="B221" t="inlineStr">
        <is>
          <t>CESGRANRIO</t>
        </is>
      </c>
      <c r="C221" t="inlineStr">
        <is>
          <t>Liquigás</t>
        </is>
      </c>
      <c r="D221" t="inlineStr">
        <is>
          <t>2013</t>
        </is>
      </c>
      <c r="E22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21" t="inlineStr">
        <is>
          <t>Português</t>
        </is>
      </c>
      <c r="G221" t="inlineStr">
        <is>
          <t>Regência Verbal e Nominal; e Crase</t>
        </is>
      </c>
      <c r="H221" t="inlineStr">
        <is>
          <t>Médio</t>
        </is>
      </c>
      <c r="I221" t="inlineStr">
        <is>
          <t>ME</t>
        </is>
      </c>
      <c r="J221" t="inlineStr">
        <is>
          <t>não alguma coisa com a qual as pessoas confiem.</t>
        </is>
      </c>
      <c r="K221" t="inlineStr">
        <is>
          <t>não alguma coisa na qual as pessoas confiem.</t>
        </is>
      </c>
      <c r="L221" t="inlineStr">
        <is>
          <t>não alguma coisa em virtude da qual as pessoas confiem.</t>
        </is>
      </c>
      <c r="M221" t="inlineStr">
        <is>
          <t>não alguma coisa sem a qual as pessoas confiem.</t>
        </is>
      </c>
      <c r="N221" t="inlineStr">
        <is>
          <t>não alguma coisa pela qual as pessoas confiem.</t>
        </is>
      </c>
      <c r="O221" t="inlineStr">
        <is>
          <t>B</t>
        </is>
      </c>
      <c r="P221" t="n">
        <v>0</v>
      </c>
      <c r="Q221" t="n">
        <v>0</v>
      </c>
      <c r="S221" t="inlineStr"/>
      <c r="U221" t="inlineStr">
        <is>
          <t>Sun, 14 Dec 2025 11:02:31 GMT</t>
        </is>
      </c>
    </row>
    <row r="222">
      <c r="A222" t="inlineStr">
        <is>
          <t>228</t>
        </is>
      </c>
      <c r="B222" t="inlineStr">
        <is>
          <t>CESGRANRIO</t>
        </is>
      </c>
      <c r="C222" t="inlineStr">
        <is>
          <t>BNDES</t>
        </is>
      </c>
      <c r="D222" t="inlineStr">
        <is>
          <t>2013</t>
        </is>
      </c>
      <c r="E22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22" t="inlineStr">
        <is>
          <t>Português</t>
        </is>
      </c>
      <c r="G222" t="inlineStr">
        <is>
          <t>Regência Verbal e Nominal; e Crase</t>
        </is>
      </c>
      <c r="H222" t="inlineStr">
        <is>
          <t>Médio</t>
        </is>
      </c>
      <c r="I222" t="inlineStr">
        <is>
          <t>ME</t>
        </is>
      </c>
      <c r="J222" t="inlineStr">
        <is>
          <t>“Certamente porque não é fácil compreender certas questões, as pessoas &lt;b&gt;tendem &lt;/b&gt;a aceitar algumas afirmações como verdades indiscutíveis”.</t>
        </is>
      </c>
      <c r="K222" t="inlineStr">
        <is>
          <t>“&lt;b&gt;Introduziram&lt;/b&gt;-se as ideias não só de evolução como de revolução”.</t>
        </is>
      </c>
      <c r="L222" t="inlineStr">
        <is>
          <t>“Inúmeras descobertas &lt;b&gt;reafirmam &lt;/b&gt;a indiscutível tese de que a mudança é inerente à realidade tanto material quanto espiritual,”.</t>
        </is>
      </c>
      <c r="M222" t="inlineStr">
        <is>
          <t>“Por outro lado, como a vida muda e a mudança é inerente à existência, &lt;b&gt;impedir &lt;/b&gt;a mudança é impossível”.</t>
        </is>
      </c>
      <c r="N222" t="inlineStr">
        <is>
          <t>“Daí resulta que a sociedade termina por &lt;b&gt;aceitar &lt;/b&gt;as mudanças,”.</t>
        </is>
      </c>
      <c r="O222" t="inlineStr">
        <is>
          <t>A</t>
        </is>
      </c>
      <c r="P222" t="n">
        <v>0</v>
      </c>
      <c r="Q222" t="n">
        <v>0</v>
      </c>
      <c r="S22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22" t="inlineStr">
        <is>
          <t>Sun, 14 Dec 2025 11:20:20 GMT</t>
        </is>
      </c>
    </row>
    <row r="223">
      <c r="A223" t="n">
        <v>229</v>
      </c>
      <c r="B223" t="inlineStr">
        <is>
          <t>CESGRANRIO</t>
        </is>
      </c>
      <c r="C223" t="inlineStr">
        <is>
          <t>Transpetro</t>
        </is>
      </c>
      <c r="D223" t="inlineStr">
        <is>
          <t>2012</t>
        </is>
      </c>
      <c r="E223" t="inlineStr">
        <is>
          <t>De acordo com a norma-padrão, a frase que contém desvio em termos de regência é:</t>
        </is>
      </c>
      <c r="F223" t="inlineStr">
        <is>
          <t>Português</t>
        </is>
      </c>
      <c r="G223" t="inlineStr">
        <is>
          <t>Regência Verbal e Nominal; e Crase</t>
        </is>
      </c>
      <c r="H223" t="inlineStr">
        <is>
          <t>Médio</t>
        </is>
      </c>
      <c r="I223" t="inlineStr">
        <is>
          <t>ME</t>
        </is>
      </c>
      <c r="J223" t="inlineStr">
        <is>
          <t>Assistiram ao jogo milhares de pessoas.</t>
        </is>
      </c>
      <c r="K223" t="inlineStr">
        <is>
          <t>O funcionário visou o passaporte do professor.</t>
        </is>
      </c>
      <c r="L223" t="inlineStr">
        <is>
          <t>A aeromoça procedeu à chamada dos passageiros.</t>
        </is>
      </c>
      <c r="M223" t="inlineStr">
        <is>
          <t>O patrão deixou de pagar o empregado na sexta-feira.</t>
        </is>
      </c>
      <c r="N223" t="inlineStr">
        <is>
          <t>O estudante de Direito aspirava à carreira diplomática.</t>
        </is>
      </c>
      <c r="O223" t="inlineStr">
        <is>
          <t>D</t>
        </is>
      </c>
      <c r="P223" t="n">
        <v>1</v>
      </c>
      <c r="Q223" t="n">
        <v>0</v>
      </c>
      <c r="S22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23" t="inlineStr">
        <is>
          <t>Sun, 14 Dec 2025 11:38:09 GMT</t>
        </is>
      </c>
    </row>
    <row r="224">
      <c r="A224" t="n">
        <v>230</v>
      </c>
      <c r="B224" t="inlineStr">
        <is>
          <t>CESGRANRIO</t>
        </is>
      </c>
      <c r="C224" t="inlineStr">
        <is>
          <t>IBGE</t>
        </is>
      </c>
      <c r="D224" t="inlineStr">
        <is>
          <t>2016</t>
        </is>
      </c>
      <c r="E224" t="inlineStr">
        <is>
          <t>A regência nominal está adequada à norma-padrão em:</t>
        </is>
      </c>
      <c r="F224" t="inlineStr">
        <is>
          <t>Português</t>
        </is>
      </c>
      <c r="G224" t="inlineStr">
        <is>
          <t>Regência Verbal e Nominal; e Crase</t>
        </is>
      </c>
      <c r="H224" t="inlineStr">
        <is>
          <t>Médio</t>
        </is>
      </c>
      <c r="I224" t="inlineStr">
        <is>
          <t>ME</t>
        </is>
      </c>
      <c r="J224" t="inlineStr">
        <is>
          <t>Os pobres são ávidos por melhores condições de vida.</t>
        </is>
      </c>
      <c r="K224" t="inlineStr">
        <is>
          <t>Os catadores sentem desejo com uma vida melhor.</t>
        </is>
      </c>
      <c r="L224" t="inlineStr">
        <is>
          <t>Muitos catadores têm orgulho em seu ofício.</t>
        </is>
      </c>
      <c r="M224" t="inlineStr">
        <is>
          <t>Parte da população é sensível para a pobreza.</t>
        </is>
      </c>
      <c r="N224" t="inlineStr">
        <is>
          <t>Vários dejetos são inúteis para com a reutilização.</t>
        </is>
      </c>
      <c r="O224" t="inlineStr">
        <is>
          <t>A</t>
        </is>
      </c>
      <c r="P224" t="n">
        <v>0</v>
      </c>
      <c r="Q224" t="n">
        <v>0</v>
      </c>
      <c r="S224" t="inlineStr"/>
      <c r="U224" t="inlineStr">
        <is>
          <t>Sun, 14 Dec 2025 11:55:58 GMT</t>
        </is>
      </c>
    </row>
    <row r="225">
      <c r="A225" t="n">
        <v>231</v>
      </c>
      <c r="B225" t="inlineStr">
        <is>
          <t>CESGRANRIO</t>
        </is>
      </c>
      <c r="C225" t="inlineStr">
        <is>
          <t>PETROBRAS</t>
        </is>
      </c>
      <c r="D225" t="inlineStr">
        <is>
          <t>2015</t>
        </is>
      </c>
      <c r="E225" t="inlineStr">
        <is>
          <t>Considerem-se os períodos abaixo.
I - Antigamente era usado esse conceito.
II - As ciências sociais hoje discordam desse conceito.
Unindo-se esses períodos em um só, suprimindo-se as repetições e respeitando-se a norma-padrão, tem-se o seguinte período:</t>
        </is>
      </c>
      <c r="F225" t="inlineStr">
        <is>
          <t>Português</t>
        </is>
      </c>
      <c r="G225" t="inlineStr">
        <is>
          <t>Regência Verbal e Nominal; e Crase</t>
        </is>
      </c>
      <c r="H225" t="inlineStr">
        <is>
          <t>Médio</t>
        </is>
      </c>
      <c r="I225" t="inlineStr">
        <is>
          <t>ME</t>
        </is>
      </c>
      <c r="J225" t="inlineStr">
        <is>
          <t>Antigamente era usado esse conceito, ao qual as ciências sociais hoje discordam.</t>
        </is>
      </c>
      <c r="K225" t="inlineStr">
        <is>
          <t>Antigamente era usado esse conceito, com o qual as ciências sociais hoje discordam.</t>
        </is>
      </c>
      <c r="L225" t="inlineStr">
        <is>
          <t>Antigamente era usado esse conceito, pelo qual as ciências sociais hoje discordam.</t>
        </is>
      </c>
      <c r="M225" t="inlineStr">
        <is>
          <t>Antigamente era usado esse conceito, do qual as ciências sociais hoje discordam.</t>
        </is>
      </c>
      <c r="N225" t="inlineStr">
        <is>
          <t>Antigamente era usado esse conceito, para o qual as ciências sociais hoje discordam.</t>
        </is>
      </c>
      <c r="O225" t="inlineStr">
        <is>
          <t>D</t>
        </is>
      </c>
      <c r="P225" t="n">
        <v>0</v>
      </c>
      <c r="Q225" t="n">
        <v>0</v>
      </c>
      <c r="S225" t="inlineStr"/>
      <c r="U225" t="inlineStr">
        <is>
          <t>Sun, 14 Dec 2025 12:13:48 GMT</t>
        </is>
      </c>
    </row>
    <row r="226">
      <c r="A226" t="n">
        <v>232</v>
      </c>
      <c r="B226" t="inlineStr">
        <is>
          <t>CESGRANRIO</t>
        </is>
      </c>
      <c r="C226" t="inlineStr">
        <is>
          <t>Banco do Brasil</t>
        </is>
      </c>
      <c r="D226" t="inlineStr">
        <is>
          <t>2012</t>
        </is>
      </c>
      <c r="E226" t="inlineStr">
        <is>
          <t>A frase em que a presença ou ausência da preposição está de acordo com a norma-padrão é:</t>
        </is>
      </c>
      <c r="F226" t="inlineStr">
        <is>
          <t>Português</t>
        </is>
      </c>
      <c r="G226" t="inlineStr">
        <is>
          <t>Regência Verbal e Nominal; e Crase</t>
        </is>
      </c>
      <c r="H226" t="inlineStr">
        <is>
          <t>Médio</t>
        </is>
      </c>
      <c r="I226" t="inlineStr">
        <is>
          <t>ME</t>
        </is>
      </c>
      <c r="J226" t="inlineStr">
        <is>
          <t>A certeza que a sorte chegará para mim é grande.</t>
        </is>
      </c>
      <c r="K226" t="inlineStr">
        <is>
          <t>Preciso de que me arranjem um emprego.</t>
        </is>
      </c>
      <c r="L226" t="inlineStr">
        <is>
          <t>Convidei à Maria para vir ao escritório.</t>
        </is>
      </c>
      <c r="M226" t="inlineStr">
        <is>
          <t>A necessidade que ele viesse me ajudar me fez chamá-lo.</t>
        </is>
      </c>
      <c r="N226" t="inlineStr">
        <is>
          <t>Às dez horas em ponto, estarei à sua casa.</t>
        </is>
      </c>
      <c r="O226" t="inlineStr">
        <is>
          <t>B</t>
        </is>
      </c>
      <c r="P226" t="n">
        <v>0</v>
      </c>
      <c r="Q226" t="n">
        <v>0</v>
      </c>
      <c r="S226" t="inlineStr"/>
      <c r="U226" t="inlineStr">
        <is>
          <t>Sun, 14 Dec 2025 12:31:37 GMT</t>
        </is>
      </c>
    </row>
    <row r="227">
      <c r="A227" t="n">
        <v>233</v>
      </c>
      <c r="B227" t="inlineStr">
        <is>
          <t>CESGRANRIO</t>
        </is>
      </c>
      <c r="C227" t="inlineStr">
        <is>
          <t>TRANSPETRO</t>
        </is>
      </c>
      <c r="D227" t="inlineStr">
        <is>
          <t>2023</t>
        </is>
      </c>
      <c r="E227" t="inlineStr">
        <is>
          <t>O emprego do acento grave em “soneto à língua portuguesa” (parágrafo 2) explica-se a partir do entendimento de que Olavo Bilac escreveu um soneto</t>
        </is>
      </c>
      <c r="F227" t="inlineStr">
        <is>
          <t>Português</t>
        </is>
      </c>
      <c r="G227" t="inlineStr">
        <is>
          <t>Regência Verbal e Nominal; e Crase</t>
        </is>
      </c>
      <c r="H227" t="inlineStr">
        <is>
          <t>Médio</t>
        </is>
      </c>
      <c r="I227" t="inlineStr">
        <is>
          <t>ME</t>
        </is>
      </c>
      <c r="J227" t="inlineStr">
        <is>
          <t>em língua portuguesa</t>
        </is>
      </c>
      <c r="K227" t="inlineStr">
        <is>
          <t>com a língua portuguesa</t>
        </is>
      </c>
      <c r="L227" t="inlineStr">
        <is>
          <t>para a língua portuguesa</t>
        </is>
      </c>
      <c r="M227" t="inlineStr">
        <is>
          <t>sobre a língua portuguesa</t>
        </is>
      </c>
      <c r="N227" t="inlineStr">
        <is>
          <t>por causa da língua portuguesa</t>
        </is>
      </c>
      <c r="O227" t="inlineStr">
        <is>
          <t>C</t>
        </is>
      </c>
      <c r="P227" t="n">
        <v>0</v>
      </c>
      <c r="Q227" t="n">
        <v>0</v>
      </c>
      <c r="S227" t="inlineStr"/>
      <c r="T227" t="inlineStr">
        <is>
          <t>8127ee5b-1987-4dfe-b18c-654483db43d6</t>
        </is>
      </c>
      <c r="U227" t="inlineStr">
        <is>
          <t>Sun, 14 Dec 2025 12:49:26 GMT</t>
        </is>
      </c>
    </row>
    <row r="228">
      <c r="A228" t="n">
        <v>234</v>
      </c>
      <c r="B228" t="inlineStr">
        <is>
          <t>CESGRANRIO</t>
        </is>
      </c>
      <c r="C228" t="inlineStr">
        <is>
          <t>BANRISUL</t>
        </is>
      </c>
      <c r="D228" t="inlineStr">
        <is>
          <t>2023</t>
        </is>
      </c>
      <c r="E228" t="inlineStr">
        <is>
          <t>O acento grave indicativo de crase está empregado de acordo com a norma-padrão da língua portuguesa em:</t>
        </is>
      </c>
      <c r="F228" t="inlineStr">
        <is>
          <t>Português</t>
        </is>
      </c>
      <c r="G228" t="inlineStr">
        <is>
          <t>Regência Verbal e Nominal; e Crase</t>
        </is>
      </c>
      <c r="H228" t="inlineStr">
        <is>
          <t>Médio</t>
        </is>
      </c>
      <c r="I228" t="inlineStr">
        <is>
          <t>ME</t>
        </is>
      </c>
      <c r="J228" t="inlineStr">
        <is>
          <t>A conclusão dos projetos da empresa, durante o ano de 2020, foi realizada à custa de muito empenho por parte dos empreendedores e dos funcionários especializados.</t>
        </is>
      </c>
      <c r="K228" t="inlineStr">
        <is>
          <t>A preocupação da empresa com os funcionários destinados à catalogar os arquivos de maior importância justifica os altos valores a eles atribuídos.</t>
        </is>
      </c>
      <c r="L228" t="inlineStr">
        <is>
          <t>A valorização da ética em uma instituição é uma oportunidade de integrar todos os funcionários nos mesmos objetivos e se aplica à diversas situações por que passa toda a organização.</t>
        </is>
      </c>
      <c r="M228" t="inlineStr">
        <is>
          <t>O conjunto de valores, individuais ou coletivos, que orienta as relações sociais deve garantir o cumprimento daquilo que é esperado por toda à comunidade.</t>
        </is>
      </c>
      <c r="N228" t="inlineStr">
        <is>
          <t>Os indivíduos estabelecem a principal meta de suas vidas, a fim de alcançar à realização de seus sonhos ao final de seu percurso.</t>
        </is>
      </c>
      <c r="O228" t="inlineStr">
        <is>
          <t>A</t>
        </is>
      </c>
      <c r="P228" t="n">
        <v>1</v>
      </c>
      <c r="Q228" t="n">
        <v>1</v>
      </c>
      <c r="S22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28" t="inlineStr">
        <is>
          <t>79fd5574-c7c2-40ab-9997-58d8d5c7b35d</t>
        </is>
      </c>
      <c r="U228" t="inlineStr">
        <is>
          <t>Sun, 14 Dec 2025 13:07:15 GMT</t>
        </is>
      </c>
    </row>
    <row r="229">
      <c r="A229" t="n">
        <v>235</v>
      </c>
      <c r="B229" t="inlineStr">
        <is>
          <t>CESGRANRIO</t>
        </is>
      </c>
      <c r="C229" t="inlineStr">
        <is>
          <t>BANCO DO BRASIL</t>
        </is>
      </c>
      <c r="D229" t="inlineStr">
        <is>
          <t>2023</t>
        </is>
      </c>
      <c r="E229" t="inlineStr">
        <is>
          <t>De acordo com a norma-padrão da língua portuguesa, o sinal indicativo de crase está corretamente empregado em:</t>
        </is>
      </c>
      <c r="F229" t="inlineStr">
        <is>
          <t>Português</t>
        </is>
      </c>
      <c r="G229" t="inlineStr">
        <is>
          <t>Regência Verbal e Nominal; e Crase</t>
        </is>
      </c>
      <c r="H229" t="inlineStr">
        <is>
          <t>Médio</t>
        </is>
      </c>
      <c r="I229" t="inlineStr">
        <is>
          <t>ME</t>
        </is>
      </c>
      <c r="J229" t="inlineStr">
        <is>
          <t>Braille foi forçado à superar sua cegueira.</t>
        </is>
      </c>
      <c r="K229" t="inlineStr">
        <is>
          <t>O professor referiu-se à um aluno brilhante: Braille.</t>
        </is>
      </c>
      <c r="L229" t="inlineStr">
        <is>
          <t>Braille não foi reconhecido até que se consolidasse à oficialização de seu método.</t>
        </is>
      </c>
      <c r="M229" t="inlineStr">
        <is>
          <t>Ele queria ensinar à todos os alunos o seu sistema de escrita.</t>
        </is>
      </c>
      <c r="N229" t="inlineStr">
        <is>
          <t>Todos estavam à espera de que o valor de Braille fosse reconhecido.</t>
        </is>
      </c>
      <c r="O229" t="inlineStr">
        <is>
          <t>E</t>
        </is>
      </c>
      <c r="P229" t="n">
        <v>0</v>
      </c>
      <c r="Q229" t="n">
        <v>0</v>
      </c>
      <c r="S229" t="inlineStr"/>
      <c r="T229" t="inlineStr">
        <is>
          <t>f8c7eda8-6aab-4a58-b755-5846edece00f</t>
        </is>
      </c>
      <c r="U229" s="5" t="n">
        <v>46005.55908333333</v>
      </c>
    </row>
    <row r="230">
      <c r="A230" t="n">
        <v>236</v>
      </c>
      <c r="B230" t="inlineStr">
        <is>
          <t>CESGRANRIO</t>
        </is>
      </c>
      <c r="C230" t="inlineStr">
        <is>
          <t>BANCO DO BRASIL</t>
        </is>
      </c>
      <c r="D230" t="inlineStr">
        <is>
          <t>2023</t>
        </is>
      </c>
      <c r="E230" t="inlineStr">
        <is>
          <t>O uso do acento grave indicativo da crase atende às exigências da norma-padrão da língua portuguesa em:</t>
        </is>
      </c>
      <c r="F230" t="inlineStr">
        <is>
          <t>Português</t>
        </is>
      </c>
      <c r="G230" t="inlineStr">
        <is>
          <t>Regência Verbal e Nominal; e Crase</t>
        </is>
      </c>
      <c r="H230" t="inlineStr">
        <is>
          <t>Médio</t>
        </is>
      </c>
      <c r="I230" t="inlineStr">
        <is>
          <t>ME</t>
        </is>
      </c>
      <c r="J230" t="inlineStr">
        <is>
          <t>A possibilidade de pagar, transferir e receber dinheiro por meio do Pix renovou o sistema bancário brasileiro porque facilitou o acesso à diversas funcionalidades.</t>
        </is>
      </c>
      <c r="K230" t="inlineStr">
        <is>
          <t>A implantação de uma nova modalidade de transferência bancária está relacionada à dupla preocupação do governo com a agilidade das movimentações e o progressivo processo de redução da desbancarização da população.</t>
        </is>
      </c>
      <c r="L230" t="inlineStr">
        <is>
          <t>Com o crescimento da implantação da tecnologia nos serviços bancários, as empresas começaram à valorizar mais efetivamente os funcionários que possuem maior domínio desses meios.</t>
        </is>
      </c>
      <c r="M230" t="inlineStr">
        <is>
          <t>Os gerentes responsáveis por comandar o sistema bancário correspondem à uma categoria muito qualificada de funcionários, porque precisam ter uma formação atualizada na área tecnológica.</t>
        </is>
      </c>
      <c r="N230" t="inlineStr">
        <is>
          <t>Os limites de valores a serem estabelecidos para à abertura de contas bancárias foram ampliados, garantindo maior facilidade para as pessoas que têm menos recursos disponíveis.</t>
        </is>
      </c>
      <c r="O230" t="inlineStr">
        <is>
          <t>B</t>
        </is>
      </c>
      <c r="P230" t="n">
        <v>0</v>
      </c>
      <c r="Q230" t="n">
        <v>0</v>
      </c>
      <c r="S230" t="inlineStr"/>
      <c r="T230" t="inlineStr">
        <is>
          <t>b505e038-c5eb-4e03-8bb3-2f95958d5d38</t>
        </is>
      </c>
      <c r="U230" t="inlineStr">
        <is>
          <t>Sun, 14 Dec 2025 13:42:54 GMT</t>
        </is>
      </c>
    </row>
    <row r="231">
      <c r="A231" t="n">
        <v>237</v>
      </c>
      <c r="B231" t="inlineStr">
        <is>
          <t>CESGRANRIO</t>
        </is>
      </c>
      <c r="C231" t="inlineStr">
        <is>
          <t>BANCO DO BRASIL</t>
        </is>
      </c>
      <c r="D231" t="inlineStr">
        <is>
          <t>2023</t>
        </is>
      </c>
      <c r="E231" t="inlineStr">
        <is>
          <t>De acordo com a norma-padrão da língua portuguesa, o uso do acento grave indicativo da crase é obrigatório na palavra destacada em:</t>
        </is>
      </c>
      <c r="F231" t="inlineStr">
        <is>
          <t>Português</t>
        </is>
      </c>
      <c r="G231" t="inlineStr">
        <is>
          <t>Regência Verbal e Nominal; e Crase</t>
        </is>
      </c>
      <c r="H231" t="inlineStr">
        <is>
          <t>Médio</t>
        </is>
      </c>
      <c r="I231" t="inlineStr">
        <is>
          <t>ME</t>
        </is>
      </c>
      <c r="J231" t="inlineStr">
        <is>
          <t>A descrição detalhada de um empreendimento a ser realizado é uma necessidade para a aprovação de sua realização.</t>
        </is>
      </c>
      <c r="K231" t="inlineStr">
        <is>
          <t>A divulgação do concurso levou muitas pessoas a se candidatarem a vaga mais concorrida na empresa.</t>
        </is>
      </c>
      <c r="L231" t="inlineStr">
        <is>
          <t>A tentativa de obter a isenção fiscal é buscada a todo custo pelos responsáveis da instituição.</t>
        </is>
      </c>
      <c r="M231" t="inlineStr">
        <is>
          <t>O sucesso de uma empresa deve ser atribuído a gestores competentes.</t>
        </is>
      </c>
      <c r="N231" t="inlineStr">
        <is>
          <t>O uso de recursos digitais levou os jovens estudiosos a uma nova forma de aprendizagem em diferentes áreas.</t>
        </is>
      </c>
      <c r="O231" t="inlineStr">
        <is>
          <t>B</t>
        </is>
      </c>
      <c r="P231" t="n">
        <v>0</v>
      </c>
      <c r="Q231" t="n">
        <v>0</v>
      </c>
      <c r="S231" t="inlineStr"/>
      <c r="T231" t="inlineStr">
        <is>
          <t>47680577-9d7d-4bf0-ac93-40ec8a4dbe50</t>
        </is>
      </c>
      <c r="U231" t="inlineStr">
        <is>
          <t>Sun, 14 Dec 2025 14:00:43 GMT</t>
        </is>
      </c>
    </row>
    <row r="232">
      <c r="A232" t="n">
        <v>238</v>
      </c>
      <c r="B232" t="inlineStr">
        <is>
          <t>CESGRANRIO</t>
        </is>
      </c>
      <c r="C232" t="inlineStr">
        <is>
          <t>AgeRIO</t>
        </is>
      </c>
      <c r="D232" t="inlineStr">
        <is>
          <t>2023</t>
        </is>
      </c>
      <c r="E232" t="inlineStr">
        <is>
          <t>A crase é o fenômeno da contração de duas vogais iguais, e essa contração é marcada pelo acento grave.
O acento grave indicativo da crase está corretamente empregado em:</t>
        </is>
      </c>
      <c r="F232" t="inlineStr">
        <is>
          <t>Português</t>
        </is>
      </c>
      <c r="G232" t="inlineStr">
        <is>
          <t>Regência Verbal e Nominal; e Crase</t>
        </is>
      </c>
      <c r="H232" t="inlineStr">
        <is>
          <t>Médio</t>
        </is>
      </c>
      <c r="I232" t="inlineStr">
        <is>
          <t>ME</t>
        </is>
      </c>
      <c r="J232" t="inlineStr">
        <is>
          <t>É preciso estar atento &lt;u&gt;às &lt;/u&gt;coisas boas da vida.</t>
        </is>
      </c>
      <c r="K232" t="inlineStr">
        <is>
          <t>Gostaria de poder viver melhor o meu dia &lt;u&gt;à &lt;/u&gt;dia.</t>
        </is>
      </c>
      <c r="L232" t="inlineStr">
        <is>
          <t>As decisões &lt;u&gt;às &lt;/u&gt;quais citei vão transformar a minha vida.</t>
        </is>
      </c>
      <c r="M232" t="inlineStr">
        <is>
          <t>O parque ecológico localiza-se &lt;u&gt;à &lt;/u&gt;três quilômetros daqui.</t>
        </is>
      </c>
      <c r="N232" t="inlineStr">
        <is>
          <t>&lt;u&gt;À&lt;/u&gt; partir de hoje, não acumularei mais produtos supérfluos.</t>
        </is>
      </c>
      <c r="O232" t="inlineStr">
        <is>
          <t>A</t>
        </is>
      </c>
      <c r="P232" t="n">
        <v>0</v>
      </c>
      <c r="Q232" t="n">
        <v>0</v>
      </c>
      <c r="S232" t="inlineStr"/>
      <c r="U232" t="inlineStr">
        <is>
          <t>Sun, 14 Dec 2025 14:18:32 GMT</t>
        </is>
      </c>
    </row>
    <row r="233">
      <c r="A233" t="n">
        <v>239</v>
      </c>
      <c r="B233" t="inlineStr">
        <is>
          <t>CESGRANRIO</t>
        </is>
      </c>
      <c r="C233" t="inlineStr">
        <is>
          <t>ELETRONUCLEAR</t>
        </is>
      </c>
      <c r="D233" t="inlineStr">
        <is>
          <t>2022</t>
        </is>
      </c>
      <c r="E233" t="inlineStr">
        <is>
          <t>O acento grave indicativo de crase está empregado de acordo com a norma-padrão da Língua Portuguesa na palavra destacada em:</t>
        </is>
      </c>
      <c r="F233" t="inlineStr">
        <is>
          <t>Português</t>
        </is>
      </c>
      <c r="G233" t="inlineStr">
        <is>
          <t>Regência Verbal e Nominal; e Crase</t>
        </is>
      </c>
      <c r="H233" t="inlineStr">
        <is>
          <t>Médio</t>
        </is>
      </c>
      <c r="I233" t="inlineStr">
        <is>
          <t>ME</t>
        </is>
      </c>
      <c r="J233" t="inlineStr">
        <is>
          <t>A falta de incentivo direto a setores destinados &lt;u&gt;à &lt;/u&gt;reciclar o lixo é um entrave para solucionar o problema urbano.</t>
        </is>
      </c>
      <c r="K233" t="inlineStr">
        <is>
          <t>A indústria brasileira de informática cresce &lt;u&gt;à &lt;/u&gt;uma taxa de 20% a 25% ao ano, superior ao que acontece em média no mundo todo.</t>
        </is>
      </c>
      <c r="L233" t="inlineStr">
        <is>
          <t>As empresas fabricantes de eletrodomésticos precisam se adequar &lt;u&gt;à &lt;/u&gt;regras mais justas em relação ao mercado consumidor.</t>
        </is>
      </c>
      <c r="M233" t="inlineStr">
        <is>
          <t>O efeito dos fatores climáticos sobre o lixo eletrônico leva &lt;u&gt;à &lt;/u&gt;liberação de componentes tóxicos nas águas, na atmosfera e no solo.</t>
        </is>
      </c>
      <c r="N233" t="inlineStr">
        <is>
          <t>Os países desenvolvidos multam os fabricantes por produtos que têm vida útil reduzida, o que os torna temerosos &lt;u&gt;à &lt;/u&gt;leis mais severas.</t>
        </is>
      </c>
      <c r="O233" t="inlineStr">
        <is>
          <t>D</t>
        </is>
      </c>
      <c r="P233" t="n">
        <v>0</v>
      </c>
      <c r="Q233" t="n">
        <v>0</v>
      </c>
      <c r="S233" t="inlineStr"/>
      <c r="U233" t="inlineStr">
        <is>
          <t>Sun, 14 Dec 2025 14:36:21 GMT</t>
        </is>
      </c>
    </row>
    <row r="234">
      <c r="A234" t="n">
        <v>240</v>
      </c>
      <c r="B234" t="inlineStr">
        <is>
          <t>Cesgranrio</t>
        </is>
      </c>
      <c r="C234" t="inlineStr">
        <is>
          <t>UNIRIO</t>
        </is>
      </c>
      <c r="D234" t="inlineStr">
        <is>
          <t>2019</t>
        </is>
      </c>
      <c r="E234" t="inlineStr">
        <is>
          <t>Em qual das alterações feitas no trecho “ainda fiel à boa técnica” o emprego do acento de crase &lt;u&gt;NÃO &lt;/u&gt;está de acordo com a norma-padrão?</t>
        </is>
      </c>
      <c r="F234" t="inlineStr">
        <is>
          <t>Português</t>
        </is>
      </c>
      <c r="G234" t="inlineStr">
        <is>
          <t>Regência Verbal e Nominal; e Crase</t>
        </is>
      </c>
      <c r="H234" t="inlineStr">
        <is>
          <t>Médio</t>
        </is>
      </c>
      <c r="I234" t="inlineStr">
        <is>
          <t>ME</t>
        </is>
      </c>
      <c r="J234" t="inlineStr">
        <is>
          <t>ainda fiel àquela técnica</t>
        </is>
      </c>
      <c r="K234" t="inlineStr">
        <is>
          <t>ainda fiel à toda técnica</t>
        </is>
      </c>
      <c r="L234" t="inlineStr">
        <is>
          <t>ainda fiel à sua técnica</t>
        </is>
      </c>
      <c r="M234" t="inlineStr">
        <is>
          <t>ainda fiel à velha técnica</t>
        </is>
      </c>
      <c r="N234" t="inlineStr">
        <is>
          <t>ainda fiel à técnica de sempre.</t>
        </is>
      </c>
      <c r="O234" t="inlineStr">
        <is>
          <t>B</t>
        </is>
      </c>
      <c r="P234" t="n">
        <v>0</v>
      </c>
      <c r="Q234" t="n">
        <v>0</v>
      </c>
      <c r="S234" t="inlineStr"/>
      <c r="U234" t="inlineStr">
        <is>
          <t>Sun, 14 Dec 2025 14:54:10 GMT</t>
        </is>
      </c>
    </row>
    <row r="235">
      <c r="A235" t="n">
        <v>241</v>
      </c>
      <c r="B235" t="inlineStr">
        <is>
          <t>CESGRANRIO</t>
        </is>
      </c>
      <c r="C235" t="inlineStr">
        <is>
          <t>BANCO DO BRASIL</t>
        </is>
      </c>
      <c r="D235" t="inlineStr">
        <is>
          <t>2021</t>
        </is>
      </c>
      <c r="E235" t="inlineStr">
        <is>
          <t>De acordo com a norma-padrão da língua portuguesa, o emprego do acento grave indicativo da crase é obrigatório na palavra destacada em:</t>
        </is>
      </c>
      <c r="F235" t="inlineStr">
        <is>
          <t>Português</t>
        </is>
      </c>
      <c r="G235" t="inlineStr">
        <is>
          <t>Regência Verbal e Nominal; e Crase</t>
        </is>
      </c>
      <c r="H235" t="inlineStr">
        <is>
          <t>Médio</t>
        </is>
      </c>
      <c r="I235" t="inlineStr">
        <is>
          <t>ME</t>
        </is>
      </c>
      <c r="J235" t="inlineStr">
        <is>
          <t>A exigência de entrar em contato com instituições financeiras obrigou o cliente &lt;u&gt;a &lt;/u&gt;criar senhas para ter acesso aos serviços bancários.</t>
        </is>
      </c>
      <c r="K235" t="inlineStr">
        <is>
          <t>A falta de leis sobre privacidade digital exige que os indivíduos se preparem para enfrentar a invasão do acesso &lt;u&gt;a &lt;/u&gt;suas vidas privadas.</t>
        </is>
      </c>
      <c r="L235" t="inlineStr">
        <is>
          <t>A revolução da tecnologia da informação modificou &lt;u&gt;a &lt;/u&gt;realidade social, penetrando em todas as esferas da atividade humana.</t>
        </is>
      </c>
      <c r="M235" t="inlineStr">
        <is>
          <t>As pesquisas tecnológicas são indispensáveis devido &lt;u&gt;a &lt;/u&gt;importância de solucionar problemas causados pela invasão de dados.</t>
        </is>
      </c>
      <c r="N235" t="inlineStr">
        <is>
          <t>O surgimento das redes sociais e dos sites de compartilhamento conduziu as pessoas &lt;u&gt;a &lt;/u&gt;novas situações de risco na sociedade atual.</t>
        </is>
      </c>
      <c r="O235" t="inlineStr">
        <is>
          <t>D</t>
        </is>
      </c>
      <c r="P235" t="n">
        <v>0</v>
      </c>
      <c r="Q235" t="n">
        <v>0</v>
      </c>
      <c r="S235" t="inlineStr"/>
      <c r="U235" t="inlineStr">
        <is>
          <t>Sun, 14 Dec 2025 15:12:00 GMT</t>
        </is>
      </c>
    </row>
    <row r="236">
      <c r="A236" t="n">
        <v>242</v>
      </c>
      <c r="B236" t="inlineStr">
        <is>
          <t>CESGRANRIO</t>
        </is>
      </c>
      <c r="C236" t="inlineStr">
        <is>
          <t>BANCO DO BRASIL</t>
        </is>
      </c>
      <c r="D236" t="inlineStr">
        <is>
          <t>2021</t>
        </is>
      </c>
      <c r="E236" t="inlineStr">
        <is>
          <t>O sinal indicativo de crase está usado de acordo com a norma-padrão em:</t>
        </is>
      </c>
      <c r="F236" t="inlineStr">
        <is>
          <t>Português</t>
        </is>
      </c>
      <c r="G236" t="inlineStr">
        <is>
          <t>Regência Verbal e Nominal; e Crase</t>
        </is>
      </c>
      <c r="H236" t="inlineStr">
        <is>
          <t>Médio</t>
        </is>
      </c>
      <c r="I236" t="inlineStr">
        <is>
          <t>ME</t>
        </is>
      </c>
      <c r="J236" t="inlineStr">
        <is>
          <t>Tenho preocupações referentes à questões ambientais.</t>
        </is>
      </c>
      <c r="K236" t="inlineStr">
        <is>
          <t>Medidas de proteção à infância precisam ser tomadas por governos.</t>
        </is>
      </c>
      <c r="L236" t="inlineStr">
        <is>
          <t>Devem-se fazer campanhas para aumentar às preocupações sanitárias.</t>
        </is>
      </c>
      <c r="M236" t="inlineStr">
        <is>
          <t>À partir do início da faculdade é necessário estudar muito.</t>
        </is>
      </c>
      <c r="N236" t="inlineStr">
        <is>
          <t>Você confere, à seguir, os documentos dos clientes.</t>
        </is>
      </c>
      <c r="O236" t="inlineStr">
        <is>
          <t>B</t>
        </is>
      </c>
      <c r="P236" t="n">
        <v>1</v>
      </c>
      <c r="Q236" t="n">
        <v>1</v>
      </c>
      <c r="S236" t="inlineStr"/>
      <c r="U236" t="inlineStr">
        <is>
          <t>Sun, 14 Dec 2025 15:29:49 GMT</t>
        </is>
      </c>
    </row>
    <row r="237">
      <c r="A237" t="inlineStr">
        <is>
          <t>243</t>
        </is>
      </c>
      <c r="B237" t="inlineStr">
        <is>
          <t>CESGRANRIO</t>
        </is>
      </c>
      <c r="C237" t="inlineStr">
        <is>
          <t>BANCO DO BRASIL</t>
        </is>
      </c>
      <c r="D237" t="inlineStr">
        <is>
          <t>2021</t>
        </is>
      </c>
      <c r="E237" t="inlineStr">
        <is>
          <t>De acordo com a norma-padrão da língua portuguesa, o uso do acento grave indicativo da crase é obrigatório na palavra destacada em:</t>
        </is>
      </c>
      <c r="F237" t="inlineStr">
        <is>
          <t>Português</t>
        </is>
      </c>
      <c r="G237" t="inlineStr">
        <is>
          <t>Regência Verbal e Nominal; e Crase</t>
        </is>
      </c>
      <c r="H237" t="inlineStr">
        <is>
          <t>Médio</t>
        </is>
      </c>
      <c r="I237" t="inlineStr">
        <is>
          <t>ME</t>
        </is>
      </c>
      <c r="J237" t="inlineStr">
        <is>
          <t>A prática de ensino remoto levou as famílias &lt;u&gt;a &lt;/u&gt;situações difíceis de comunicação com as instituições de ensino.</t>
        </is>
      </c>
      <c r="K237" t="inlineStr">
        <is>
          <t>As aulas remotas surgem como uma alternativa para &lt;u&gt;a&lt;/u&gt; redução dos impactos negativos no processo de aprendizagem.</t>
        </is>
      </c>
      <c r="L237" t="inlineStr">
        <is>
          <t>As escolas e os professores foram levados &lt;u&gt;a &lt;/u&gt;essa prática de ensino remoto, em função da chegada inesperada do vírus.</t>
        </is>
      </c>
      <c r="M237" t="inlineStr">
        <is>
          <t>O interesse pelo ensino on-line não tem diminuído porque começou &lt;u&gt;a &lt;/u&gt;ser considerado a única opção de escolarização durante a pandemia.</t>
        </is>
      </c>
      <c r="N237" t="inlineStr">
        <is>
          <t>Os bons resultados de desempenho dos alunos são obtidos graças &lt;u&gt;a &lt;/u&gt;dedicação dos professores no ensino on-line.</t>
        </is>
      </c>
      <c r="O237" t="inlineStr">
        <is>
          <t>E</t>
        </is>
      </c>
      <c r="P237" t="n">
        <v>0</v>
      </c>
      <c r="Q237" t="n">
        <v>0</v>
      </c>
      <c r="S237" t="inlineStr"/>
      <c r="U237" t="inlineStr">
        <is>
          <t>Sun, 14 Dec 2025 15:47:38 GMT</t>
        </is>
      </c>
    </row>
    <row r="238">
      <c r="A238" t="n">
        <v>244</v>
      </c>
      <c r="B238" t="inlineStr">
        <is>
          <t>Cesgranrio</t>
        </is>
      </c>
      <c r="C238" t="inlineStr">
        <is>
          <t>UNIRIO</t>
        </is>
      </c>
      <c r="D238" t="inlineStr">
        <is>
          <t>2019</t>
        </is>
      </c>
      <c r="E238" t="inlineStr">
        <is>
          <t>O acento grave indicativo de crase é necessário e está empregado de acordo com a norma-padrão em:</t>
        </is>
      </c>
      <c r="F238" t="inlineStr">
        <is>
          <t>Português</t>
        </is>
      </c>
      <c r="G238" t="inlineStr">
        <is>
          <t>Regência Verbal e Nominal; e Crase</t>
        </is>
      </c>
      <c r="H238" t="inlineStr">
        <is>
          <t>Médio</t>
        </is>
      </c>
      <c r="I238" t="inlineStr">
        <is>
          <t>ME</t>
        </is>
      </c>
      <c r="J238" t="inlineStr">
        <is>
          <t>É bom manter-nos à distância de dez passos.</t>
        </is>
      </c>
      <c r="K238" t="inlineStr">
        <is>
          <t>O sol estava à pino e precisamos nos proteger do calor.</t>
        </is>
      </c>
      <c r="L238" t="inlineStr">
        <is>
          <t>A volta à Portugal, seu país natal, fez meu pai muito feliz.</t>
        </is>
      </c>
      <c r="M238" t="inlineStr">
        <is>
          <t>Com muito esforço, os idosos acompanham às novas tecnologias.</t>
        </is>
      </c>
      <c r="N238" t="inlineStr">
        <is>
          <t>Sempre reconhecemos àqueles que são nossos verdadeiros amigos.</t>
        </is>
      </c>
      <c r="O238" t="inlineStr">
        <is>
          <t>A</t>
        </is>
      </c>
      <c r="P238" t="n">
        <v>0</v>
      </c>
      <c r="Q238" t="n">
        <v>0</v>
      </c>
      <c r="S23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38" t="inlineStr">
        <is>
          <t>Sun, 14 Dec 2025 16:05:27 GMT</t>
        </is>
      </c>
    </row>
    <row r="239">
      <c r="A239" t="n">
        <v>245</v>
      </c>
      <c r="B239" t="inlineStr">
        <is>
          <t>Cesgranrio</t>
        </is>
      </c>
      <c r="C239" t="inlineStr">
        <is>
          <t>Banco da Amazônia</t>
        </is>
      </c>
      <c r="D239" t="inlineStr">
        <is>
          <t>2018</t>
        </is>
      </c>
      <c r="E239" t="inlineStr">
        <is>
          <t>O acento grave marca, na escrita, o fenômeno da crase, isto é, representa a fusão de dois "a".
Dessa forma, o acento indicativo da crase está corretamente empregado em:</t>
        </is>
      </c>
      <c r="F239" t="inlineStr">
        <is>
          <t>Português</t>
        </is>
      </c>
      <c r="G239" t="inlineStr">
        <is>
          <t>Regência Verbal e Nominal; e Crase</t>
        </is>
      </c>
      <c r="H239" t="inlineStr">
        <is>
          <t>Médio</t>
        </is>
      </c>
      <c r="I239" t="inlineStr">
        <is>
          <t>ME</t>
        </is>
      </c>
      <c r="J239" t="inlineStr">
        <is>
          <t>Meu sonho é conhecer à Paris dos romances.</t>
        </is>
      </c>
      <c r="K239" t="inlineStr">
        <is>
          <t>Todos deveriam sempre lembrar à quem agradecer.</t>
        </is>
      </c>
      <c r="L239" t="inlineStr">
        <is>
          <t>Restrinjo-me àquilo que ficou combinado na reunião.</t>
        </is>
      </c>
      <c r="M239" t="inlineStr">
        <is>
          <t>Ensinaram à ela muito sobre a história da psicanálise.</t>
        </is>
      </c>
      <c r="N239" t="inlineStr">
        <is>
          <t>Referimo-nos à toda raiva acumulada em nossos corações.</t>
        </is>
      </c>
      <c r="O239" t="inlineStr">
        <is>
          <t>C</t>
        </is>
      </c>
      <c r="P239" t="n">
        <v>1</v>
      </c>
      <c r="Q239" t="n">
        <v>1</v>
      </c>
      <c r="S239" t="inlineStr"/>
      <c r="U239" t="inlineStr">
        <is>
          <t>Sun, 14 Dec 2025 16:23:16 GMT</t>
        </is>
      </c>
    </row>
    <row r="240">
      <c r="A240" t="inlineStr">
        <is>
          <t>246</t>
        </is>
      </c>
      <c r="B240" t="inlineStr">
        <is>
          <t>Cesgranrio</t>
        </is>
      </c>
      <c r="C240" t="inlineStr">
        <is>
          <t>Banco da Amazônia</t>
        </is>
      </c>
      <c r="D240" t="inlineStr">
        <is>
          <t>2018</t>
        </is>
      </c>
      <c r="E240" t="inlineStr">
        <is>
          <t>De acordo com a norma-padrão da língua portuguesa, o sinal grave indicativo da crase deve ser empregado na palavra destacada em:</t>
        </is>
      </c>
      <c r="F240" t="inlineStr">
        <is>
          <t>Português</t>
        </is>
      </c>
      <c r="G240" t="inlineStr">
        <is>
          <t>Regência Verbal e Nominal; e Crase</t>
        </is>
      </c>
      <c r="H240" t="inlineStr">
        <is>
          <t>Médio</t>
        </is>
      </c>
      <c r="I240" t="inlineStr">
        <is>
          <t>ME</t>
        </is>
      </c>
      <c r="J240" t="inlineStr">
        <is>
          <t>A intenção da entrevista com o diretor estava relacionada &lt;b&gt;a &lt;/b&gt;programação que a empresa pretende desenvolver.</t>
        </is>
      </c>
      <c r="K240" t="inlineStr">
        <is>
          <t>As ações destinadas &lt;b&gt;a &lt;/b&gt;atrair um número maior de clientes são importantes para garantir a saúde financeira das instituições.</t>
        </is>
      </c>
      <c r="L240" t="inlineStr">
        <is>
          <t>As instituições financeiras deveriam oferecer condições mais favoráveis de empréstimo &lt;b&gt;a &lt;/b&gt;quem está fora do mercado formal de trabalho.</t>
        </is>
      </c>
      <c r="M240" t="inlineStr">
        <is>
          <t>As pessoas interessadas em ampliar suas reservas financeiras consideram que vale &lt;b&gt;a&lt;/b&gt; pena investir na nova moeda virtual.</t>
        </is>
      </c>
      <c r="N240" t="inlineStr">
        <is>
          <t>Os participantes do seminário sobre mercado financeiro foram convidados &lt;b&gt;a &lt;/b&gt;comparar as importações e as exportações em 2017.</t>
        </is>
      </c>
      <c r="O240" t="inlineStr">
        <is>
          <t>A</t>
        </is>
      </c>
      <c r="P240" t="n">
        <v>1</v>
      </c>
      <c r="Q240" t="n">
        <v>1</v>
      </c>
      <c r="S240" t="inlineStr"/>
      <c r="U240" t="inlineStr">
        <is>
          <t>Sun, 14 Dec 2025 16:41:06 GMT</t>
        </is>
      </c>
    </row>
    <row r="241">
      <c r="A241" t="n">
        <v>247</v>
      </c>
      <c r="B241" t="inlineStr">
        <is>
          <t>Cesgranrio</t>
        </is>
      </c>
      <c r="C241" t="inlineStr">
        <is>
          <t>PETROBRAS</t>
        </is>
      </c>
      <c r="D241" t="inlineStr">
        <is>
          <t>2018</t>
        </is>
      </c>
      <c r="E241" t="inlineStr">
        <is>
          <t>O acento indicativo de crase está corretamente empregado em:</t>
        </is>
      </c>
      <c r="F241" t="inlineStr">
        <is>
          <t>Português</t>
        </is>
      </c>
      <c r="G241" t="inlineStr">
        <is>
          <t>Regência Verbal e Nominal; e Crase</t>
        </is>
      </c>
      <c r="H241" t="inlineStr">
        <is>
          <t>Médio</t>
        </is>
      </c>
      <c r="I241" t="inlineStr">
        <is>
          <t>ME</t>
        </is>
      </c>
      <c r="J241" t="inlineStr">
        <is>
          <t>O médico atendia à domicílio.</t>
        </is>
      </c>
      <c r="K241" t="inlineStr">
        <is>
          <t>A perna de Virgínia piorava hora à hora.</t>
        </is>
      </c>
      <c r="L241" t="inlineStr">
        <is>
          <t>Anunciata fazia rezas à partir do meio-dia.</t>
        </is>
      </c>
      <c r="M241" t="inlineStr">
        <is>
          <t>Minha mãe levou à milagreira um bolo de fubá.</t>
        </is>
      </c>
      <c r="N241" t="inlineStr">
        <is>
          <t>O sobrinho da benzedeira assistiu à todas as sessões.</t>
        </is>
      </c>
      <c r="O241" t="inlineStr">
        <is>
          <t>D</t>
        </is>
      </c>
      <c r="P241" t="n">
        <v>0</v>
      </c>
      <c r="Q241" t="n">
        <v>0</v>
      </c>
      <c r="S24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41" t="inlineStr">
        <is>
          <t>Sun, 14 Dec 2025 16:58:55 GMT</t>
        </is>
      </c>
    </row>
    <row r="242">
      <c r="A242" t="n">
        <v>248</v>
      </c>
      <c r="B242" t="inlineStr">
        <is>
          <t>CESGRANRIO</t>
        </is>
      </c>
      <c r="C242" t="inlineStr">
        <is>
          <t>Transpetro</t>
        </is>
      </c>
      <c r="D242" t="inlineStr">
        <is>
          <t>2016</t>
        </is>
      </c>
      <c r="E242" t="inlineStr">
        <is>
          <t>O acento grave está utilizado de acordo com a norma-padrão na seguinte frase:</t>
        </is>
      </c>
      <c r="F242" t="inlineStr">
        <is>
          <t>Português</t>
        </is>
      </c>
      <c r="G242" t="inlineStr">
        <is>
          <t>Regência Verbal e Nominal; e Crase</t>
        </is>
      </c>
      <c r="H242" t="inlineStr">
        <is>
          <t>Médio</t>
        </is>
      </c>
      <c r="I242" t="inlineStr">
        <is>
          <t>ME</t>
        </is>
      </c>
      <c r="J242" t="inlineStr">
        <is>
          <t>O sol estava à pino no calçadão.</t>
        </is>
      </c>
      <c r="K242" t="inlineStr">
        <is>
          <t>O homem estava à passeio na praia.</t>
        </is>
      </c>
      <c r="L242" t="inlineStr">
        <is>
          <t>A cena à qual o motorista assistiu o impressionou.</t>
        </is>
      </c>
      <c r="M242" t="inlineStr">
        <is>
          <t>À imagem do mar era como ele havia pensado</t>
        </is>
      </c>
      <c r="N242" t="inlineStr">
        <is>
          <t>O velho via à praia com um olhar perdido.</t>
        </is>
      </c>
      <c r="O242" t="inlineStr">
        <is>
          <t>C</t>
        </is>
      </c>
      <c r="P242" t="n">
        <v>1</v>
      </c>
      <c r="Q242" t="n">
        <v>0</v>
      </c>
      <c r="S24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42" t="inlineStr">
        <is>
          <t>Sun, 14 Dec 2025 17:16:44 GMT</t>
        </is>
      </c>
    </row>
    <row r="243">
      <c r="A243" t="n">
        <v>249</v>
      </c>
      <c r="B243" t="inlineStr">
        <is>
          <t>CESGRANRIO</t>
        </is>
      </c>
      <c r="C243" t="inlineStr">
        <is>
          <t>PETROBRAS</t>
        </is>
      </c>
      <c r="D243" t="inlineStr">
        <is>
          <t>2014</t>
        </is>
      </c>
      <c r="E243" t="inlineStr">
        <is>
          <t>O acento grave está empregado de acordo com a norma-padrão em:</t>
        </is>
      </c>
      <c r="F243" t="inlineStr">
        <is>
          <t>Português</t>
        </is>
      </c>
      <c r="G243" t="inlineStr">
        <is>
          <t>Regência Verbal e Nominal; e Crase</t>
        </is>
      </c>
      <c r="H243" t="inlineStr">
        <is>
          <t>Médio</t>
        </is>
      </c>
      <c r="I243" t="inlineStr">
        <is>
          <t>ME</t>
        </is>
      </c>
      <c r="J243" t="inlineStr">
        <is>
          <t>Ensinar implica à necessidade de também aprender.</t>
        </is>
      </c>
      <c r="K243" t="inlineStr">
        <is>
          <t>Os professores sempre visam à evolução dos alunos.</t>
        </is>
      </c>
      <c r="L243" t="inlineStr">
        <is>
          <t>A educação se constrói à duras penas.</t>
        </is>
      </c>
      <c r="M243" t="inlineStr">
        <is>
          <t>Recorrer à métodos pedagógicos alternativos é fundamental.</t>
        </is>
      </c>
      <c r="N243" t="inlineStr">
        <is>
          <t>É importante criar discussões àcerca do ensino.</t>
        </is>
      </c>
      <c r="O243" t="inlineStr">
        <is>
          <t>B</t>
        </is>
      </c>
      <c r="P243" t="n">
        <v>0</v>
      </c>
      <c r="Q243" t="n">
        <v>0</v>
      </c>
      <c r="S24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43" t="inlineStr">
        <is>
          <t>Sun, 14 Dec 2025 17:34:33 GMT</t>
        </is>
      </c>
    </row>
    <row r="244">
      <c r="A244" t="inlineStr">
        <is>
          <t>250</t>
        </is>
      </c>
      <c r="B244" t="inlineStr">
        <is>
          <t>CESGRANRIO</t>
        </is>
      </c>
      <c r="C244" t="inlineStr">
        <is>
          <t>Liquigás</t>
        </is>
      </c>
      <c r="D244" t="inlineStr">
        <is>
          <t>2014</t>
        </is>
      </c>
      <c r="E244" t="inlineStr">
        <is>
          <t>No trecho “parecem alheios &lt;b&gt;ao &lt;/b&gt;cotidiano das grandes cidades”, o elemento em destaque deverá ser substituído por &lt;b&gt;à&lt;/b&gt;, se a palavra &lt;b&gt;cotidiano &lt;/b&gt;for substituída pela seguinte expressão:</t>
        </is>
      </c>
      <c r="F244" t="inlineStr">
        <is>
          <t>Português</t>
        </is>
      </c>
      <c r="G244" t="inlineStr">
        <is>
          <t>Regência Verbal e Nominal; e Crase</t>
        </is>
      </c>
      <c r="H244" t="inlineStr">
        <is>
          <t>Médio</t>
        </is>
      </c>
      <c r="I244" t="inlineStr">
        <is>
          <t>ME</t>
        </is>
      </c>
      <c r="J244" t="inlineStr">
        <is>
          <t>uma rotina</t>
        </is>
      </c>
      <c r="K244" t="inlineStr">
        <is>
          <t>hábito algum</t>
        </is>
      </c>
      <c r="L244" t="inlineStr">
        <is>
          <t>intensa rapidez</t>
        </is>
      </c>
      <c r="M244" t="inlineStr">
        <is>
          <t>qualquer prática</t>
        </is>
      </c>
      <c r="N244" t="inlineStr">
        <is>
          <t>políticas esperadas.</t>
        </is>
      </c>
      <c r="O244" t="inlineStr">
        <is>
          <t>C</t>
        </is>
      </c>
      <c r="P244" t="n">
        <v>0</v>
      </c>
      <c r="Q244" t="n">
        <v>0</v>
      </c>
      <c r="S244" t="inlineStr"/>
      <c r="U244" t="inlineStr">
        <is>
          <t>Sun, 14 Dec 2025 17:52:22 GMT</t>
        </is>
      </c>
    </row>
    <row r="245">
      <c r="A245" t="inlineStr">
        <is>
          <t>251</t>
        </is>
      </c>
      <c r="B245" t="inlineStr">
        <is>
          <t>CESGRANRIO</t>
        </is>
      </c>
      <c r="C245" t="inlineStr">
        <is>
          <t>Liquigás</t>
        </is>
      </c>
      <c r="D245" t="inlineStr">
        <is>
          <t>2014</t>
        </is>
      </c>
      <c r="E245" t="inlineStr">
        <is>
          <t>O emprego do acento grave que indica a crase é obrigatório, de acordo com a norma-padrão, no a que está destacado em:</t>
        </is>
      </c>
      <c r="F245" t="inlineStr">
        <is>
          <t>Português</t>
        </is>
      </c>
      <c r="G245" t="inlineStr">
        <is>
          <t>Regência Verbal e Nominal; e Crase</t>
        </is>
      </c>
      <c r="H245" t="inlineStr">
        <is>
          <t>Médio</t>
        </is>
      </c>
      <c r="I245" t="inlineStr">
        <is>
          <t>ME</t>
        </is>
      </c>
      <c r="J245" t="inlineStr">
        <is>
          <t>Antes de construir uma hidrelétrica, é importante avaliar &lt;b&gt;a &lt;/b&gt;ocorrência de fenômenos climáticos prejudiciais à região.</t>
        </is>
      </c>
      <c r="K245" t="inlineStr">
        <is>
          <t>Aplicar &lt;b&gt;a &lt;/b&gt;ciência já adquirida e evoluir para uma nova realidade com respeito à natureza é responsabilidade de todos.</t>
        </is>
      </c>
      <c r="L245" t="inlineStr">
        <is>
          <t>As secas prolongadas dificultam &lt;b&gt;a &lt;/b&gt;sobrevivência da população ribeirinha e repercutem no potencial energético da região.</t>
        </is>
      </c>
      <c r="M245" t="inlineStr">
        <is>
          <t>Empreendeu-se &lt;b&gt;a &lt;/b&gt;inovadora pesquisa de adaptação de novas tecnologias para a geração de energia.</t>
        </is>
      </c>
      <c r="N245" t="inlineStr">
        <is>
          <t>Eventos climáticos atípicos na Amazônia não causam estragos permanentes, e a vida retorna &lt;b&gt;a &lt;/b&gt;situação normal.</t>
        </is>
      </c>
      <c r="O245" t="inlineStr">
        <is>
          <t>E</t>
        </is>
      </c>
      <c r="P245" t="n">
        <v>0</v>
      </c>
      <c r="Q245" t="n">
        <v>0</v>
      </c>
      <c r="S24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45" t="inlineStr">
        <is>
          <t>Sun, 14 Dec 2025 18:10:12 GMT</t>
        </is>
      </c>
    </row>
    <row r="246">
      <c r="A246" t="n">
        <v>252</v>
      </c>
      <c r="B246" t="inlineStr">
        <is>
          <t>CESGRANRIO</t>
        </is>
      </c>
      <c r="C246" t="inlineStr">
        <is>
          <t>CEFET-RJ</t>
        </is>
      </c>
      <c r="D246" t="inlineStr">
        <is>
          <t>2014</t>
        </is>
      </c>
      <c r="E246" t="inlineStr">
        <is>
          <t>O acento indicativo de crase está usado de acordo com a norma-padrão em:</t>
        </is>
      </c>
      <c r="F246" t="inlineStr">
        <is>
          <t>Português</t>
        </is>
      </c>
      <c r="G246" t="inlineStr">
        <is>
          <t>Regência Verbal e Nominal; e Crase</t>
        </is>
      </c>
      <c r="H246" t="inlineStr">
        <is>
          <t>Médio</t>
        </is>
      </c>
      <c r="I246" t="inlineStr">
        <is>
          <t>ME</t>
        </is>
      </c>
      <c r="J246" t="inlineStr">
        <is>
          <t>O pai não gostava de que à ceia fosse feita antes das dez horas da noite.</t>
        </is>
      </c>
      <c r="K246" t="inlineStr">
        <is>
          <t>À bem dizer, o pai era um sujeito bastante esquisito.</t>
        </is>
      </c>
      <c r="L246" t="inlineStr">
        <is>
          <t>Às famílias desprovidas de recursos na vizinhança, o pai sempre dava um presente.</t>
        </is>
      </c>
      <c r="M246" t="inlineStr">
        <is>
          <t>Daqui à duas horas, tentarei começar o ritual de abrir o pacote para desvendar o segredo.</t>
        </is>
      </c>
      <c r="N246" t="inlineStr">
        <is>
          <t>O nome da estrada era Arca porque à região, entre Itaipava e Teresópolis, era assim conhecida.</t>
        </is>
      </c>
      <c r="O246" t="inlineStr">
        <is>
          <t>C</t>
        </is>
      </c>
      <c r="P246" t="n">
        <v>0</v>
      </c>
      <c r="Q246" t="n">
        <v>0</v>
      </c>
      <c r="S246" t="inlineStr"/>
      <c r="U246" t="inlineStr">
        <is>
          <t>Sun, 14 Dec 2025 18:28:01 GMT</t>
        </is>
      </c>
    </row>
    <row r="247">
      <c r="A247" t="n">
        <v>253</v>
      </c>
      <c r="B247" t="inlineStr">
        <is>
          <t>CESGRANRIO</t>
        </is>
      </c>
      <c r="C247" t="inlineStr">
        <is>
          <t>EPE</t>
        </is>
      </c>
      <c r="D247" t="inlineStr">
        <is>
          <t>2014</t>
        </is>
      </c>
      <c r="E247" t="inlineStr">
        <is>
          <t>O acento indicativo de crase está empregado de acordo com a norma-padrão em:</t>
        </is>
      </c>
      <c r="F247" t="inlineStr">
        <is>
          <t>Português</t>
        </is>
      </c>
      <c r="G247" t="inlineStr">
        <is>
          <t>Regência Verbal e Nominal; e Crase</t>
        </is>
      </c>
      <c r="H247" t="inlineStr">
        <is>
          <t>Médio</t>
        </is>
      </c>
      <c r="I247" t="inlineStr">
        <is>
          <t>ME</t>
        </is>
      </c>
      <c r="J247" t="inlineStr">
        <is>
          <t>Chego na sua casa daqui à poucos minutos.</t>
        </is>
      </c>
      <c r="K247" t="inlineStr">
        <is>
          <t>Fico à esperar uma visita sua aqui em Lisboa.</t>
        </is>
      </c>
      <c r="L247" t="inlineStr">
        <is>
          <t>Desejo à seu grupo uma boa viagem pela Europa.</t>
        </is>
      </c>
      <c r="M247" t="inlineStr">
        <is>
          <t>Do fado à canção regional, são expressivas as músicas lusitana.</t>
        </is>
      </c>
      <c r="N247" t="inlineStr">
        <is>
          <t>Estimo à todos os viajantes que tenham boas lem- branças de seu turismo.</t>
        </is>
      </c>
      <c r="O247" t="inlineStr">
        <is>
          <t>D</t>
        </is>
      </c>
      <c r="P247" t="n">
        <v>0</v>
      </c>
      <c r="Q247" t="n">
        <v>0</v>
      </c>
      <c r="S247" t="inlineStr"/>
      <c r="U247" t="inlineStr">
        <is>
          <t>Sun, 14 Dec 2025 18:45:50 GMT</t>
        </is>
      </c>
    </row>
    <row r="248">
      <c r="A248" t="n">
        <v>254</v>
      </c>
      <c r="B248" t="inlineStr">
        <is>
          <t>CESGRANRIO</t>
        </is>
      </c>
      <c r="C248" t="inlineStr">
        <is>
          <t>IBGE</t>
        </is>
      </c>
      <c r="D248" t="inlineStr">
        <is>
          <t>2014</t>
        </is>
      </c>
      <c r="E248" t="inlineStr">
        <is>
          <t>O emprego do acento grave indicando crase NÃO está de acordo com a norma-padrão em:</t>
        </is>
      </c>
      <c r="F248" t="inlineStr">
        <is>
          <t>Português</t>
        </is>
      </c>
      <c r="G248" t="inlineStr">
        <is>
          <t>Regência Verbal e Nominal; e Crase</t>
        </is>
      </c>
      <c r="H248" t="inlineStr">
        <is>
          <t>Médio</t>
        </is>
      </c>
      <c r="I248" t="inlineStr">
        <is>
          <t>ME</t>
        </is>
      </c>
      <c r="J248" t="inlineStr">
        <is>
          <t>O funcionário estava habituado a chegar sempre às nove.</t>
        </is>
      </c>
      <c r="K248" t="inlineStr">
        <is>
          <t>Os trabalhadores realizam sua atividade à custa de muito esforço.</t>
        </is>
      </c>
      <c r="L248" t="inlineStr">
        <is>
          <t>Ela preferia uma discussão às claras, em suas reuniões de trabalho</t>
        </is>
      </c>
      <c r="M248" t="inlineStr">
        <is>
          <t>A prefeitura ainda será chamada à cumprir suas obrigações constitucionais.</t>
        </is>
      </c>
      <c r="N248" t="inlineStr">
        <is>
          <t>Enquanto assistiam às remoções, os moradores iam ficando mais indignados.</t>
        </is>
      </c>
      <c r="O248" t="inlineStr">
        <is>
          <t>D</t>
        </is>
      </c>
      <c r="P248" t="n">
        <v>0</v>
      </c>
      <c r="Q248" t="n">
        <v>0</v>
      </c>
      <c r="S248" t="inlineStr"/>
      <c r="U248" t="inlineStr">
        <is>
          <t>Sun, 14 Dec 2025 19:03:39 GMT</t>
        </is>
      </c>
    </row>
    <row r="249">
      <c r="A249" t="n">
        <v>255</v>
      </c>
      <c r="B249" t="inlineStr">
        <is>
          <t>CESGRANRIO</t>
        </is>
      </c>
      <c r="C249" t="inlineStr">
        <is>
          <t>BNDES</t>
        </is>
      </c>
      <c r="D249" t="inlineStr">
        <is>
          <t>2013</t>
        </is>
      </c>
      <c r="E249" t="inlineStr">
        <is>
          <t>A frase em que o sinal indicativo de crase está usado de acordo com a norma-padrão é:</t>
        </is>
      </c>
      <c r="F249" t="inlineStr">
        <is>
          <t>Português</t>
        </is>
      </c>
      <c r="G249" t="inlineStr">
        <is>
          <t>Regência Verbal e Nominal; e Crase</t>
        </is>
      </c>
      <c r="H249" t="inlineStr">
        <is>
          <t>Médio</t>
        </is>
      </c>
      <c r="I249" t="inlineStr">
        <is>
          <t>ME</t>
        </is>
      </c>
      <c r="J249" t="inlineStr">
        <is>
          <t>As determinações do comitê destinam-se àqueles atletas indicados.</t>
        </is>
      </c>
      <c r="K249" t="inlineStr">
        <is>
          <t>Ele se apoderou à bola e saiu correndo.</t>
        </is>
      </c>
      <c r="L249" t="inlineStr">
        <is>
          <t>Ele ajuntou-se à um conjunto de mulheres inteligentes.</t>
        </is>
      </c>
      <c r="M249" t="inlineStr">
        <is>
          <t>Este fato é comum à todo campeonato mundial.</t>
        </is>
      </c>
      <c r="N249" t="inlineStr">
        <is>
          <t>Tenho todas essas contas à pagar.</t>
        </is>
      </c>
      <c r="O249" t="inlineStr">
        <is>
          <t>A</t>
        </is>
      </c>
      <c r="P249" t="n">
        <v>1</v>
      </c>
      <c r="Q249" t="n">
        <v>1</v>
      </c>
      <c r="S249" t="inlineStr"/>
      <c r="U249" t="inlineStr">
        <is>
          <t>Sun, 14 Dec 2025 19:21:28 GMT</t>
        </is>
      </c>
    </row>
    <row r="250">
      <c r="A250" t="inlineStr">
        <is>
          <t>256</t>
        </is>
      </c>
      <c r="B250" t="inlineStr">
        <is>
          <t>CESGRANRIO</t>
        </is>
      </c>
      <c r="C250" t="inlineStr">
        <is>
          <t>BNDES</t>
        </is>
      </c>
      <c r="D250" t="inlineStr">
        <is>
          <t>2013</t>
        </is>
      </c>
      <c r="E25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50" t="inlineStr">
        <is>
          <t>Português</t>
        </is>
      </c>
      <c r="G250" t="inlineStr">
        <is>
          <t>Regência Verbal e Nominal; e Crase</t>
        </is>
      </c>
      <c r="H250" t="inlineStr">
        <is>
          <t>Médio</t>
        </is>
      </c>
      <c r="I250" t="inlineStr">
        <is>
          <t>ME</t>
        </is>
      </c>
      <c r="J250" t="inlineStr">
        <is>
          <t>“É natural que isso aconteça, quando mais não seja porque as certezas nos dão segurança e tranquilidade. Pô-las em questão &lt;b&gt;equivale a tirar&lt;/b&gt; o chão de sob nossos pés”.</t>
        </is>
      </c>
      <c r="K250" t="inlineStr">
        <is>
          <t>“Com o desenvolvimento do pensamento objetivo e da ciência, aquelas certezas inquestionáveis &lt;b&gt;passaram a segundo plano&lt;/b&gt;, dando lugar a um novo modo de lidar com as certezas e os valores”.</t>
        </is>
      </c>
      <c r="L250" t="inlineStr">
        <is>
          <t>“a visão inovadora veio ganhando terreno e, mais do que isso, conquistando posições estratégicas, o que tornou possível influir na formação de novas gerações, &lt;b&gt;menos resistentes a visões questionadoras&lt;/b&gt;”.</t>
        </is>
      </c>
      <c r="M250" t="inlineStr">
        <is>
          <t>“Ocorre, porém, que essa certeza &lt;b&gt;pode induzir a outros erros&lt;/b&gt;: o de achar que quem defende determinados valores estabelecidos está indiscutivelmente errado”.</t>
        </is>
      </c>
      <c r="N250" t="inlineStr">
        <is>
          <t>“Uma comunidade cujos princípios e normas &lt;b&gt;mudassem a cada dia&lt;/b&gt; seria caótica e, por isso mesmo, inviável”.</t>
        </is>
      </c>
      <c r="O250" t="inlineStr">
        <is>
          <t>A</t>
        </is>
      </c>
      <c r="P250" t="n">
        <v>0</v>
      </c>
      <c r="Q250" t="n">
        <v>0</v>
      </c>
      <c r="S25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50" t="inlineStr">
        <is>
          <t>610655ac-1e4c-4457-b8c8-bc067336ec67</t>
        </is>
      </c>
      <c r="U250" t="inlineStr">
        <is>
          <t>Sun, 14 Dec 2025 19:39:18 GMT</t>
        </is>
      </c>
    </row>
    <row r="251">
      <c r="A251" t="n">
        <v>257</v>
      </c>
      <c r="B251" t="inlineStr">
        <is>
          <t>CESGRANRIO</t>
        </is>
      </c>
      <c r="C251" t="inlineStr">
        <is>
          <t>Transpetro</t>
        </is>
      </c>
      <c r="D251" t="inlineStr">
        <is>
          <t>2012</t>
        </is>
      </c>
      <c r="E25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51" t="inlineStr">
        <is>
          <t>Português</t>
        </is>
      </c>
      <c r="G251" t="inlineStr">
        <is>
          <t>Regência Verbal e Nominal; e Crase</t>
        </is>
      </c>
      <c r="H251" t="inlineStr">
        <is>
          <t>Médio</t>
        </is>
      </c>
      <c r="I251" t="inlineStr">
        <is>
          <t>ME</t>
        </is>
      </c>
      <c r="J251" t="inlineStr">
        <is>
          <t>à - à - aquilo - a - a - a</t>
        </is>
      </c>
      <c r="K251" t="inlineStr">
        <is>
          <t>à - a - àquilo - à - a - a</t>
        </is>
      </c>
      <c r="L251" t="inlineStr">
        <is>
          <t>a - à - aquilo - a - à - a</t>
        </is>
      </c>
      <c r="M251" t="inlineStr">
        <is>
          <t>a - a - àquilo - à - à - à</t>
        </is>
      </c>
      <c r="N251" t="inlineStr">
        <is>
          <t>a - à - àquilo - a - a - à</t>
        </is>
      </c>
      <c r="O251" t="inlineStr">
        <is>
          <t>E</t>
        </is>
      </c>
      <c r="P251" t="n">
        <v>0</v>
      </c>
      <c r="Q251" t="n">
        <v>0</v>
      </c>
      <c r="S251" t="inlineStr"/>
      <c r="U251" t="inlineStr">
        <is>
          <t>Sun, 14 Dec 2025 19:57:07 GMT</t>
        </is>
      </c>
    </row>
    <row r="252">
      <c r="A252" t="n">
        <v>279</v>
      </c>
      <c r="B252" t="inlineStr">
        <is>
          <t>CESGRANRIO</t>
        </is>
      </c>
      <c r="C252" t="inlineStr">
        <is>
          <t>TRANSPETRO</t>
        </is>
      </c>
      <c r="D252" t="inlineStr">
        <is>
          <t>2023</t>
        </is>
      </c>
      <c r="E252" t="inlineStr">
        <is>
          <t>A palavra &lt;b&gt;que &lt;/b&gt;funciona como um mecanismo de coesão textual, retomando um antecedente, em:</t>
        </is>
      </c>
      <c r="F252" t="inlineStr">
        <is>
          <t>Português</t>
        </is>
      </c>
      <c r="G252" t="inlineStr">
        <is>
          <t>Mecanismos de Coesão Textual</t>
        </is>
      </c>
      <c r="H252" t="inlineStr">
        <is>
          <t>Médio</t>
        </is>
      </c>
      <c r="I252" t="inlineStr">
        <is>
          <t>ME</t>
        </is>
      </c>
      <c r="J252" t="inlineStr">
        <is>
          <t>“parei quase num susto depois que li os primeiros ver- sos”. (parágrafo 2)</t>
        </is>
      </c>
      <c r="K252" t="inlineStr">
        <is>
          <t>“Não esquecer que a minha avó, Pedrina Perucchi, era italiana”. (parágrafo 5)</t>
        </is>
      </c>
      <c r="L252" t="inlineStr">
        <is>
          <t>“ficou olhando a borboleta que entrou na varanda” (parágrafo 7)</t>
        </is>
      </c>
      <c r="M252" t="inlineStr">
        <is>
          <t>“Sempre que meu pai queria mudar de assunto ele mudava de lugar”. (parágrafo 8)</t>
        </is>
      </c>
      <c r="N252" t="inlineStr">
        <is>
          <t>“quando me avisaram lá do pequeno hotel em Jacareí que ele tinha morrido”. (parágrafo 9)</t>
        </is>
      </c>
      <c r="O252" t="inlineStr">
        <is>
          <t>C</t>
        </is>
      </c>
      <c r="P252" t="n">
        <v>0</v>
      </c>
      <c r="Q252" t="n">
        <v>0</v>
      </c>
      <c r="S25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52" t="inlineStr">
        <is>
          <t>8127ee5b-1987-4dfe-b18c-654483db43d6</t>
        </is>
      </c>
      <c r="U252" t="inlineStr">
        <is>
          <t>Mon, 15 Dec 2025 02:29:09 GMT</t>
        </is>
      </c>
    </row>
    <row r="253">
      <c r="A253" t="inlineStr">
        <is>
          <t>280</t>
        </is>
      </c>
      <c r="B253" t="inlineStr">
        <is>
          <t>CESGRANRIO</t>
        </is>
      </c>
      <c r="C253" t="inlineStr">
        <is>
          <t>BANRISUL</t>
        </is>
      </c>
      <c r="D253" t="inlineStr">
        <is>
          <t>2023</t>
        </is>
      </c>
      <c r="E253" t="inlineStr">
        <is>
          <t>No texto, o referente do termo ou expressão em destaque está corretamente explicitado, entre colchetes, no trecho do</t>
        </is>
      </c>
      <c r="F253" t="inlineStr">
        <is>
          <t>Português</t>
        </is>
      </c>
      <c r="G253" t="inlineStr">
        <is>
          <t>Mecanismos de Coesão Textual</t>
        </is>
      </c>
      <c r="H253" t="inlineStr">
        <is>
          <t>Médio</t>
        </is>
      </c>
      <c r="I253" t="inlineStr">
        <is>
          <t>ME</t>
        </is>
      </c>
      <c r="J253" t="inlineStr">
        <is>
          <t>parágrafo 1 — “Ao nascer, o homem já se defronta com um conjunto de regras, normas e valores aceitos em &lt;b&gt;seu &lt;/b&gt;grupo social.” [conjunto de regras]</t>
        </is>
      </c>
      <c r="K253" t="inlineStr">
        <is>
          <t>parágrafo 2 — “&lt;b&gt;Ela &lt;/b&gt;pode e deve ser incorporada pelos indivíduos, sob a forma de uma atitude diante da vida cotidiana.” [sociedade]</t>
        </is>
      </c>
      <c r="L253" t="inlineStr">
        <is>
          <t>parágrafo 2 — “Para entendermos como &lt;b&gt;isso &lt;/b&gt;acontece na história da humanidade” [conjunto de verdades fixas]</t>
        </is>
      </c>
      <c r="M253" t="inlineStr">
        <is>
          <t>parágrafo 5 — “Algumas empresas já implantaram, inclusive, um comitê de ética, &lt;b&gt;o qual&lt;/b&gt; se destina à proteção da imagem da companhia.” [comitê de ética]</t>
        </is>
      </c>
      <c r="N253" t="inlineStr">
        <is>
          <t>parágrafo 6 — “Serve para orientar as ações de seus colaboradores e explicitar a postura social da empresa em face dos diferentes públicos com &lt;b&gt;os quais&lt;/b&gt; interage.” [colaboradores]</t>
        </is>
      </c>
      <c r="O253" t="inlineStr">
        <is>
          <t>D</t>
        </is>
      </c>
      <c r="P253" t="n">
        <v>0</v>
      </c>
      <c r="Q253" t="n">
        <v>0</v>
      </c>
      <c r="S25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53" t="inlineStr">
        <is>
          <t>79fd5574-c7c2-40ab-9997-58d8d5c7b35d</t>
        </is>
      </c>
      <c r="U253" t="inlineStr">
        <is>
          <t>Mon, 15 Dec 2025 02:46:58 GMT</t>
        </is>
      </c>
    </row>
    <row r="254">
      <c r="A254" t="inlineStr">
        <is>
          <t>281</t>
        </is>
      </c>
      <c r="B254" t="inlineStr">
        <is>
          <t>CESGRANRIO</t>
        </is>
      </c>
      <c r="C254" t="inlineStr">
        <is>
          <t>BANCO DO BRASIL</t>
        </is>
      </c>
      <c r="D254" t="inlineStr">
        <is>
          <t>2023</t>
        </is>
      </c>
      <c r="E254" t="inlineStr">
        <is>
          <t>No texto, o referente da palavra em destaque está corretamente explicitado, entre colchetes, no trecho do</t>
        </is>
      </c>
      <c r="F254" t="inlineStr">
        <is>
          <t>Português</t>
        </is>
      </c>
      <c r="G254" t="inlineStr">
        <is>
          <t>Mecanismos de Coesão Textual</t>
        </is>
      </c>
      <c r="H254" t="inlineStr">
        <is>
          <t>Médio</t>
        </is>
      </c>
      <c r="I254" t="inlineStr">
        <is>
          <t>ME</t>
        </is>
      </c>
      <c r="J254" t="inlineStr">
        <is>
          <t>– “65% dos brasileiros ignoram a &lt;b&gt;sua &lt;/b&gt;existência e 71% não reconhecem quando um vídeo foi editado” [empresa de segurança]</t>
        </is>
      </c>
      <c r="K254" t="inlineStr">
        <is>
          <t>– “tornando cada vez mais difícil a &lt;b&gt;sua &lt;/b&gt;identificação.” [palavras]</t>
        </is>
      </c>
      <c r="L254" t="inlineStr">
        <is>
          <t>– “têm facilitado o acesso a &lt;b&gt;essa &lt;/b&gt;tecnologia” [computação em nuvem]</t>
        </is>
      </c>
      <c r="M254" t="inlineStr">
        <is>
          <t>– “&lt;b&gt;Isso &lt;/b&gt;ocorre porque as novas redes neurais” [esse processo]</t>
        </is>
      </c>
      <c r="N254" t="inlineStr">
        <is>
          <t>– “não precisam de tanto conhecimento e tecnologia para aplicar &lt;b&gt;seus &lt;/b&gt;golpes.” [criminosos].</t>
        </is>
      </c>
      <c r="O254" t="inlineStr">
        <is>
          <t>E</t>
        </is>
      </c>
      <c r="P254" t="n">
        <v>0</v>
      </c>
      <c r="Q254" t="n">
        <v>0</v>
      </c>
      <c r="S25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54" t="inlineStr">
        <is>
          <t>46050319-bbcc-408e-b6a7-cea510a6cec0</t>
        </is>
      </c>
      <c r="U254" t="inlineStr">
        <is>
          <t>Mon, 15 Dec 2025 03:04:48 GMT</t>
        </is>
      </c>
    </row>
    <row r="255">
      <c r="A255" t="n">
        <v>282</v>
      </c>
      <c r="B255" t="inlineStr">
        <is>
          <t>CESGRANRIO</t>
        </is>
      </c>
      <c r="C255" t="inlineStr">
        <is>
          <t>BANCO DO BRASIL</t>
        </is>
      </c>
      <c r="D255" t="inlineStr">
        <is>
          <t>2023</t>
        </is>
      </c>
      <c r="E255" t="inlineStr">
        <is>
          <t>No parágrafo, o trecho “Essa é uma pergunta sem resposta fácil” refere-se ao seguinte questionamento:</t>
        </is>
      </c>
      <c r="F255" t="inlineStr">
        <is>
          <t>Português</t>
        </is>
      </c>
      <c r="G255" t="inlineStr">
        <is>
          <t>Mecanismos de Coesão Textual</t>
        </is>
      </c>
      <c r="H255" t="inlineStr">
        <is>
          <t>Médio</t>
        </is>
      </c>
      <c r="I255" t="inlineStr">
        <is>
          <t>ME</t>
        </is>
      </c>
      <c r="J255" t="inlineStr">
        <is>
          <t>“É o fim do DOC e da TED?”</t>
        </is>
      </c>
      <c r="K255" t="inlineStr">
        <is>
          <t>“O boleto bancário está ainda mais ameaçado de extinção?”</t>
        </is>
      </c>
      <c r="L255" t="inlineStr">
        <is>
          <t>“E o velho cheque vai resistir a esses novos tempos?”</t>
        </is>
      </c>
      <c r="M255" t="inlineStr">
        <is>
          <t>“o Pix pode reduzir ou acabar com a circulação das notas de real?”</t>
        </is>
      </c>
      <c r="N255" t="inlineStr">
        <is>
          <t>“E por que o dinheiro em espécie resiste?”</t>
        </is>
      </c>
      <c r="O255" t="inlineStr">
        <is>
          <t>D</t>
        </is>
      </c>
      <c r="P255" t="n">
        <v>1</v>
      </c>
      <c r="Q255" t="n">
        <v>1</v>
      </c>
      <c r="S255" t="inlineStr"/>
      <c r="T255" t="inlineStr">
        <is>
          <t>b505e038-c5eb-4e03-8bb3-2f95958d5d38</t>
        </is>
      </c>
      <c r="U255" t="inlineStr">
        <is>
          <t>Mon, 15 Dec 2025 03:22:37 GMT</t>
        </is>
      </c>
    </row>
    <row r="256">
      <c r="A256" t="n">
        <v>283</v>
      </c>
      <c r="B256" t="inlineStr">
        <is>
          <t>CESGRANRIO</t>
        </is>
      </c>
      <c r="C256" t="inlineStr">
        <is>
          <t>BANCO DO BRASIL</t>
        </is>
      </c>
      <c r="D256" t="inlineStr">
        <is>
          <t>2023</t>
        </is>
      </c>
      <c r="E256" t="inlineStr">
        <is>
          <t>No texto, o referente da palavra ou expressão em destaque está corretamente explicitado, entre colchetes, no trecho do</t>
        </is>
      </c>
      <c r="F256" t="inlineStr">
        <is>
          <t>Português</t>
        </is>
      </c>
      <c r="G256" t="inlineStr">
        <is>
          <t>Mecanismos de Coesão Textual</t>
        </is>
      </c>
      <c r="H256" t="inlineStr">
        <is>
          <t>Médio</t>
        </is>
      </c>
      <c r="I256" t="inlineStr">
        <is>
          <t>ME</t>
        </is>
      </c>
      <c r="J256" t="inlineStr">
        <is>
          <t>– “É provável que você conheça alguém que, mesmo tendo boa renda, prefere pagar boletos ou receber pagamentos com cédulas simplesmente por estar acostumado a &lt;u&gt;elas&lt;/u&gt;.” [cédulas]</t>
        </is>
      </c>
      <c r="K256" t="inlineStr">
        <is>
          <t>– “&lt;u&gt;Essa &lt;/u&gt;característica, por si só, já é capaz de mudar a forma como lidamos com o dinheiro” [modalidade]</t>
        </is>
      </c>
      <c r="L256" t="inlineStr">
        <is>
          <t>– “Apesar disso, não é exagero esperar que, à medida que a população incorpore o sistema à &lt;u&gt;sua &lt;/u&gt;rotina” [papel-moeda]</t>
        </is>
      </c>
      <c r="M256" t="inlineStr">
        <is>
          <t>– “Eventualmente, algum &lt;u&gt;desses &lt;/u&gt;meios poderá ser descontinuado, mas isso não acontecerá tão cedo” [cheque]</t>
        </is>
      </c>
      <c r="N256" t="inlineStr">
        <is>
          <t>– “Para que &lt;u&gt;esse &lt;/u&gt;cenário se torne realidade, é necessário, sobretudo, atacar a desbancarização.” [diminuição de circulação]</t>
        </is>
      </c>
      <c r="O256" t="inlineStr">
        <is>
          <t>A</t>
        </is>
      </c>
      <c r="P256" t="n">
        <v>1</v>
      </c>
      <c r="Q256" t="n">
        <v>1</v>
      </c>
      <c r="S256" t="inlineStr"/>
      <c r="T256" t="inlineStr">
        <is>
          <t>b505e038-c5eb-4e03-8bb3-2f95958d5d38</t>
        </is>
      </c>
      <c r="U256" t="inlineStr">
        <is>
          <t>Mon, 15 Dec 2025 03:40:26 GMT</t>
        </is>
      </c>
    </row>
    <row r="257">
      <c r="A257" t="n">
        <v>284</v>
      </c>
      <c r="B257" t="inlineStr">
        <is>
          <t>CESGRANRIO</t>
        </is>
      </c>
      <c r="C257" t="inlineStr">
        <is>
          <t>BANCO DO BRASIL</t>
        </is>
      </c>
      <c r="D257" t="inlineStr">
        <is>
          <t>2023</t>
        </is>
      </c>
      <c r="E257" t="inlineStr">
        <is>
          <t>No trecho “os empreendimentos sociais analisam &lt;u&gt;seu &lt;/u&gt;desempenho”, a palavra destacada se refere a</t>
        </is>
      </c>
      <c r="F257" t="inlineStr">
        <is>
          <t>Português</t>
        </is>
      </c>
      <c r="G257" t="inlineStr">
        <is>
          <t>Mecanismos de Coesão Textual</t>
        </is>
      </c>
      <c r="H257" t="inlineStr">
        <is>
          <t>Médio</t>
        </is>
      </c>
      <c r="I257" t="inlineStr">
        <is>
          <t>ME</t>
        </is>
      </c>
      <c r="J257" t="inlineStr">
        <is>
          <t>problema</t>
        </is>
      </c>
      <c r="K257" t="inlineStr">
        <is>
          <t>comunidade</t>
        </is>
      </c>
      <c r="L257" t="inlineStr">
        <is>
          <t>daquele grupo</t>
        </is>
      </c>
      <c r="M257" t="inlineStr">
        <is>
          <t>retorno financeiro</t>
        </is>
      </c>
      <c r="N257" t="inlineStr">
        <is>
          <t>empreendimentos sociais</t>
        </is>
      </c>
      <c r="O257" t="inlineStr">
        <is>
          <t>E</t>
        </is>
      </c>
      <c r="P257" t="n">
        <v>0</v>
      </c>
      <c r="Q257" t="n">
        <v>0</v>
      </c>
      <c r="S257" t="inlineStr"/>
      <c r="T257" t="inlineStr">
        <is>
          <t>47680577-9d7d-4bf0-ac93-40ec8a4dbe50</t>
        </is>
      </c>
      <c r="U257" t="inlineStr">
        <is>
          <t>Mon, 15 Dec 2025 03:58:15 GMT</t>
        </is>
      </c>
    </row>
    <row r="258">
      <c r="A258" t="inlineStr">
        <is>
          <t>285</t>
        </is>
      </c>
      <c r="B258" t="inlineStr">
        <is>
          <t>CESGRANRIO</t>
        </is>
      </c>
      <c r="C258" t="inlineStr">
        <is>
          <t>AgeRIO</t>
        </is>
      </c>
      <c r="D258" t="inlineStr">
        <is>
          <t>2023</t>
        </is>
      </c>
      <c r="E258" t="inlineStr">
        <is>
          <t>No texto, a palavra ou expressão a que se refere o termo destacado está explicitada entre colchetes em:</t>
        </is>
      </c>
      <c r="F258" t="inlineStr">
        <is>
          <t>Português</t>
        </is>
      </c>
      <c r="G258" t="inlineStr">
        <is>
          <t>Mecanismos de Coesão Textual</t>
        </is>
      </c>
      <c r="H258" t="inlineStr">
        <is>
          <t>Médio</t>
        </is>
      </c>
      <c r="I258" t="inlineStr">
        <is>
          <t>ME</t>
        </is>
      </c>
      <c r="J258" t="inlineStr">
        <is>
          <t>“O resultado &lt;b&gt;desse processo ecológico&lt;/b&gt; é que grandes fragmentos de florestas se transformam em savanas ou cerrados” (parágrafo [fogo]</t>
        </is>
      </c>
      <c r="K258" t="inlineStr">
        <is>
          <t>“Segundo um dos autores, quando se consideram outros fatores, como os incêndios florestais e o aquecimento global, &lt;b&gt;essa margem&lt;/b&gt; diminui consideravelmente.” (parágrafo 5) [40% de florestas derrubadas]</t>
        </is>
      </c>
      <c r="L258" t="inlineStr">
        <is>
          <t>“a hipótese de savanização precisa ser encarada com seriedade, porque a floresta amazônica tem resiliência, &lt;b&gt;ela &lt;/b&gt;consegue resistir a algum desmatamento.” (parágrafo [a floresta]</t>
        </is>
      </c>
      <c r="M258" t="inlineStr">
        <is>
          <t>“Mas &lt;b&gt;essa possibilidade&lt;/b&gt; não é infinita, chega a um ponto que não tem retorno.” (parágrafo [resistir a algum desmatamento]</t>
        </is>
      </c>
      <c r="N258" t="inlineStr">
        <is>
          <t>“Com &lt;b&gt;esse objetivo&lt;/b&gt;, o Brasil se comprometeu, na Conferência da ONU sobre Clima em Paris, em 2015, a reflorestar 12 milhões de hectares até 2030.” (parágrafo [reflorestamento]</t>
        </is>
      </c>
      <c r="O258" t="inlineStr">
        <is>
          <t>B</t>
        </is>
      </c>
      <c r="P258" t="n">
        <v>0</v>
      </c>
      <c r="Q258" t="n">
        <v>0</v>
      </c>
      <c r="S258" t="inlineStr"/>
      <c r="T258" t="inlineStr">
        <is>
          <t>2aaa7950-8c86-465a-b1fb-0734c26f7f56</t>
        </is>
      </c>
      <c r="U258" t="inlineStr">
        <is>
          <t>Mon, 15 Dec 2025 04:16:04 GMT</t>
        </is>
      </c>
    </row>
    <row r="259">
      <c r="A259" t="n">
        <v>286</v>
      </c>
      <c r="B259" t="inlineStr">
        <is>
          <t>CESGRANRIO</t>
        </is>
      </c>
      <c r="C259" t="inlineStr">
        <is>
          <t>BANCO DO BRASIL</t>
        </is>
      </c>
      <c r="D259" t="inlineStr">
        <is>
          <t>2023</t>
        </is>
      </c>
      <c r="E25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59" t="inlineStr">
        <is>
          <t>Português</t>
        </is>
      </c>
      <c r="G259" t="inlineStr">
        <is>
          <t>Mecanismos de Coesão Textual</t>
        </is>
      </c>
      <c r="H259" t="inlineStr">
        <is>
          <t>Médio</t>
        </is>
      </c>
      <c r="I259" t="inlineStr">
        <is>
          <t>ME</t>
        </is>
      </c>
      <c r="J259" t="inlineStr">
        <is>
          <t>“um código de pontos e traços em relevo impressos também em papelão”</t>
        </is>
      </c>
      <c r="K259" t="inlineStr">
        <is>
          <t>“ordens cifradas”</t>
        </is>
      </c>
      <c r="L259" t="inlineStr">
        <is>
          <t>“a mensagem”</t>
        </is>
      </c>
      <c r="M259" t="inlineStr">
        <is>
          <t>“a ideia”</t>
        </is>
      </c>
      <c r="N259" t="inlineStr">
        <is>
          <t>“grafia sonora”</t>
        </is>
      </c>
      <c r="O259" t="inlineStr">
        <is>
          <t>E</t>
        </is>
      </c>
      <c r="P259" t="n">
        <v>0</v>
      </c>
      <c r="Q259" t="n">
        <v>0</v>
      </c>
      <c r="S259" t="inlineStr"/>
      <c r="T259" t="inlineStr">
        <is>
          <t>f8c7eda8-6aab-4a58-b755-5846edece00f</t>
        </is>
      </c>
      <c r="U259" s="5" t="n">
        <v>46006.19020833333</v>
      </c>
    </row>
    <row r="260">
      <c r="A260" t="n">
        <v>287</v>
      </c>
      <c r="B260" t="inlineStr">
        <is>
          <t>CESGRANRIO</t>
        </is>
      </c>
      <c r="C260" t="inlineStr">
        <is>
          <t>ELETRONUCLEAR</t>
        </is>
      </c>
      <c r="D260" t="inlineStr">
        <is>
          <t>2022</t>
        </is>
      </c>
      <c r="E260" t="inlineStr">
        <is>
          <t>No texto, o referente do termo ou expressão em destaque está corretamente explicitado, entre colchetes, no trecho:</t>
        </is>
      </c>
      <c r="F260" t="inlineStr">
        <is>
          <t>Português</t>
        </is>
      </c>
      <c r="G260" t="inlineStr">
        <is>
          <t>Mecanismos de Coesão Textual</t>
        </is>
      </c>
      <c r="H260" t="inlineStr">
        <is>
          <t>Médio</t>
        </is>
      </c>
      <c r="I260" t="inlineStr">
        <is>
          <t>ME</t>
        </is>
      </c>
      <c r="J260" t="inlineStr">
        <is>
          <t>“&lt;u&gt;Nesse caso&lt;/u&gt;, são lançadas novas gerações com aparência inovadora e pequenas mudanças funcionais.” [obsolescência programada] - parágrafo 2</t>
        </is>
      </c>
      <c r="K260" t="inlineStr">
        <is>
          <t>“O consumidor raramente reflete sobre as consequências do consumo crescente &lt;u&gt;desses &lt;/u&gt;produtos”. [lixo eletroeletrônico] - parágrafo 3</t>
        </is>
      </c>
      <c r="L260" t="inlineStr">
        <is>
          <t>“preocupando-se em satisfazer &lt;u&gt;suas &lt;/u&gt;necessidades.” [consumidor] - parágrafo 3</t>
        </is>
      </c>
      <c r="M260" t="inlineStr">
        <is>
          <t>“e &lt;u&gt;sua &lt;/u&gt;interação com novas tecnologias traz maiores oportunidades e benefícios”. [constante busca] - parágrafo 3</t>
        </is>
      </c>
      <c r="N260" t="inlineStr">
        <is>
          <t>“e &lt;u&gt;esse &lt;/u&gt;tipo de resíduo cresce a uma velocidade” [substâncias tóxicas] - parágrafo 4</t>
        </is>
      </c>
      <c r="O260" t="inlineStr">
        <is>
          <t>C</t>
        </is>
      </c>
      <c r="P260" t="n">
        <v>0</v>
      </c>
      <c r="Q260" t="n">
        <v>0</v>
      </c>
      <c r="S26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60" t="inlineStr">
        <is>
          <t>8313c8dc-fc2e-48f8-bd72-103cc7c973f9</t>
        </is>
      </c>
      <c r="U260" t="inlineStr">
        <is>
          <t>Mon, 15 Dec 2025 04:51:43 GMT</t>
        </is>
      </c>
    </row>
    <row r="261">
      <c r="A261" t="inlineStr">
        <is>
          <t>288</t>
        </is>
      </c>
      <c r="B261" t="inlineStr">
        <is>
          <t>CESGRANRIO</t>
        </is>
      </c>
      <c r="C261" t="inlineStr">
        <is>
          <t>UNIRIO</t>
        </is>
      </c>
      <c r="D261" t="inlineStr">
        <is>
          <t>2019</t>
        </is>
      </c>
      <c r="E26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61" t="inlineStr">
        <is>
          <t>Português</t>
        </is>
      </c>
      <c r="G261" t="inlineStr">
        <is>
          <t>Mecanismos de Coesão Textual</t>
        </is>
      </c>
      <c r="H261" t="inlineStr">
        <is>
          <t>Médio</t>
        </is>
      </c>
      <c r="I261" t="inlineStr">
        <is>
          <t>ME</t>
        </is>
      </c>
      <c r="J261" t="inlineStr">
        <is>
          <t>retomam a informação do substantivo líquido.</t>
        </is>
      </c>
      <c r="K261" t="inlineStr">
        <is>
          <t>confirmam o sentido do adjetivo coado.</t>
        </is>
      </c>
      <c r="L261" t="inlineStr">
        <is>
          <t>retomam o significado do substantivo liquidificador.</t>
        </is>
      </c>
      <c r="M261" t="inlineStr">
        <is>
          <t>preveem o emprego do substantivo açúcar.</t>
        </is>
      </c>
      <c r="N261" t="inlineStr">
        <is>
          <t>reiteram o valor do particípio batido.</t>
        </is>
      </c>
      <c r="O261" t="inlineStr">
        <is>
          <t>C</t>
        </is>
      </c>
      <c r="P261" t="n">
        <v>1</v>
      </c>
      <c r="Q261" t="n">
        <v>1</v>
      </c>
      <c r="S261" t="inlineStr"/>
      <c r="T261" t="inlineStr">
        <is>
          <t>7fdb86d7-fd66-40d3-b9c8-a839ba4cdb1c</t>
        </is>
      </c>
      <c r="U261" t="inlineStr">
        <is>
          <t>Mon, 15 Dec 2025 05:09:32 GMT</t>
        </is>
      </c>
    </row>
    <row r="262">
      <c r="A262" t="inlineStr">
        <is>
          <t>289</t>
        </is>
      </c>
      <c r="B262" t="inlineStr">
        <is>
          <t>CESGRANRIO</t>
        </is>
      </c>
      <c r="C262" t="inlineStr">
        <is>
          <t>UNIRIO</t>
        </is>
      </c>
      <c r="D262" t="inlineStr">
        <is>
          <t>2019</t>
        </is>
      </c>
      <c r="E262" t="inlineStr">
        <is>
          <t>Nos seguintes trechos, o adjetivo destacado apresenta valor discursivo de avaliação subjetiva, em relação ao substantivo a que se liga, em:</t>
        </is>
      </c>
      <c r="F262" t="inlineStr">
        <is>
          <t>Português</t>
        </is>
      </c>
      <c r="G262" t="inlineStr">
        <is>
          <t>Mecanismos de Coesão Textual</t>
        </is>
      </c>
      <c r="H262" t="inlineStr">
        <is>
          <t>Médio</t>
        </is>
      </c>
      <c r="I262" t="inlineStr">
        <is>
          <t>ME</t>
        </is>
      </c>
      <c r="J262" t="inlineStr">
        <is>
          <t>“um produto tem vida &lt;u&gt;útil&lt;/u&gt;”.</t>
        </is>
      </c>
      <c r="K262" t="inlineStr">
        <is>
          <t>“exemplos &lt;u&gt;evidentes &lt;/u&gt;dessa prática.”</t>
        </is>
      </c>
      <c r="L262" t="inlineStr">
        <is>
          <t>“uso de reconhecimento &lt;u&gt;facial&lt;/u&gt;”</t>
        </is>
      </c>
      <c r="M262" t="inlineStr">
        <is>
          <t>“geração do lixo &lt;u&gt;eletrônico&lt;/u&gt;”</t>
        </is>
      </c>
      <c r="N262" t="inlineStr">
        <is>
          <t>“moram em países &lt;u&gt;diferentes&lt;/u&gt;”</t>
        </is>
      </c>
      <c r="O262" t="inlineStr">
        <is>
          <t>B</t>
        </is>
      </c>
      <c r="P262" t="n">
        <v>0</v>
      </c>
      <c r="Q262" t="n">
        <v>0</v>
      </c>
      <c r="R262" t="inlineStr">
        <is>
          <t>e7daaabb-6f5f-4bd1-b3c0-d7bad46542ba.png</t>
        </is>
      </c>
      <c r="S262" t="inlineStr"/>
      <c r="T262" t="inlineStr">
        <is>
          <t>6e383b97-dcbb-4cdf-b1ce-926b038f082b</t>
        </is>
      </c>
      <c r="U262" t="inlineStr">
        <is>
          <t>Mon, 15 Dec 2025 05:27:21 GMT</t>
        </is>
      </c>
    </row>
    <row r="263">
      <c r="A263" t="n">
        <v>290</v>
      </c>
      <c r="B263" t="inlineStr">
        <is>
          <t>CESGRANRIO</t>
        </is>
      </c>
      <c r="C263" t="inlineStr">
        <is>
          <t>IBGE</t>
        </is>
      </c>
      <c r="D263" t="inlineStr">
        <is>
          <t>2016</t>
        </is>
      </c>
      <c r="E263" t="inlineStr">
        <is>
          <t>O trecho do texto “perda de espécies, colapso da estrutura florestal e redução de serviços ambientais importantes para o bem-estar humano” (l. 20-21) é retomado pela expressão</t>
        </is>
      </c>
      <c r="F263" t="inlineStr">
        <is>
          <t>Português</t>
        </is>
      </c>
      <c r="G263" t="inlineStr">
        <is>
          <t>Mecanismos de Coesão Textual</t>
        </is>
      </c>
      <c r="H263" t="inlineStr">
        <is>
          <t>Médio</t>
        </is>
      </c>
      <c r="I263" t="inlineStr">
        <is>
          <t>ME</t>
        </is>
      </c>
      <c r="J263" t="inlineStr">
        <is>
          <t>“Um desses estudos” (l. 19)</t>
        </is>
      </c>
      <c r="K263" t="inlineStr">
        <is>
          <t>“nessa parcela da mata” (l. 4)</t>
        </is>
      </c>
      <c r="L263" t="inlineStr">
        <is>
          <t>“outras perturbações” (l. 17)</t>
        </is>
      </c>
      <c r="M263" t="inlineStr">
        <is>
          <t>“nesse cenário” (l. 12)</t>
        </is>
      </c>
      <c r="N263" t="inlineStr">
        <is>
          <t>“Esses são os efeitos” (l. 16)</t>
        </is>
      </c>
      <c r="O263" t="inlineStr">
        <is>
          <t>E</t>
        </is>
      </c>
      <c r="P263" t="n">
        <v>0</v>
      </c>
      <c r="Q263" t="n">
        <v>0</v>
      </c>
      <c r="S263" t="inlineStr"/>
      <c r="T263" t="inlineStr">
        <is>
          <t>e8a34c44-5b43-4c37-8047-fd58f717a26e</t>
        </is>
      </c>
      <c r="U263" t="inlineStr">
        <is>
          <t>Mon, 15 Dec 2025 05:45:10 GMT</t>
        </is>
      </c>
    </row>
    <row r="264">
      <c r="A264" t="n">
        <v>291</v>
      </c>
      <c r="B264" t="inlineStr">
        <is>
          <t>CESGRANRIO</t>
        </is>
      </c>
      <c r="C264" t="inlineStr">
        <is>
          <t>IBGE</t>
        </is>
      </c>
      <c r="D264" t="inlineStr">
        <is>
          <t>2016</t>
        </is>
      </c>
      <c r="E264" t="inlineStr">
        <is>
          <t>No trecho “Pegou aquele paninho que dá brilho final nos sapatos e com ele enxugou o próprio suor, &lt;u&gt;que &lt;/u&gt;era abundante”, o pronome destacado faz referência ao termo</t>
        </is>
      </c>
      <c r="F264" t="inlineStr">
        <is>
          <t>Português</t>
        </is>
      </c>
      <c r="G264" t="inlineStr">
        <is>
          <t>Mecanismos de Coesão Textual</t>
        </is>
      </c>
      <c r="H264" t="inlineStr">
        <is>
          <t>Médio</t>
        </is>
      </c>
      <c r="I264" t="inlineStr">
        <is>
          <t>ME</t>
        </is>
      </c>
      <c r="J264" t="inlineStr">
        <is>
          <t>paninho</t>
        </is>
      </c>
      <c r="K264" t="inlineStr">
        <is>
          <t>brilho</t>
        </is>
      </c>
      <c r="L264" t="inlineStr">
        <is>
          <t>sapatos</t>
        </is>
      </c>
      <c r="M264" t="inlineStr">
        <is>
          <t>ele</t>
        </is>
      </c>
      <c r="N264" t="inlineStr">
        <is>
          <t>suor</t>
        </is>
      </c>
      <c r="O264" t="inlineStr">
        <is>
          <t>E</t>
        </is>
      </c>
      <c r="P264" t="n">
        <v>0</v>
      </c>
      <c r="Q264" t="n">
        <v>0</v>
      </c>
      <c r="S264" t="inlineStr"/>
      <c r="U264" s="5" t="n">
        <v>46006.25208333333</v>
      </c>
    </row>
    <row r="265">
      <c r="A265" t="n">
        <v>292</v>
      </c>
      <c r="B265" t="inlineStr">
        <is>
          <t>CESGRANRIO</t>
        </is>
      </c>
      <c r="C265" t="inlineStr">
        <is>
          <t>BANCO DO BRASIL</t>
        </is>
      </c>
      <c r="D265" t="inlineStr">
        <is>
          <t>2014</t>
        </is>
      </c>
      <c r="E265" t="inlineStr">
        <is>
          <t>No trecho “como fatores que os prejudicaram." (l .4), o pronome destacado apresenta como referente que termo?</t>
        </is>
      </c>
      <c r="F265" t="inlineStr">
        <is>
          <t>Português</t>
        </is>
      </c>
      <c r="G265" t="inlineStr">
        <is>
          <t>Mecanismos de Coesão Textual</t>
        </is>
      </c>
      <c r="H265" t="inlineStr">
        <is>
          <t>Médio</t>
        </is>
      </c>
      <c r="I265" t="inlineStr">
        <is>
          <t>ME</t>
        </is>
      </c>
      <c r="J265" t="inlineStr">
        <is>
          <t>“atletas</t>
        </is>
      </c>
      <c r="K265" t="inlineStr">
        <is>
          <t>“fatores</t>
        </is>
      </c>
      <c r="L265" t="inlineStr">
        <is>
          <t>“adversários</t>
        </is>
      </c>
      <c r="M265" t="inlineStr">
        <is>
          <t>“cruzeirenses</t>
        </is>
      </c>
      <c r="N265" t="inlineStr">
        <is>
          <t>“macacos</t>
        </is>
      </c>
      <c r="O265" t="inlineStr">
        <is>
          <t>A</t>
        </is>
      </c>
      <c r="P265" t="n">
        <v>0</v>
      </c>
      <c r="Q265" t="n">
        <v>0</v>
      </c>
      <c r="S265" t="inlineStr"/>
      <c r="T265" t="inlineStr">
        <is>
          <t>8f1065d1-198e-4320-88cc-a4819cacb23c</t>
        </is>
      </c>
      <c r="U265" s="5" t="n">
        <v>46006.26445833333</v>
      </c>
    </row>
    <row r="266">
      <c r="A266" t="n">
        <v>293</v>
      </c>
      <c r="B266" t="inlineStr">
        <is>
          <t>CESGRANRIO</t>
        </is>
      </c>
      <c r="C266" t="inlineStr">
        <is>
          <t>BANCO DO BRASIL</t>
        </is>
      </c>
      <c r="D266" t="inlineStr">
        <is>
          <t>2025</t>
        </is>
      </c>
      <c r="E266" t="inlineStr">
        <is>
          <t>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T266" t="inlineStr">
        <is>
          <t>8f1065d1-198e-4320-88cc-a4819cacb23c</t>
        </is>
      </c>
      <c r="U266" s="5" t="n">
        <v>46006.27683333333</v>
      </c>
    </row>
    <row r="267">
      <c r="A267" t="inlineStr">
        <is>
          <t>294</t>
        </is>
      </c>
      <c r="B267" t="inlineStr">
        <is>
          <t>CESGRANRIO</t>
        </is>
      </c>
      <c r="C267" t="inlineStr">
        <is>
          <t>CEFET-RJ</t>
        </is>
      </c>
      <c r="D267" t="inlineStr">
        <is>
          <t>2014</t>
        </is>
      </c>
      <c r="E267" t="inlineStr">
        <is>
          <t>Em “só poderia usá-&lt;b&gt;lo &lt;/b&gt;no próximo inverno” (l. 19), no texto, o pronome em destaque refere-se à (ao)</t>
        </is>
      </c>
      <c r="F267" t="inlineStr">
        <is>
          <t>Português</t>
        </is>
      </c>
      <c r="G267" t="inlineStr">
        <is>
          <t>Mecanismos de Coesão Textual</t>
        </is>
      </c>
      <c r="H267" t="inlineStr">
        <is>
          <t>Médio</t>
        </is>
      </c>
      <c r="I267" t="inlineStr">
        <is>
          <t>ME</t>
        </is>
      </c>
      <c r="J267" t="inlineStr">
        <is>
          <t>blusa</t>
        </is>
      </c>
      <c r="K267" t="inlineStr">
        <is>
          <t>paletó</t>
        </is>
      </c>
      <c r="L267" t="inlineStr">
        <is>
          <t>calça</t>
        </is>
      </c>
      <c r="M267" t="inlineStr">
        <is>
          <t>febre</t>
        </is>
      </c>
      <c r="N267" t="inlineStr">
        <is>
          <t>loja</t>
        </is>
      </c>
      <c r="O267" t="inlineStr">
        <is>
          <t>B</t>
        </is>
      </c>
      <c r="P267" t="n">
        <v>0</v>
      </c>
      <c r="Q267" t="n">
        <v>0</v>
      </c>
      <c r="S26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67" t="inlineStr">
        <is>
          <t>9744fe1a-a30a-4d68-90c3-632105237629</t>
        </is>
      </c>
      <c r="U267" t="inlineStr">
        <is>
          <t>Mon, 15 Dec 2025 06:56:27 GMT</t>
        </is>
      </c>
    </row>
    <row r="268">
      <c r="A268" t="n">
        <v>295</v>
      </c>
      <c r="B268" t="inlineStr">
        <is>
          <t>CESGRANRIO</t>
        </is>
      </c>
      <c r="C268" t="inlineStr">
        <is>
          <t>FINEP</t>
        </is>
      </c>
      <c r="D268" t="inlineStr">
        <is>
          <t>2014</t>
        </is>
      </c>
      <c r="E268" t="inlineStr">
        <is>
          <t>O artigo definido em destaque tem papel de estabelecer retomada de expressão já citada anteriormente no texto em:</t>
        </is>
      </c>
      <c r="F268" t="inlineStr">
        <is>
          <t>Português</t>
        </is>
      </c>
      <c r="G268" t="inlineStr">
        <is>
          <t>Mecanismos de Coesão Textual</t>
        </is>
      </c>
      <c r="H268" t="inlineStr">
        <is>
          <t>Médio</t>
        </is>
      </c>
      <c r="I268" t="inlineStr">
        <is>
          <t>ME</t>
        </is>
      </c>
      <c r="J268" t="inlineStr">
        <is>
          <t>“‘Num país em que &lt;u&gt;a &lt;/u&gt;Justiça é caolha, não dá para liberar geral’” (l. 1-2)</t>
        </is>
      </c>
      <c r="K268" t="inlineStr">
        <is>
          <t>“‘O desprezo e &lt;u&gt;o &lt;/u&gt;desrespeito pelos direitos humanos resultaram em atos bárbaros’” (l. 8-9)</t>
        </is>
      </c>
      <c r="L268" t="inlineStr">
        <is>
          <t>“Naquela ocasião, percebi claramente que &lt;u&gt;os &lt;/u&gt;fantasmas dos traumas” (l. 13-14)</t>
        </is>
      </c>
      <c r="M268" t="inlineStr">
        <is>
          <t>“Segundo &lt;u&gt;a &lt;/u&gt;declaração, são consideradas intoleráveis as interferências” (l. 16)</t>
        </is>
      </c>
      <c r="N268" t="inlineStr">
        <is>
          <t>“&lt;u&gt;O &lt;/u&gt;presidente do Supremo Tribunal Federal, Joaquim Barbosa, sugeriu” (l. 22-23)</t>
        </is>
      </c>
      <c r="O268" t="inlineStr">
        <is>
          <t>D</t>
        </is>
      </c>
      <c r="P268" t="n">
        <v>0</v>
      </c>
      <c r="Q268" t="n">
        <v>0</v>
      </c>
      <c r="S268" t="inlineStr"/>
      <c r="T268" t="inlineStr">
        <is>
          <t>202d1407-b1b7-41fa-8ca8-4d5b268d322a</t>
        </is>
      </c>
      <c r="U268" t="inlineStr">
        <is>
          <t>Mon, 15 Dec 2025 07:14:16 GMT</t>
        </is>
      </c>
    </row>
    <row r="269">
      <c r="A269" t="n">
        <v>296</v>
      </c>
      <c r="B269" t="inlineStr">
        <is>
          <t>CESGRANRIO</t>
        </is>
      </c>
      <c r="C269" t="inlineStr">
        <is>
          <t>BNDES</t>
        </is>
      </c>
      <c r="D269" t="inlineStr">
        <is>
          <t>2013</t>
        </is>
      </c>
      <c r="E269" t="inlineStr">
        <is>
          <t>As orações abaixo, separadas por vírgula, podem ter a relação entre elas explicitada por meio de uma expressão. “Algumas precisam beber mais água, outras precisam de isotônico.” A expressão que mantém o sentido original está empregada em:</t>
        </is>
      </c>
      <c r="F269" t="inlineStr">
        <is>
          <t>Português</t>
        </is>
      </c>
      <c r="G269" t="inlineStr">
        <is>
          <t>Mecanismos de Coesão Textual</t>
        </is>
      </c>
      <c r="H269" t="inlineStr">
        <is>
          <t>Médio</t>
        </is>
      </c>
      <c r="I269" t="inlineStr">
        <is>
          <t>ME</t>
        </is>
      </c>
      <c r="J269" t="inlineStr">
        <is>
          <t>Algumas precisam beber mais água, a fim de que outras precisem de isotônico.</t>
        </is>
      </c>
      <c r="K269" t="inlineStr">
        <is>
          <t>Algumas precisam beber mais água, ao passo que outras precisam de isotônico.</t>
        </is>
      </c>
      <c r="L269" t="inlineStr">
        <is>
          <t>Já que algumas precisam beber mais água, outras precisam de isotônico.</t>
        </is>
      </c>
      <c r="M269" t="inlineStr">
        <is>
          <t>Por mais que algumas precisem beber mais água, outras precisam de isotônico.</t>
        </is>
      </c>
      <c r="N269" t="inlineStr">
        <is>
          <t>Contanto que algumas precisem beber mais água, outras precisam de isotônico.</t>
        </is>
      </c>
      <c r="O269" t="inlineStr">
        <is>
          <t>B</t>
        </is>
      </c>
      <c r="P269" t="n">
        <v>0</v>
      </c>
      <c r="Q269" t="n">
        <v>0</v>
      </c>
      <c r="S269" t="inlineStr"/>
      <c r="U269" t="inlineStr">
        <is>
          <t>Mon, 15 Dec 2025 07:32:06 GMT</t>
        </is>
      </c>
    </row>
    <row r="270">
      <c r="A270" t="inlineStr">
        <is>
          <t>297</t>
        </is>
      </c>
      <c r="B270" t="inlineStr">
        <is>
          <t>CESGRANRIO</t>
        </is>
      </c>
      <c r="C270" t="inlineStr">
        <is>
          <t>BNDES</t>
        </is>
      </c>
      <c r="D270" t="inlineStr">
        <is>
          <t>2013</t>
        </is>
      </c>
      <c r="E270" t="inlineStr">
        <is>
          <t>De acordo com o texto, a palavra destacada tem sua referência explicitada em:</t>
        </is>
      </c>
      <c r="F270" t="inlineStr">
        <is>
          <t>Português</t>
        </is>
      </c>
      <c r="G270" t="inlineStr">
        <is>
          <t>Mecanismos de Coesão Textual</t>
        </is>
      </c>
      <c r="H270" t="inlineStr">
        <is>
          <t>Médio</t>
        </is>
      </c>
      <c r="I270" t="inlineStr">
        <is>
          <t>ME</t>
        </is>
      </c>
      <c r="J270" t="inlineStr">
        <is>
          <t>“&lt;u&gt;Até então&lt;/u&gt;, esta seria uma construção que resultava de interesses específicos, de setores ou estratos sociais.” (l. 3-4) – Nesse trecho, a palavra destacada refere-se ao período inicial da industrialização europeia.</t>
        </is>
      </c>
      <c r="K270" t="inlineStr">
        <is>
          <t>“&lt;u&gt;Tal &lt;/u&gt;ambiguidade estabelece um patamar para o debate sobre os rumos da cidade.” (l. 6-7) – Nesse trecho, a palavra destacada refere-se ao conflito entre as duas concepções de cidade, a pública e a privada.</t>
        </is>
      </c>
      <c r="L270" t="inlineStr">
        <is>
          <t>“A opção pelo transporte urbano no modo rodoviário, em detrimento do transporte sobre trilhos, então estruturador das principais cidades, é uma &lt;u&gt;delas&lt;/u&gt;”. (l. 11-12) – Nesse trecho, a palavra destacada refere-se às cidades brasileiras.</t>
        </is>
      </c>
      <c r="M270" t="inlineStr">
        <is>
          <t>“A multiplicidade e a variedade, valores do urbano, &lt;u&gt;ali &lt;/u&gt;não são consideradas.” (l. 15-16) – Nesse trecho, a palavra destacada refere-se às regiões não urbanizadas.</t>
        </is>
      </c>
      <c r="N270" t="inlineStr">
        <is>
          <t>“Além &lt;u&gt;disso&lt;/u&gt;, com o crescimento demográfico e a expansão do sistema urbano, as áreas informais adquirem relevo” (l. 18-19) – Nesse trecho, a palavra destacada refere-se à valorização do automóvel no transporte urbano.</t>
        </is>
      </c>
      <c r="O270" t="inlineStr">
        <is>
          <t>B</t>
        </is>
      </c>
      <c r="P270" t="n">
        <v>0</v>
      </c>
      <c r="Q270" t="n">
        <v>0</v>
      </c>
      <c r="S270" t="inlineStr"/>
      <c r="T270" t="inlineStr">
        <is>
          <t>341afb6b-47b5-4db0-bf2e-608a42417a5d</t>
        </is>
      </c>
      <c r="U270" t="inlineStr">
        <is>
          <t>Mon, 15 Dec 2025 07:49:55 GMT</t>
        </is>
      </c>
    </row>
    <row r="271">
      <c r="A271" t="n">
        <v>298</v>
      </c>
      <c r="B271" t="inlineStr">
        <is>
          <t>CESGRANRIO</t>
        </is>
      </c>
      <c r="C271" t="inlineStr">
        <is>
          <t>CMB</t>
        </is>
      </c>
      <c r="D271" t="inlineStr">
        <is>
          <t>2012</t>
        </is>
      </c>
      <c r="E27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71" t="inlineStr">
        <is>
          <t>Português</t>
        </is>
      </c>
      <c r="G271" t="inlineStr">
        <is>
          <t>Mecanismos de Coesão Textual</t>
        </is>
      </c>
      <c r="H271" t="inlineStr">
        <is>
          <t>Médio</t>
        </is>
      </c>
      <c r="I271" t="inlineStr">
        <is>
          <t>ME</t>
        </is>
      </c>
      <c r="J271" t="inlineStr">
        <is>
          <t>onde</t>
        </is>
      </c>
      <c r="K271" t="inlineStr">
        <is>
          <t>como</t>
        </is>
      </c>
      <c r="L271" t="inlineStr">
        <is>
          <t>contudo</t>
        </is>
      </c>
      <c r="M271" t="inlineStr">
        <is>
          <t>portanto</t>
        </is>
      </c>
      <c r="N271" t="inlineStr">
        <is>
          <t>conforme.</t>
        </is>
      </c>
      <c r="O271" t="inlineStr">
        <is>
          <t>C</t>
        </is>
      </c>
      <c r="P271" t="n">
        <v>0</v>
      </c>
      <c r="Q271" t="n">
        <v>0</v>
      </c>
      <c r="S271" t="inlineStr"/>
      <c r="U271" t="inlineStr">
        <is>
          <t>Mon, 15 Dec 2025 08:07:44 GMT</t>
        </is>
      </c>
    </row>
    <row r="272">
      <c r="A272" t="n">
        <v>299</v>
      </c>
      <c r="B272" t="inlineStr">
        <is>
          <t>CESGRANRIO</t>
        </is>
      </c>
      <c r="C272" t="inlineStr">
        <is>
          <t>CMB</t>
        </is>
      </c>
      <c r="D272" t="inlineStr">
        <is>
          <t>2012</t>
        </is>
      </c>
      <c r="E27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72" t="inlineStr">
        <is>
          <t>Português</t>
        </is>
      </c>
      <c r="G272" t="inlineStr">
        <is>
          <t>Mecanismos de Coesão Textual</t>
        </is>
      </c>
      <c r="H272" t="inlineStr">
        <is>
          <t>Médio</t>
        </is>
      </c>
      <c r="I272" t="inlineStr">
        <is>
          <t>ME</t>
        </is>
      </c>
      <c r="J272" t="inlineStr">
        <is>
          <t>a coerência independe da compreensão de certos aspectos linguísticos.</t>
        </is>
      </c>
      <c r="K272" t="inlineStr">
        <is>
          <t>o conhecimento sobre o assunto é fundamental à construção da coerência.</t>
        </is>
      </c>
      <c r="L272" t="inlineStr">
        <is>
          <t>o puro conhecimento sociocognitivo constitui os sentidos do texto.</t>
        </is>
      </c>
      <c r="M272" t="inlineStr">
        <is>
          <t>os sentidos de um texto são construídos por um processo de troca.</t>
        </is>
      </c>
      <c r="N272" t="inlineStr">
        <is>
          <t>os sentidos não se constroem caso não se compreenda o código linguístico.</t>
        </is>
      </c>
      <c r="O272" t="inlineStr">
        <is>
          <t>E</t>
        </is>
      </c>
      <c r="P272" t="n">
        <v>0</v>
      </c>
      <c r="Q272" t="n">
        <v>0</v>
      </c>
      <c r="S272" t="inlineStr"/>
      <c r="U272" t="inlineStr">
        <is>
          <t>Mon, 15 Dec 2025 08:25:33 GMT</t>
        </is>
      </c>
    </row>
    <row r="273">
      <c r="A273" t="inlineStr">
        <is>
          <t>300</t>
        </is>
      </c>
      <c r="B273" t="inlineStr">
        <is>
          <t>CESGRANRIO</t>
        </is>
      </c>
      <c r="C273" t="inlineStr">
        <is>
          <t>PETROBRAS</t>
        </is>
      </c>
      <c r="D273" t="inlineStr">
        <is>
          <t>2011</t>
        </is>
      </c>
      <c r="E27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73" t="inlineStr">
        <is>
          <t>Português</t>
        </is>
      </c>
      <c r="G273" t="inlineStr">
        <is>
          <t>Mecanismos de Coesão Textual</t>
        </is>
      </c>
      <c r="H273" t="inlineStr">
        <is>
          <t>Médio</t>
        </is>
      </c>
      <c r="I273" t="inlineStr">
        <is>
          <t>ME</t>
        </is>
      </c>
      <c r="J273" t="inlineStr">
        <is>
          <t>as duas afirmações são verdadeiras, e a segunda justifica a primeira.</t>
        </is>
      </c>
      <c r="K273" t="inlineStr">
        <is>
          <t>as duas afirmações são verdadeiras, e a segunda não justifica a primeira.</t>
        </is>
      </c>
      <c r="L273" t="inlineStr">
        <is>
          <t>a primeira afirmação é verdadeira, e a segunda é falsa.</t>
        </is>
      </c>
      <c r="M273" t="inlineStr">
        <is>
          <t>a primeira afirmação é falsa, e a segunda é verdadeira.</t>
        </is>
      </c>
      <c r="N273" t="inlineStr">
        <is>
          <t>as duas afirmações são falsas.</t>
        </is>
      </c>
      <c r="O273" t="inlineStr">
        <is>
          <t>A</t>
        </is>
      </c>
      <c r="P273" t="n">
        <v>1</v>
      </c>
      <c r="Q273" t="n">
        <v>0</v>
      </c>
      <c r="S273" t="inlineStr"/>
      <c r="U273" t="inlineStr">
        <is>
          <t>Mon, 15 Dec 2025 08:43:22 GMT</t>
        </is>
      </c>
    </row>
    <row r="274">
      <c r="A274" t="n">
        <v>301</v>
      </c>
      <c r="B274" t="inlineStr">
        <is>
          <t>CESGRANRIO</t>
        </is>
      </c>
      <c r="C274" t="inlineStr">
        <is>
          <t>BANCO DO BRASIL</t>
        </is>
      </c>
      <c r="D274" t="inlineStr">
        <is>
          <t>2021</t>
        </is>
      </c>
      <c r="E27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74" t="inlineStr">
        <is>
          <t>Português</t>
        </is>
      </c>
      <c r="G274" t="inlineStr">
        <is>
          <t>Mecanismos de Coesão Textual</t>
        </is>
      </c>
      <c r="H274" t="inlineStr">
        <is>
          <t>Médio</t>
        </is>
      </c>
      <c r="I274" t="inlineStr">
        <is>
          <t>ME</t>
        </is>
      </c>
      <c r="J274" t="inlineStr">
        <is>
          <t>As habilidades necessárias para prosperarno mercado de trabalho também estão mudando, embora ter QI, mas nenhum QA, possa ser um bloqueio para as habilidades existentes diante de novas maneiras de trabalhar.</t>
        </is>
      </c>
      <c r="K274" t="inlineStr">
        <is>
          <t>Como as habilidades necessárias para prosperar no mercado de trabalho também estão mudando, ter QI, mas nenhum QA, pode ser um bloqueio para as habilidades existentes diante de novas maneiras de trabalhar.</t>
        </is>
      </c>
      <c r="L274" t="inlineStr">
        <is>
          <t>Mesmo que as habilidades necessárias para prosperar no mercado de trabalho também estejam mudando, ter QI, mas nenhum QA, pode ser um bloqueio para as habilidades existentes diante de novas maneiras de trabalhar.</t>
        </is>
      </c>
      <c r="M274" t="inlineStr">
        <is>
          <t>As habilidades necessárias para prosperar no mercado de trabalho também estão mudando, desde que ter QI, mas nenhum QA, possa ser um bloqueio para as habilidades existentes diante de novas maneiras de trabalhar.</t>
        </is>
      </c>
      <c r="N274" t="inlineStr">
        <is>
          <t>As habilidades necessárias para prosperar no mercado de trabalho também estão mudando, no entanto, ter QI, mas nenhum QA, pode ser um bloqueio para as habilidades existentes diante de novas maneiras de trabalhar.</t>
        </is>
      </c>
      <c r="O274" t="inlineStr">
        <is>
          <t>B</t>
        </is>
      </c>
      <c r="P274" t="n">
        <v>0</v>
      </c>
      <c r="Q274" t="n">
        <v>0</v>
      </c>
      <c r="S274" t="inlineStr"/>
      <c r="T274" t="inlineStr">
        <is>
          <t>5d31654c-e544-4f35-adaa-2449290029a2</t>
        </is>
      </c>
      <c r="U274" t="inlineStr">
        <is>
          <t>Mon, 15 Dec 2025 09:01:12 GMT</t>
        </is>
      </c>
    </row>
    <row r="275">
      <c r="A275" t="n">
        <v>302</v>
      </c>
      <c r="B275" t="inlineStr">
        <is>
          <t>CESGRANRIO</t>
        </is>
      </c>
      <c r="C275" t="inlineStr">
        <is>
          <t>BANCO DO BRASIL</t>
        </is>
      </c>
      <c r="D275" t="inlineStr">
        <is>
          <t>2021</t>
        </is>
      </c>
      <c r="E275" t="inlineStr">
        <is>
          <t>O período que corresponde, sem alteração de sentido, à reescritura de “Mesmo com o advento do papel-moeda, o escambo, ou troca de mercadorias, persistiu em diversas comunidades” é:</t>
        </is>
      </c>
      <c r="F275" t="inlineStr">
        <is>
          <t>Português</t>
        </is>
      </c>
      <c r="G275" t="inlineStr">
        <is>
          <t>Mecanismos de Coesão Textual</t>
        </is>
      </c>
      <c r="H275" t="inlineStr">
        <is>
          <t>Médio</t>
        </is>
      </c>
      <c r="I275" t="inlineStr">
        <is>
          <t>ME</t>
        </is>
      </c>
      <c r="J275" t="inlineStr">
        <is>
          <t>O escambo, ou troca de mercadorias, persistiu em diversas comunidades, apesar do advento do papel--moeda.</t>
        </is>
      </c>
      <c r="K275" t="inlineStr">
        <is>
          <t>O escambo, ou troca de mercadorias, persistiu em diversas comunidades, haja vista o advento do papel--moeda.</t>
        </is>
      </c>
      <c r="L275" t="inlineStr">
        <is>
          <t>Quando do advento do papel-moeda, o escambo, ou troca de mercadorias, persistiu em diversas comunidades.</t>
        </is>
      </c>
      <c r="M275" t="inlineStr">
        <is>
          <t>Com o advento do papel-moeda, no entanto, o escambo, ou troca de mercadorias, persistiu em diversas comunidades.</t>
        </is>
      </c>
      <c r="N275" t="inlineStr">
        <is>
          <t>Tanto quanto o advento do papel-moeda, o escambo, ou troca de mercadorias, persistiu em diversas comunidades.</t>
        </is>
      </c>
      <c r="O275" t="inlineStr">
        <is>
          <t>A</t>
        </is>
      </c>
      <c r="P275" t="n">
        <v>0</v>
      </c>
      <c r="Q275" t="n">
        <v>0</v>
      </c>
      <c r="S275" t="inlineStr"/>
      <c r="U275" t="inlineStr">
        <is>
          <t>Mon, 15 Dec 2025 09:19:01 GMT</t>
        </is>
      </c>
    </row>
    <row r="276">
      <c r="A276" t="inlineStr">
        <is>
          <t>303</t>
        </is>
      </c>
      <c r="B276" t="inlineStr">
        <is>
          <t>CESGRANRIO</t>
        </is>
      </c>
      <c r="C276" t="inlineStr">
        <is>
          <t>CAIXA ECONÔMICA</t>
        </is>
      </c>
      <c r="D276" t="inlineStr">
        <is>
          <t>2021</t>
        </is>
      </c>
      <c r="E276" t="inlineStr">
        <is>
          <t>A frase que, ao ser reescrita, guarda o mesmo sentido do trecho do parágrafo 3 “Enfim, embora todos lidem diariamente com dinheiro, poucos se dedicam a gerir melhor seus recursos.” é:</t>
        </is>
      </c>
      <c r="F276" t="inlineStr">
        <is>
          <t>Português</t>
        </is>
      </c>
      <c r="G276" t="inlineStr">
        <is>
          <t>Mecanismos de Coesão Textual</t>
        </is>
      </c>
      <c r="H276" t="inlineStr">
        <is>
          <t>Médio</t>
        </is>
      </c>
      <c r="I276" t="inlineStr">
        <is>
          <t>ME</t>
        </is>
      </c>
      <c r="J276" t="inlineStr">
        <is>
          <t>Enfim, quando todos lidam diariamente com dinheiro, poucos se dedicam a gerir melhor seus recursos.</t>
        </is>
      </c>
      <c r="K276" t="inlineStr">
        <is>
          <t>Enfim, por todos lidarem diariamente com dinheiro, poucos se dedicam a gerir melhor seus recursos.</t>
        </is>
      </c>
      <c r="L276" t="inlineStr">
        <is>
          <t>Enfim, como todos lidam diariamente com dinheiro, poucos se dedicam a gerir melhor seus recursos.</t>
        </is>
      </c>
      <c r="M276" t="inlineStr">
        <is>
          <t>Enfim, apesar de todos lidarem diariamente com dinheiro, poucos se dedicam a gerir melhor seus recursos.</t>
        </is>
      </c>
      <c r="N276" t="inlineStr">
        <is>
          <t>Enfim, desde que todos lidem diariamente com dinheiro, poucos se dedicam a gerir melhor seus recursos.</t>
        </is>
      </c>
      <c r="O276" t="inlineStr">
        <is>
          <t>D</t>
        </is>
      </c>
      <c r="P276" t="n">
        <v>1</v>
      </c>
      <c r="Q276" t="n">
        <v>1</v>
      </c>
      <c r="S276" t="inlineStr"/>
      <c r="T276" t="inlineStr">
        <is>
          <t>3037766a-2fec-4e87-8471-7ee23377ebfc</t>
        </is>
      </c>
      <c r="U276" t="inlineStr">
        <is>
          <t>Mon, 15 Dec 2025 09:36:50 GMT</t>
        </is>
      </c>
    </row>
    <row r="277">
      <c r="A277" t="n">
        <v>304</v>
      </c>
      <c r="B277" t="inlineStr">
        <is>
          <t>CESGRANRIO</t>
        </is>
      </c>
      <c r="C277" t="inlineStr">
        <is>
          <t>BASA</t>
        </is>
      </c>
      <c r="D277" t="inlineStr">
        <is>
          <t>2015</t>
        </is>
      </c>
      <c r="E277" t="inlineStr">
        <is>
          <t>Uma reescritura possível do período “A resposta do empregador foi a de contratar Baker para trabalhar na sua fábrica, surgindo, assim, em 1830, o primeiro serviço de medicina do trabalho.”, preservando-se as relações semânticas e a coesão textual, é:</t>
        </is>
      </c>
      <c r="F277" t="inlineStr">
        <is>
          <t>Português</t>
        </is>
      </c>
      <c r="G277" t="inlineStr">
        <is>
          <t>Mecanismos de Coesão Textual</t>
        </is>
      </c>
      <c r="H277" t="inlineStr">
        <is>
          <t>Médio</t>
        </is>
      </c>
      <c r="I277" t="inlineStr">
        <is>
          <t>ME</t>
        </is>
      </c>
      <c r="J277" t="inlineStr">
        <is>
          <t>A resposta do empregador foi a de contratar Baker para trabalhar na sua fábrica, porque surgiu, em 1830, o primeiro serviço de medicina do trabalho.</t>
        </is>
      </c>
      <c r="K277" t="inlineStr">
        <is>
          <t>A resposta do empregador foi a de contratar Baker para trabalhar na sua fábrica; desse modo, surgiu, em 1830, o primeiro serviço de medicina do trabalho.</t>
        </is>
      </c>
      <c r="L277" t="inlineStr">
        <is>
          <t>A resposta do empregador foi a de contratar Baker para trabalhar na sua fábrica, o que surgiu, em 1830, o primeiro serviço de medicina do trabalho.</t>
        </is>
      </c>
      <c r="M277" t="inlineStr">
        <is>
          <t>A resposta do empregador foi a de contratar Baker para trabalhar na sua fábrica, surgindo, contudo, em 1830, o primeiro serviço de medicina do trabalho.</t>
        </is>
      </c>
      <c r="N277" t="inlineStr">
        <is>
          <t>A resposta do empregador foi a de contratar Baker, para trabalhar na sua fábrica surgindo, consoante, em 1830, o primeiro serviço de medicina do trabalho.</t>
        </is>
      </c>
      <c r="O277" t="inlineStr">
        <is>
          <t>B</t>
        </is>
      </c>
      <c r="P277" t="n">
        <v>0</v>
      </c>
      <c r="Q277" t="n">
        <v>0</v>
      </c>
      <c r="S277" t="inlineStr"/>
      <c r="U277" t="inlineStr">
        <is>
          <t>Mon, 15 Dec 2025 09:54:39 GMT</t>
        </is>
      </c>
    </row>
    <row r="278">
      <c r="A278" t="n">
        <v>306</v>
      </c>
      <c r="B278" t="inlineStr">
        <is>
          <t>CESGRANRIO</t>
        </is>
      </c>
      <c r="C278" t="inlineStr">
        <is>
          <t>BASA</t>
        </is>
      </c>
      <c r="D278" t="inlineStr">
        <is>
          <t>2015</t>
        </is>
      </c>
      <c r="E278" t="inlineStr">
        <is>
          <t>No trecho “deveriam ser serviços dirigidos por pessoas de inteira confiança do empresário e que se dispusessem a defendê-lo”, o pronome oblíquo “o” exerce uma função coesiva, ao retomar, como seu referente, a expressão</t>
        </is>
      </c>
      <c r="F278" t="inlineStr">
        <is>
          <t>Português</t>
        </is>
      </c>
      <c r="G278" t="inlineStr">
        <is>
          <t>Mecanismos de Coesão Textual</t>
        </is>
      </c>
      <c r="H278" t="inlineStr">
        <is>
          <t>Médio</t>
        </is>
      </c>
      <c r="I278" t="inlineStr">
        <is>
          <t>ME</t>
        </is>
      </c>
      <c r="J278" t="inlineStr">
        <is>
          <t>fundador</t>
        </is>
      </c>
      <c r="K278" t="inlineStr">
        <is>
          <t>serviço médico</t>
        </is>
      </c>
      <c r="L278" t="inlineStr">
        <is>
          <t>trabalho</t>
        </is>
      </c>
      <c r="M278" t="inlineStr">
        <is>
          <t>capital</t>
        </is>
      </c>
      <c r="N278" t="inlineStr">
        <is>
          <t>empresário</t>
        </is>
      </c>
      <c r="O278" t="inlineStr">
        <is>
          <t>E</t>
        </is>
      </c>
      <c r="P278" t="n">
        <v>1</v>
      </c>
      <c r="Q278" t="n">
        <v>1</v>
      </c>
      <c r="S278" t="inlineStr"/>
      <c r="U278" t="inlineStr">
        <is>
          <t>Mon, 15 Dec 2025 10:30:18 GMT</t>
        </is>
      </c>
    </row>
    <row r="279">
      <c r="A279" t="n">
        <v>307</v>
      </c>
      <c r="B279" t="inlineStr">
        <is>
          <t>CESGRANRIO</t>
        </is>
      </c>
      <c r="C279" t="inlineStr">
        <is>
          <t>LIQUIGÁS</t>
        </is>
      </c>
      <c r="D279" t="inlineStr">
        <is>
          <t>2012</t>
        </is>
      </c>
      <c r="E27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79" t="inlineStr">
        <is>
          <t>Português</t>
        </is>
      </c>
      <c r="G279" t="inlineStr">
        <is>
          <t>Mecanismos de Coesão Textual</t>
        </is>
      </c>
      <c r="H279" t="inlineStr">
        <is>
          <t>Médio</t>
        </is>
      </c>
      <c r="I279" t="inlineStr">
        <is>
          <t>ME</t>
        </is>
      </c>
      <c r="J279" t="inlineStr">
        <is>
          <t>médicos da universidade</t>
        </is>
      </c>
      <c r="K279" t="inlineStr">
        <is>
          <t>médicos e pajés</t>
        </is>
      </c>
      <c r="L279" t="inlineStr">
        <is>
          <t>doentes e médicos</t>
        </is>
      </c>
      <c r="M279" t="inlineStr">
        <is>
          <t>pajés de várias aldeias</t>
        </is>
      </c>
      <c r="N279" t="inlineStr">
        <is>
          <t>rezadores e pajés</t>
        </is>
      </c>
      <c r="O279" t="inlineStr">
        <is>
          <t>B</t>
        </is>
      </c>
      <c r="P279" t="n">
        <v>0</v>
      </c>
      <c r="Q279" t="n">
        <v>0</v>
      </c>
      <c r="S279" t="inlineStr"/>
      <c r="U279" t="inlineStr">
        <is>
          <t>Mon, 15 Dec 2025 10:48:07 GMT</t>
        </is>
      </c>
    </row>
    <row r="280">
      <c r="A280" t="n">
        <v>308</v>
      </c>
      <c r="B280" t="inlineStr">
        <is>
          <t>CESGRANRIO</t>
        </is>
      </c>
      <c r="C280" t="inlineStr">
        <is>
          <t>BANCO DO BRASIL</t>
        </is>
      </c>
      <c r="D280" t="inlineStr">
        <is>
          <t>2025</t>
        </is>
      </c>
      <c r="E28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80" t="inlineStr">
        <is>
          <t>Português</t>
        </is>
      </c>
      <c r="G280" t="inlineStr">
        <is>
          <t>Mecanismos de Coesão Textual</t>
        </is>
      </c>
      <c r="H280" t="inlineStr">
        <is>
          <t>Médio</t>
        </is>
      </c>
      <c r="I280" t="inlineStr">
        <is>
          <t>ME</t>
        </is>
      </c>
      <c r="J280" t="inlineStr">
        <is>
          <t>às atitudes racistas da torcida peruana</t>
        </is>
      </c>
      <c r="K280" t="inlineStr">
        <is>
          <t>à tristeza do jogador frente ao racismo</t>
        </is>
      </c>
      <c r="L280" t="inlineStr">
        <is>
          <t>à inexistência de atos racistas na Alemanha</t>
        </is>
      </c>
      <c r="M280" t="inlineStr">
        <is>
          <t>ao espanto acerca da origem do racismo</t>
        </is>
      </c>
      <c r="N280" t="inlineStr">
        <is>
          <t>ao descaso da torcida do Cruzeiro</t>
        </is>
      </c>
      <c r="O280" t="inlineStr">
        <is>
          <t>A</t>
        </is>
      </c>
      <c r="P280" t="n">
        <v>0</v>
      </c>
      <c r="Q280" t="n">
        <v>0</v>
      </c>
      <c r="S280" t="inlineStr"/>
      <c r="U280" t="inlineStr">
        <is>
          <t>Mon, 15 Dec 2025 11:05:56 GMT</t>
        </is>
      </c>
    </row>
    <row r="281">
      <c r="A281" t="n">
        <v>309</v>
      </c>
      <c r="B281" t="inlineStr">
        <is>
          <t>CESGRANRIO</t>
        </is>
      </c>
      <c r="C281" t="inlineStr">
        <is>
          <t>TRANSPETRO</t>
        </is>
      </c>
      <c r="D281" t="inlineStr">
        <is>
          <t>2023</t>
        </is>
      </c>
      <c r="E281" t="inlineStr">
        <is>
          <t>No texto, as palavras que marcam o sentimento de insegurança vivenciado pela narradora ao conversar com seu pai são:</t>
        </is>
      </c>
      <c r="F281" t="inlineStr">
        <is>
          <t>Português</t>
        </is>
      </c>
      <c r="G281" t="inlineStr">
        <is>
          <t>Compreensão e Interpretação de Textos</t>
        </is>
      </c>
      <c r="H281" t="inlineStr">
        <is>
          <t>Médio</t>
        </is>
      </c>
      <c r="I281" t="inlineStr">
        <is>
          <t>ME</t>
        </is>
      </c>
      <c r="J281" t="inlineStr">
        <is>
          <t>confissão (parágrafo 7) e andar (parágrafo 8)</t>
        </is>
      </c>
      <c r="K281" t="inlineStr">
        <is>
          <t>rodeios (parágrafo 4) e gaguejar (parágrafo 6)</t>
        </is>
      </c>
      <c r="L281" t="inlineStr">
        <is>
          <t>cabecinha (parágrafo 7) e mudar (parágrafo 8)</t>
        </is>
      </c>
      <c r="M281" t="inlineStr">
        <is>
          <t>sepultura (parágrafo 3) e renegar (parágrafo7)</t>
        </is>
      </c>
      <c r="N281" t="inlineStr">
        <is>
          <t>severidade (parágrafo 7) e esquecer (parágrafo 5)</t>
        </is>
      </c>
      <c r="O281" t="inlineStr">
        <is>
          <t>B</t>
        </is>
      </c>
      <c r="P281" t="n">
        <v>0</v>
      </c>
      <c r="Q281" t="n">
        <v>0</v>
      </c>
      <c r="S281" t="inlineStr"/>
      <c r="T281" t="inlineStr">
        <is>
          <t>8127ee5b-1987-4dfe-b18c-654483db43d6</t>
        </is>
      </c>
      <c r="U281" t="inlineStr">
        <is>
          <t>Mon, 15 Dec 2025 11:23:45 GMT</t>
        </is>
      </c>
    </row>
    <row r="282">
      <c r="A282" t="n">
        <v>311</v>
      </c>
      <c r="B282" t="inlineStr">
        <is>
          <t>CESGRANRIO</t>
        </is>
      </c>
      <c r="C282" t="inlineStr">
        <is>
          <t>BANCO DA AMAZÔNIA</t>
        </is>
      </c>
      <c r="D282" t="inlineStr">
        <is>
          <t>2021</t>
        </is>
      </c>
      <c r="E282" t="inlineStr">
        <is>
          <t>No texto, a narradora suscita a reflexão acerca da eternidade a partir da</t>
        </is>
      </c>
      <c r="F282" t="inlineStr">
        <is>
          <t>Português</t>
        </is>
      </c>
      <c r="G282" t="inlineStr">
        <is>
          <t>Compreensão e Interpretação de Textos</t>
        </is>
      </c>
      <c r="H282" t="inlineStr">
        <is>
          <t>Médio</t>
        </is>
      </c>
      <c r="I282" t="inlineStr">
        <is>
          <t>ME</t>
        </is>
      </c>
      <c r="J282" t="inlineStr">
        <is>
          <t>mentira que pregara na chegada à escola.</t>
        </is>
      </c>
      <c r="K282" t="inlineStr">
        <is>
          <t>limitação que a falta de dinheiro lhe impunha.</t>
        </is>
      </c>
      <c r="L282" t="inlineStr">
        <is>
          <t>descoberta de que o chicle não acabaria nunca.</t>
        </is>
      </c>
      <c r="M282" t="inlineStr">
        <is>
          <t>relação afetiva que havia entre a ela e sua irmã.</t>
        </is>
      </c>
      <c r="N282" t="inlineStr">
        <is>
          <t>satisfação que o gosto adocicado do chicle proporcionava.</t>
        </is>
      </c>
      <c r="O282" t="inlineStr">
        <is>
          <t>C</t>
        </is>
      </c>
      <c r="P282" t="n">
        <v>0</v>
      </c>
      <c r="Q282" t="n">
        <v>0</v>
      </c>
      <c r="S282" t="inlineStr"/>
      <c r="T282" t="inlineStr">
        <is>
          <t>e1b2f848-ba95-4caf-bfb5-a6a4cb628295</t>
        </is>
      </c>
      <c r="U282" t="inlineStr">
        <is>
          <t>Mon, 15 Dec 2025 11:59:24 GMT</t>
        </is>
      </c>
    </row>
    <row r="283">
      <c r="A283" t="inlineStr">
        <is>
          <t>312</t>
        </is>
      </c>
      <c r="B283" t="inlineStr">
        <is>
          <t>CESGRANRIO</t>
        </is>
      </c>
      <c r="C283" t="inlineStr">
        <is>
          <t>FINEP</t>
        </is>
      </c>
      <c r="D283" t="inlineStr">
        <is>
          <t>2014</t>
        </is>
      </c>
      <c r="E283" t="inlineStr">
        <is>
          <t>A tipologia textual descritiva se evidencia no Texto II, dentre outros recursos, por meio do uso de</t>
        </is>
      </c>
      <c r="F283" t="inlineStr">
        <is>
          <t>Português</t>
        </is>
      </c>
      <c r="G283" t="inlineStr">
        <is>
          <t>Compreensão e Interpretação de Textos</t>
        </is>
      </c>
      <c r="H283" t="inlineStr">
        <is>
          <t>Médio</t>
        </is>
      </c>
      <c r="I283" t="inlineStr">
        <is>
          <t>ME</t>
        </is>
      </c>
      <c r="J283" t="inlineStr">
        <is>
          <t>verbos de ação</t>
        </is>
      </c>
      <c r="K283" t="inlineStr">
        <is>
          <t>advérbios de lugar</t>
        </is>
      </c>
      <c r="L283" t="inlineStr">
        <is>
          <t>narrador-personagem</t>
        </is>
      </c>
      <c r="M283" t="inlineStr">
        <is>
          <t>interjeições</t>
        </is>
      </c>
      <c r="N283" t="inlineStr">
        <is>
          <t>formas adjetivas</t>
        </is>
      </c>
      <c r="O283" t="inlineStr">
        <is>
          <t>E</t>
        </is>
      </c>
      <c r="P283" t="n">
        <v>0</v>
      </c>
      <c r="Q283" t="n">
        <v>0</v>
      </c>
      <c r="R283" t="inlineStr">
        <is>
          <t>251376e3-953a-4eb0-9805-7e123407ba34.png</t>
        </is>
      </c>
      <c r="S283" t="inlineStr">
        <is>
          <t>Os adjetivos têm por função caracterizar pessoas, objetos, lugares, animais... É por essa razão que são usados em textos descritivos (tênue, esvaecida, amargo, triste, forte...). Gabarito letra E.</t>
        </is>
      </c>
      <c r="T283" t="inlineStr">
        <is>
          <t>b3d863b4-b398-47e8-be8c-9ea11defa49b</t>
        </is>
      </c>
      <c r="U283" t="inlineStr">
        <is>
          <t>Mon, 15 Dec 2025 12:17:13 GMT</t>
        </is>
      </c>
    </row>
    <row r="284">
      <c r="A284" t="n">
        <v>313</v>
      </c>
      <c r="B284" t="inlineStr">
        <is>
          <t>CESGRANRIO</t>
        </is>
      </c>
      <c r="C284" t="inlineStr">
        <is>
          <t>TRANSPETRO</t>
        </is>
      </c>
      <c r="D284" t="inlineStr">
        <is>
          <t>2023</t>
        </is>
      </c>
      <c r="E284" t="inlineStr">
        <is>
          <t>De acordo com o texto, na opinião do pai, a filha deveria</t>
        </is>
      </c>
      <c r="F284" t="inlineStr">
        <is>
          <t>Português</t>
        </is>
      </c>
      <c r="G284" t="inlineStr">
        <is>
          <t>Compreensão e Interpretação de Textos</t>
        </is>
      </c>
      <c r="H284" t="inlineStr">
        <is>
          <t>Médio</t>
        </is>
      </c>
      <c r="I284" t="inlineStr">
        <is>
          <t>ME</t>
        </is>
      </c>
      <c r="J284" t="inlineStr">
        <is>
          <t>aprender a língua da avó.</t>
        </is>
      </c>
      <c r="K284" t="inlineStr">
        <is>
          <t>valorizar a língua materna.</t>
        </is>
      </c>
      <c r="L284" t="inlineStr">
        <is>
          <t>escrever em idiomas diversos.</t>
        </is>
      </c>
      <c r="M284" t="inlineStr">
        <is>
          <t>ler outros poemas de Olavo Bilac.</t>
        </is>
      </c>
      <c r="N284" t="inlineStr">
        <is>
          <t>estudar história da literatura brasileira.</t>
        </is>
      </c>
      <c r="O284" t="inlineStr">
        <is>
          <t>B</t>
        </is>
      </c>
      <c r="P284" t="n">
        <v>0</v>
      </c>
      <c r="Q284" t="n">
        <v>0</v>
      </c>
      <c r="S28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84" t="inlineStr">
        <is>
          <t>8127ee5b-1987-4dfe-b18c-654483db43d6</t>
        </is>
      </c>
      <c r="U284" t="inlineStr">
        <is>
          <t>Mon, 15 Dec 2025 12:35:02 GMT</t>
        </is>
      </c>
    </row>
    <row r="285">
      <c r="A285" t="n">
        <v>314</v>
      </c>
      <c r="B285" t="inlineStr">
        <is>
          <t>CESGRANRIO</t>
        </is>
      </c>
      <c r="C285" t="inlineStr">
        <is>
          <t>TRANSPETRO</t>
        </is>
      </c>
      <c r="D285" t="inlineStr">
        <is>
          <t>2023</t>
        </is>
      </c>
      <c r="E285" t="inlineStr">
        <is>
          <t>Ao ler os versos de Olavo Bilac, o “quase” susto da narradora, mencionado no parágrafo 2, foi motivado pela</t>
        </is>
      </c>
      <c r="F285" t="inlineStr">
        <is>
          <t>Português</t>
        </is>
      </c>
      <c r="G285" t="inlineStr">
        <is>
          <t>Compreensão e Interpretação de Textos</t>
        </is>
      </c>
      <c r="H285" t="inlineStr">
        <is>
          <t>Médio</t>
        </is>
      </c>
      <c r="I285" t="inlineStr">
        <is>
          <t>ME</t>
        </is>
      </c>
      <c r="J285" t="inlineStr">
        <is>
          <t>possibilidade de seus escritos não serem conhecidos.</t>
        </is>
      </c>
      <c r="K285" t="inlineStr">
        <is>
          <t>falta de conhecimento sobre a localização do Lácio.</t>
        </is>
      </c>
      <c r="L285" t="inlineStr">
        <is>
          <t>necessidade de aprender uma língua diferente.</t>
        </is>
      </c>
      <c r="M285" t="inlineStr">
        <is>
          <t>surpresa com a postura pessimista do poeta.</t>
        </is>
      </c>
      <c r="N285" t="inlineStr">
        <is>
          <t>abordagem da temática da morte.</t>
        </is>
      </c>
      <c r="O285" t="inlineStr">
        <is>
          <t>A</t>
        </is>
      </c>
      <c r="P285" t="n">
        <v>0</v>
      </c>
      <c r="Q285" t="n">
        <v>0</v>
      </c>
      <c r="S28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85" t="inlineStr">
        <is>
          <t>8127ee5b-1987-4dfe-b18c-654483db43d6</t>
        </is>
      </c>
      <c r="U285" t="inlineStr">
        <is>
          <t>Mon, 15 Dec 2025 12:52:51 GMT</t>
        </is>
      </c>
    </row>
    <row r="286">
      <c r="A286" t="n">
        <v>315</v>
      </c>
      <c r="B286" t="inlineStr">
        <is>
          <t>CESGRANRIO</t>
        </is>
      </c>
      <c r="C286" t="inlineStr">
        <is>
          <t>AgeRIO</t>
        </is>
      </c>
      <c r="D286" t="inlineStr">
        <is>
          <t>2023</t>
        </is>
      </c>
      <c r="E28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86" t="inlineStr">
        <is>
          <t>Português</t>
        </is>
      </c>
      <c r="G286" t="inlineStr">
        <is>
          <t>Compreensão e Interpretação de Textos</t>
        </is>
      </c>
      <c r="H286" t="inlineStr">
        <is>
          <t>Médio</t>
        </is>
      </c>
      <c r="I286" t="inlineStr">
        <is>
          <t>ME</t>
        </is>
      </c>
      <c r="J286" t="inlineStr">
        <is>
          <t>aptidão de um determinado sistema para recuperar o equilíbrio depois de ter sofrido uma perturbação.</t>
        </is>
      </c>
      <c r="K286" t="inlineStr">
        <is>
          <t>capacidade de uma pessoa lidar com seus próprios problemas, vencer obstáculos e não ceder a qualquer coação.</t>
        </is>
      </c>
      <c r="L286" t="inlineStr">
        <is>
          <t>possibilidade de tomar uma decisão quando se tem medo do que isso possa ocasionar, quando está sob pressão.</t>
        </is>
      </c>
      <c r="M286" t="inlineStr">
        <is>
          <t>propriedade de os materiais que acumulam energias voltarem ao normal, quando então são expostos a situações de estresse ou choque.</t>
        </is>
      </c>
      <c r="N286" t="inlineStr">
        <is>
          <t>equilíbrio emocional para lidar com os problemas relacionados ao contexto laboral, quando as situações não ocorrem como o esperado.</t>
        </is>
      </c>
      <c r="O286" t="inlineStr">
        <is>
          <t>A</t>
        </is>
      </c>
      <c r="P286" t="n">
        <v>0</v>
      </c>
      <c r="Q286" t="n">
        <v>0</v>
      </c>
      <c r="S286" t="inlineStr"/>
      <c r="T286" t="inlineStr">
        <is>
          <t>2aaa7950-8c86-465a-b1fb-0734c26f7f56</t>
        </is>
      </c>
      <c r="U286" t="inlineStr">
        <is>
          <t>Mon, 15 Dec 2025 13:10:40 GMT</t>
        </is>
      </c>
    </row>
    <row r="287">
      <c r="A287" t="n">
        <v>316</v>
      </c>
      <c r="B287" t="inlineStr">
        <is>
          <t>CESGRANRIO</t>
        </is>
      </c>
      <c r="C287" t="inlineStr">
        <is>
          <t>BANRISUL</t>
        </is>
      </c>
      <c r="D287" t="inlineStr">
        <is>
          <t>2023</t>
        </is>
      </c>
      <c r="E287" t="inlineStr">
        <is>
          <t>O texto pode ser dividido em duas grandes partes. Na primeira parte, apresenta-se a definição do conceito de “ética” e, na segunda parte, apresentam-se</t>
        </is>
      </c>
      <c r="F287" t="inlineStr">
        <is>
          <t>Português</t>
        </is>
      </c>
      <c r="G287" t="inlineStr">
        <is>
          <t>Compreensão e Interpretação de Textos</t>
        </is>
      </c>
      <c r="H287" t="inlineStr">
        <is>
          <t>Médio</t>
        </is>
      </c>
      <c r="I287" t="inlineStr">
        <is>
          <t>ME</t>
        </is>
      </c>
      <c r="J287" t="inlineStr">
        <is>
          <t>consequências econômicas da implantação dos códigos de ética no dia a dia das empresas.</t>
        </is>
      </c>
      <c r="K287" t="inlineStr">
        <is>
          <t>exemplos de ações que devem ser implementadas para atender aos códigos de ética das empresas.</t>
        </is>
      </c>
      <c r="L287" t="inlineStr">
        <is>
          <t>explicações sobre diferentes concepções de ética em função dos objetivos das empresas.</t>
        </is>
      </c>
      <c r="M287" t="inlineStr">
        <is>
          <t>penalizações a serem infringidas aos funcionários que desrespeitarem o código de ética da empresa.</t>
        </is>
      </c>
      <c r="N287" t="inlineStr">
        <is>
          <t>situações concretas em que os conceitos de “ética” e “moral” se aplicam no processo de seleção de pessoal.</t>
        </is>
      </c>
      <c r="O287" t="inlineStr">
        <is>
          <t>B</t>
        </is>
      </c>
      <c r="P287" t="n">
        <v>0</v>
      </c>
      <c r="Q287" t="n">
        <v>0</v>
      </c>
      <c r="S287" t="inlineStr"/>
      <c r="T287" t="inlineStr">
        <is>
          <t>79fd5574-c7c2-40ab-9997-58d8d5c7b35d</t>
        </is>
      </c>
      <c r="U287" t="inlineStr">
        <is>
          <t>Mon, 15 Dec 2025 13:28:30 GMT</t>
        </is>
      </c>
    </row>
    <row r="288">
      <c r="A288" t="n">
        <v>317</v>
      </c>
      <c r="B288" t="inlineStr">
        <is>
          <t>CESGRANRIO</t>
        </is>
      </c>
      <c r="C288" t="inlineStr">
        <is>
          <t>BANCO DO BRASIL</t>
        </is>
      </c>
      <c r="D288" t="inlineStr">
        <is>
          <t>2023</t>
        </is>
      </c>
      <c r="E288" t="inlineStr">
        <is>
          <t>A partir da leitura do texto, constata-se que Braille</t>
        </is>
      </c>
      <c r="F288" t="inlineStr">
        <is>
          <t>Português</t>
        </is>
      </c>
      <c r="G288" t="inlineStr">
        <is>
          <t>Compreensão e Interpretação de Textos</t>
        </is>
      </c>
      <c r="H288" t="inlineStr">
        <is>
          <t>Médio</t>
        </is>
      </c>
      <c r="I288" t="inlineStr">
        <is>
          <t>ME</t>
        </is>
      </c>
      <c r="J288" t="inlineStr">
        <is>
          <t>queria seguir o ofício do pai.</t>
        </is>
      </c>
      <c r="K288" t="inlineStr">
        <is>
          <t>estudou com bolsa de estudos.</t>
        </is>
      </c>
      <c r="L288" t="inlineStr">
        <is>
          <t>trabalhava em selarias quando criança.</t>
        </is>
      </c>
      <c r="M288" t="inlineStr">
        <is>
          <t>foi adotado por Valentin Haüy depois da tragédia.</t>
        </is>
      </c>
      <c r="N288" t="inlineStr">
        <is>
          <t>começou a dar aulas quando atingiu a maioridade.</t>
        </is>
      </c>
      <c r="O288" t="inlineStr">
        <is>
          <t>B</t>
        </is>
      </c>
      <c r="P288" t="n">
        <v>0</v>
      </c>
      <c r="Q288" t="n">
        <v>0</v>
      </c>
      <c r="S288" t="inlineStr"/>
      <c r="T288" t="inlineStr">
        <is>
          <t>f8c7eda8-6aab-4a58-b755-5846edece00f</t>
        </is>
      </c>
      <c r="U288" s="5" t="n">
        <v>46006.57383333334</v>
      </c>
    </row>
    <row r="289">
      <c r="A289" t="n">
        <v>318</v>
      </c>
      <c r="B289" t="inlineStr">
        <is>
          <t>CESGRANRIO</t>
        </is>
      </c>
      <c r="C289" t="inlineStr">
        <is>
          <t>BANCO DO BRASIL</t>
        </is>
      </c>
      <c r="D289" t="inlineStr">
        <is>
          <t>2023</t>
        </is>
      </c>
      <c r="E28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89" t="inlineStr">
        <is>
          <t>Português</t>
        </is>
      </c>
      <c r="G289" t="inlineStr">
        <is>
          <t>Compreensão e Interpretação de Textos</t>
        </is>
      </c>
      <c r="H289" t="inlineStr">
        <is>
          <t>Médio</t>
        </is>
      </c>
      <c r="I289" t="inlineStr">
        <is>
          <t>ME</t>
        </is>
      </c>
      <c r="J289" t="inlineStr">
        <is>
          <t>Louis Braille criou um método revolucionário e ainda era excelente pianista.</t>
        </is>
      </c>
      <c r="K289" t="inlineStr">
        <is>
          <t>Vencer barreiras relacionadas à acessibilidade ainda é um desafio.</t>
        </is>
      </c>
      <c r="L289" t="inlineStr">
        <is>
          <t>O método Braille ainda era desconhecido por muitas pessoas.</t>
        </is>
      </c>
      <c r="M289" t="inlineStr">
        <is>
          <t>Os restos mortais de Braille ainda estão no Panthéon.</t>
        </is>
      </c>
      <c r="N289" t="inlineStr">
        <is>
          <t>A reglete ainda é usada por deficientes visuais.</t>
        </is>
      </c>
      <c r="O289" t="inlineStr">
        <is>
          <t>A</t>
        </is>
      </c>
      <c r="P289" t="n">
        <v>0</v>
      </c>
      <c r="Q289" t="n">
        <v>0</v>
      </c>
      <c r="S289" t="inlineStr"/>
      <c r="T289" t="inlineStr">
        <is>
          <t>f8c7eda8-6aab-4a58-b755-5846edece00f</t>
        </is>
      </c>
      <c r="U289" s="5" t="n">
        <v>46006.58620833333</v>
      </c>
    </row>
    <row r="290">
      <c r="A290" t="n">
        <v>319</v>
      </c>
      <c r="B290" t="inlineStr">
        <is>
          <t>CESGRANRIO</t>
        </is>
      </c>
      <c r="C290" t="inlineStr">
        <is>
          <t>BANCO DO BRASIL</t>
        </is>
      </c>
      <c r="D290" t="inlineStr">
        <is>
          <t>2023</t>
        </is>
      </c>
      <c r="E290" t="inlineStr">
        <is>
          <t>O trecho que explica o modo como se elabora uma &lt;i&gt;deep fake&lt;/i&gt; é:</t>
        </is>
      </c>
      <c r="F290" t="inlineStr">
        <is>
          <t>Português</t>
        </is>
      </c>
      <c r="G290" t="inlineStr">
        <is>
          <t>Compreensão e Interpretação de Textos</t>
        </is>
      </c>
      <c r="H290" t="inlineStr">
        <is>
          <t>Médio</t>
        </is>
      </c>
      <c r="I290" t="inlineStr">
        <is>
          <t>ME</t>
        </is>
      </c>
      <c r="J290" t="inlineStr">
        <is>
          <t>“Segundo estudo de uma empresa de segurança, 65% dos brasileiros ignoram a sua existência e 71% não reconhecem quando um vídeo foi editado digitalmente usando essa técnica.”</t>
        </is>
      </c>
      <c r="K290" t="inlineStr">
        <is>
          <t>“O que muita gente não sabe, porém, é que esse tipo de golpe, além de manipular vídeos com celebridades e políticos famosos, também prejudica empresas e cidadãos comuns, que podem ser envolvidos em fraudes de identidade e extorsões.”</t>
        </is>
      </c>
      <c r="L29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9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90" t="inlineStr">
        <is>
          <t>“As redes sociais devem se manter configuradas como privadas, já que fotos, áudios ou vídeos disponíveis publicamente podem ser utilizados para alimentar a inteligência artificial e engendrar deep fakes.”</t>
        </is>
      </c>
      <c r="O290" t="inlineStr">
        <is>
          <t>C</t>
        </is>
      </c>
      <c r="P290" t="n">
        <v>0</v>
      </c>
      <c r="Q290" t="n">
        <v>0</v>
      </c>
      <c r="S290" t="inlineStr"/>
      <c r="T290" t="inlineStr">
        <is>
          <t>46050319-bbcc-408e-b6a7-cea510a6cec0</t>
        </is>
      </c>
      <c r="U290" t="inlineStr">
        <is>
          <t>Mon, 15 Dec 2025 14:21:57 GMT</t>
        </is>
      </c>
    </row>
    <row r="291">
      <c r="A291" t="n">
        <v>320</v>
      </c>
      <c r="B291" t="inlineStr">
        <is>
          <t>CESGRANRIO</t>
        </is>
      </c>
      <c r="C291" t="inlineStr">
        <is>
          <t>BANCO DO BRASIL</t>
        </is>
      </c>
      <c r="D291" t="inlineStr">
        <is>
          <t>2023</t>
        </is>
      </c>
      <c r="E291" t="inlineStr">
        <is>
          <t>O objetivo dessa reportagem é refletir sobre</t>
        </is>
      </c>
      <c r="F291" t="inlineStr">
        <is>
          <t>Português</t>
        </is>
      </c>
      <c r="G291" t="inlineStr">
        <is>
          <t>Compreensão e Interpretação de Textos</t>
        </is>
      </c>
      <c r="H291" t="inlineStr">
        <is>
          <t>Médio</t>
        </is>
      </c>
      <c r="I291" t="inlineStr">
        <is>
          <t>ME</t>
        </is>
      </c>
      <c r="J291" t="inlineStr">
        <is>
          <t>a necessidade de implantar um sistema mais seguro do que o cartão de crédito para as transferências do auxílio emergencial.</t>
        </is>
      </c>
      <c r="K291" t="inlineStr">
        <is>
          <t>a sobrevivência do dinheiro em espécie frente ao novo mecanismo de transferência eletrônica de valores.</t>
        </is>
      </c>
      <c r="L291" t="inlineStr">
        <is>
          <t>as consequências negativas da mudança na cultura popular vigente no país sobre a importância da inserção no sistema bancário.</t>
        </is>
      </c>
      <c r="M291" t="inlineStr">
        <is>
          <t>os aspectos relevantes da cultura da informalidade no dia a dia da economia brasileira e as dificuldades de acesso à tecnologia.</t>
        </is>
      </c>
      <c r="N291" t="inlineStr">
        <is>
          <t>os impactos dos meios tradicionais de pagamento, como boleto e cartão de crédito, na economia da população.</t>
        </is>
      </c>
      <c r="O291" t="inlineStr">
        <is>
          <t>B</t>
        </is>
      </c>
      <c r="P291" t="n">
        <v>0</v>
      </c>
      <c r="Q291" t="n">
        <v>0</v>
      </c>
      <c r="S291" t="inlineStr"/>
      <c r="T291" t="inlineStr">
        <is>
          <t>b505e038-c5eb-4e03-8bb3-2f95958d5d38</t>
        </is>
      </c>
      <c r="U291" t="inlineStr">
        <is>
          <t>Mon, 15 Dec 2025 14:39:46 GMT</t>
        </is>
      </c>
    </row>
    <row r="292">
      <c r="A292" t="n">
        <v>321</v>
      </c>
      <c r="B292" t="inlineStr">
        <is>
          <t>CESGRANRIO</t>
        </is>
      </c>
      <c r="C292" t="inlineStr">
        <is>
          <t>BANCO DO BRASIL</t>
        </is>
      </c>
      <c r="D292" t="inlineStr">
        <is>
          <t>2023</t>
        </is>
      </c>
      <c r="E292" t="inlineStr">
        <is>
          <t>O trecho do texto que resume o objetivo do “empreendedorismo social” é</t>
        </is>
      </c>
      <c r="F292" t="inlineStr">
        <is>
          <t>Português</t>
        </is>
      </c>
      <c r="G292" t="inlineStr">
        <is>
          <t>Compreensão e Interpretação de Textos</t>
        </is>
      </c>
      <c r="H292" t="inlineStr">
        <is>
          <t>Médio</t>
        </is>
      </c>
      <c r="I292" t="inlineStr">
        <is>
          <t>ME</t>
        </is>
      </c>
      <c r="J292" t="inlineStr">
        <is>
          <t>“A meta é transformar uma realidade, promover o bem-estar da sociedade e agregar valor com cunho social”.</t>
        </is>
      </c>
      <c r="K292" t="inlineStr">
        <is>
          <t>“os empreendimentos sociais analisam seu desempenho a partir do impacto social gerado por sua atuação”.</t>
        </is>
      </c>
      <c r="L292" t="inlineStr">
        <is>
          <t>“ser inovadora; realizável; autossustentável; contar com a participação de diversos segmentos da sociedade”.</t>
        </is>
      </c>
      <c r="M292" t="inlineStr">
        <is>
          <t>“Quem tem interesse de atuar nessa área precisa trabalhar em grupo e formar parcerias”.</t>
        </is>
      </c>
      <c r="N292" t="inlineStr">
        <is>
          <t>“o profissional precisa ter flexibilidade e vontade de explorar, pois é possível que ele acabe exercendo um papel que não seja necessariamente na sua área de formação”.</t>
        </is>
      </c>
      <c r="O292" t="inlineStr">
        <is>
          <t>A</t>
        </is>
      </c>
      <c r="P292" t="n">
        <v>0</v>
      </c>
      <c r="Q292" t="n">
        <v>0</v>
      </c>
      <c r="S292" t="inlineStr"/>
      <c r="T292" t="inlineStr">
        <is>
          <t>47680577-9d7d-4bf0-ac93-40ec8a4dbe50</t>
        </is>
      </c>
      <c r="U292" t="inlineStr">
        <is>
          <t>Mon, 15 Dec 2025 14:57:36 GMT</t>
        </is>
      </c>
    </row>
    <row r="293">
      <c r="A293" t="n">
        <v>322</v>
      </c>
      <c r="B293" t="inlineStr">
        <is>
          <t>CESGRANRIO</t>
        </is>
      </c>
      <c r="C293" t="inlineStr">
        <is>
          <t>BANCO DO BRASIL</t>
        </is>
      </c>
      <c r="D293" t="inlineStr">
        <is>
          <t>2025</t>
        </is>
      </c>
      <c r="E293" t="inlineStr">
        <is>
          <t>O texto explica que o empreendedorismo social se diferencia do conceito de negócio social porque o primeiro procura</t>
        </is>
      </c>
      <c r="F293" t="inlineStr">
        <is>
          <t>Português</t>
        </is>
      </c>
      <c r="G293" t="inlineStr">
        <is>
          <t>Compreensão e Interpretação de Textos</t>
        </is>
      </c>
      <c r="H293" t="inlineStr">
        <is>
          <t>Médio</t>
        </is>
      </c>
      <c r="I293" t="inlineStr">
        <is>
          <t>ME</t>
        </is>
      </c>
      <c r="J293" t="inlineStr">
        <is>
          <t>criar profissionais especializados na sua área de atuação.</t>
        </is>
      </c>
      <c r="K293" t="inlineStr">
        <is>
          <t>excluir do processo a parcela mais carente da população.</t>
        </is>
      </c>
      <c r="L293" t="inlineStr">
        <is>
          <t>seguir a lógica tradicional do mercado de ações.</t>
        </is>
      </c>
      <c r="M293" t="inlineStr">
        <is>
          <t>ter como objetivo produzir retorno financeiro.</t>
        </is>
      </c>
      <c r="N293" t="inlineStr">
        <is>
          <t>transformar a sociedade por meio da inovação.</t>
        </is>
      </c>
      <c r="O293" t="inlineStr">
        <is>
          <t>E</t>
        </is>
      </c>
      <c r="P293" t="n">
        <v>0</v>
      </c>
      <c r="Q293" t="n">
        <v>0</v>
      </c>
      <c r="S293" t="inlineStr"/>
      <c r="T293" t="inlineStr">
        <is>
          <t>47680577-9d7d-4bf0-ac93-40ec8a4dbe50</t>
        </is>
      </c>
      <c r="U293" t="inlineStr">
        <is>
          <t>Mon, 15 Dec 2025 15:15:25 GMT</t>
        </is>
      </c>
    </row>
    <row r="294">
      <c r="A294" t="n">
        <v>323</v>
      </c>
      <c r="B294" t="inlineStr">
        <is>
          <t>CESGRANRIO</t>
        </is>
      </c>
      <c r="C294" t="inlineStr">
        <is>
          <t>BASA</t>
        </is>
      </c>
      <c r="D294" t="inlineStr">
        <is>
          <t>2022</t>
        </is>
      </c>
      <c r="E294" t="inlineStr">
        <is>
          <t>De acordo com o texto, para atender às exigências internacionais, o país deve</t>
        </is>
      </c>
      <c r="F294" t="inlineStr">
        <is>
          <t>Português</t>
        </is>
      </c>
      <c r="G294" t="inlineStr">
        <is>
          <t>Compreensão e Interpretação de Textos</t>
        </is>
      </c>
      <c r="H294" t="inlineStr">
        <is>
          <t>Médio</t>
        </is>
      </c>
      <c r="I294" t="inlineStr">
        <is>
          <t>ME</t>
        </is>
      </c>
      <c r="J294" t="inlineStr">
        <is>
          <t>conscientizar os agricultores da necessidade de ampliar seus negócios.</t>
        </is>
      </c>
      <c r="K294" t="inlineStr">
        <is>
          <t>diversificar os tipos de culturas que exigem a utilização de muita água.</t>
        </is>
      </c>
      <c r="L294" t="inlineStr">
        <is>
          <t>garantir a destinação de terras a atividades de preservação ambiental.</t>
        </is>
      </c>
      <c r="M294" t="inlineStr">
        <is>
          <t>liberar as áreas de cultivo de produtos agrícolas na região amazônica.</t>
        </is>
      </c>
      <c r="N294" t="inlineStr">
        <is>
          <t>restringir as terras amazônicas ao desenvolvimento da pecuária.</t>
        </is>
      </c>
      <c r="O294" t="inlineStr">
        <is>
          <t>C</t>
        </is>
      </c>
      <c r="P294" t="n">
        <v>0</v>
      </c>
      <c r="Q294" t="n">
        <v>0</v>
      </c>
      <c r="S294" t="inlineStr"/>
      <c r="T294" t="inlineStr">
        <is>
          <t>fe6d0d07-a26c-4b60-9053-9ef85c9d9be0</t>
        </is>
      </c>
      <c r="U294" s="5" t="n">
        <v>46006.64808333333</v>
      </c>
    </row>
    <row r="295">
      <c r="A295" t="n">
        <v>324</v>
      </c>
      <c r="B295" t="inlineStr">
        <is>
          <t>CESGRANRIO</t>
        </is>
      </c>
      <c r="C295" t="inlineStr">
        <is>
          <t>ELETRONUCLEAR</t>
        </is>
      </c>
      <c r="D295" t="inlineStr">
        <is>
          <t>2022</t>
        </is>
      </c>
      <c r="E295" t="inlineStr">
        <is>
          <t>Em seu desenvolvimento temático, depois de se referir ao estudo da ONU sobre a função das novas tecnologias no mundo globalizado, o texto desenvolve a ideia de que</t>
        </is>
      </c>
      <c r="F295" t="inlineStr">
        <is>
          <t>Português</t>
        </is>
      </c>
      <c r="G295" t="inlineStr">
        <is>
          <t>Compreensão e Interpretação de Textos</t>
        </is>
      </c>
      <c r="H295" t="inlineStr">
        <is>
          <t>Médio</t>
        </is>
      </c>
      <c r="I295" t="inlineStr">
        <is>
          <t>ME</t>
        </is>
      </c>
      <c r="J295" t="inlineStr">
        <is>
          <t>a obsolescência programada é a fabricação intencional de um produto para que se torne obsoleto e force o consumidor a adquirir uma nova geração.</t>
        </is>
      </c>
      <c r="K295" t="inlineStr">
        <is>
          <t>a presença de metais e substâncias tóxicas em muitos componentes provoca riscos à saúde e ao meio ambiente.</t>
        </is>
      </c>
      <c r="L295" t="inlineStr">
        <is>
          <t>eletrodomésticos, equipamentos médicos, brinquedos, sistemas de alarme, automação e controle são exemplos de aparelhos eletroeletrônicos.</t>
        </is>
      </c>
      <c r="M295" t="inlineStr">
        <is>
          <t>o lixo eletroeletrônico é formado por resíduos de equipamentos eletroeletrônicos, como computadores e celulares.</t>
        </is>
      </c>
      <c r="N295" t="inlineStr">
        <is>
          <t>os consumidores preocupam-se em satisfazer suas necessidades sem refletir sobre os efeitos do consumo crescente dos eletroeletrônicos.</t>
        </is>
      </c>
      <c r="O295" t="inlineStr">
        <is>
          <t>B</t>
        </is>
      </c>
      <c r="P295" t="n">
        <v>0</v>
      </c>
      <c r="Q295" t="n">
        <v>0</v>
      </c>
      <c r="S295" t="inlineStr"/>
      <c r="T295" t="inlineStr">
        <is>
          <t>8313c8dc-fc2e-48f8-bd72-103cc7c973f9</t>
        </is>
      </c>
      <c r="U295" t="inlineStr">
        <is>
          <t>Mon, 15 Dec 2025 15:51:03 GMT</t>
        </is>
      </c>
    </row>
    <row r="296">
      <c r="A296" t="n">
        <v>325</v>
      </c>
      <c r="B296" t="inlineStr">
        <is>
          <t>CESGRANRIO</t>
        </is>
      </c>
      <c r="C296" t="inlineStr">
        <is>
          <t>ELETRONUCLEAR</t>
        </is>
      </c>
      <c r="D296" t="inlineStr">
        <is>
          <t>2022</t>
        </is>
      </c>
      <c r="E296" t="inlineStr">
        <is>
          <t>Com base no conteúdo desenvolvido e na sua forma de apresentação, conclui-se que o texto tem o objetivo de</t>
        </is>
      </c>
      <c r="F296" t="inlineStr">
        <is>
          <t>Português</t>
        </is>
      </c>
      <c r="G296" t="inlineStr">
        <is>
          <t>Compreensão e Interpretação de Textos</t>
        </is>
      </c>
      <c r="H296" t="inlineStr">
        <is>
          <t>Médio</t>
        </is>
      </c>
      <c r="I296" t="inlineStr">
        <is>
          <t>ME</t>
        </is>
      </c>
      <c r="J296" t="inlineStr">
        <is>
          <t>analisar de forma crítica as soluções dos governantes para reduzir a acumulação de resíduos tóxicos.</t>
        </is>
      </c>
      <c r="K296" t="inlineStr">
        <is>
          <t>apresentar ao leitor propostas para reduzir os efeitos do entulho eletrônico sobre a humanidade.</t>
        </is>
      </c>
      <c r="L296" t="inlineStr">
        <is>
          <t>descrever características dos produtos eletroeletrônicos considerados obsoletos pelo mercado.</t>
        </is>
      </c>
      <c r="M296" t="inlineStr">
        <is>
          <t>conscientizar o leitor dos perigos relacionados ao excesso de produtos eletroeletrônicos no meio ambiente.</t>
        </is>
      </c>
      <c r="N296" t="inlineStr">
        <is>
          <t>relatar episódios que sirvam como exemplificação dos conceitos científicos discutidos.</t>
        </is>
      </c>
      <c r="O296" t="inlineStr">
        <is>
          <t>D</t>
        </is>
      </c>
      <c r="P296" t="n">
        <v>0</v>
      </c>
      <c r="Q296" t="n">
        <v>0</v>
      </c>
      <c r="S296" t="inlineStr"/>
      <c r="T296" t="inlineStr">
        <is>
          <t>8313c8dc-fc2e-48f8-bd72-103cc7c973f9</t>
        </is>
      </c>
      <c r="U296" t="inlineStr">
        <is>
          <t>Mon, 15 Dec 2025 16:08:52 GMT</t>
        </is>
      </c>
    </row>
    <row r="297">
      <c r="A297" t="n">
        <v>326</v>
      </c>
      <c r="B297" t="inlineStr">
        <is>
          <t>CESGRANRIO</t>
        </is>
      </c>
      <c r="C297" t="inlineStr">
        <is>
          <t>ELETRONUCLEAR</t>
        </is>
      </c>
      <c r="D297" t="inlineStr">
        <is>
          <t>2022</t>
        </is>
      </c>
      <c r="E297" t="inlineStr">
        <is>
          <t>A obsolescência perspectiva é definida no texto como a(o)</t>
        </is>
      </c>
      <c r="F297" t="inlineStr">
        <is>
          <t>Português</t>
        </is>
      </c>
      <c r="G297" t="inlineStr">
        <is>
          <t>Compreensão e Interpretação de Textos</t>
        </is>
      </c>
      <c r="H297" t="inlineStr">
        <is>
          <t>Médio</t>
        </is>
      </c>
      <c r="I297" t="inlineStr">
        <is>
          <t>ME</t>
        </is>
      </c>
      <c r="J297" t="inlineStr">
        <is>
          <t>decisão intencional de fabricar um produto que se torne obsoleto após um determinado tempo para condicionar a compra de outro.</t>
        </is>
      </c>
      <c r="K297" t="inlineStr">
        <is>
          <t>redução da vida útil de um produto funcional pelo lançamento de novas gerações com aparência inovadora e pequenas mudanças.</t>
        </is>
      </c>
      <c r="L297" t="inlineStr">
        <is>
          <t>retirada do mercado de peças de reposição de um produto para forçar o consumidor a comprar um outro mais caro.</t>
        </is>
      </c>
      <c r="M297" t="inlineStr">
        <is>
          <t>descarte de aparelhos eletrônicos pelos consumidores por impossibilidade de conserto dos defeitos de funcionamento.</t>
        </is>
      </c>
      <c r="N297" t="inlineStr">
        <is>
          <t>aumento na produção de resíduos tóxicos devido à produção desenfreada de lixo eletroeletrônico composto por metais pesados.</t>
        </is>
      </c>
      <c r="O297" t="inlineStr">
        <is>
          <t>B</t>
        </is>
      </c>
      <c r="P297" t="n">
        <v>0</v>
      </c>
      <c r="Q297" t="n">
        <v>0</v>
      </c>
      <c r="S297" t="inlineStr"/>
      <c r="T297" t="inlineStr">
        <is>
          <t>8313c8dc-fc2e-48f8-bd72-103cc7c973f9</t>
        </is>
      </c>
      <c r="U297" t="inlineStr">
        <is>
          <t>Mon, 15 Dec 2025 16:26:42 GMT</t>
        </is>
      </c>
    </row>
    <row r="298">
      <c r="A298" t="inlineStr">
        <is>
          <t>327</t>
        </is>
      </c>
      <c r="B298" t="inlineStr">
        <is>
          <t>CESGRANRIO</t>
        </is>
      </c>
      <c r="C298" t="inlineStr">
        <is>
          <t>ELETRONUCLEAR</t>
        </is>
      </c>
      <c r="D298" t="inlineStr">
        <is>
          <t>2022</t>
        </is>
      </c>
      <c r="E298" t="inlineStr">
        <is>
          <t>No texto, os dois primeiros parágrafos estabelecem entre si a seguinte relação:</t>
        </is>
      </c>
      <c r="F298" t="inlineStr">
        <is>
          <t>Português</t>
        </is>
      </c>
      <c r="G298" t="inlineStr">
        <is>
          <t>Compreensão e Interpretação de Textos</t>
        </is>
      </c>
      <c r="H298" t="inlineStr">
        <is>
          <t>Médio</t>
        </is>
      </c>
      <c r="I298" t="inlineStr">
        <is>
          <t>ME</t>
        </is>
      </c>
      <c r="J298" t="inlineStr">
        <is>
          <t>&lt;i&gt;apresentação de problema&lt;/i&gt;/&lt;i&gt;definição de conceitos&lt;/i&gt;</t>
        </is>
      </c>
      <c r="K298" t="inlineStr">
        <is>
          <t>&lt;i&gt;definição de termos&lt;/i&gt;/&lt;i&gt;exemplificação de casos&lt;/i&gt;</t>
        </is>
      </c>
      <c r="L298" t="inlineStr">
        <is>
          <t>&lt;i&gt;proposição de tese&lt;/i&gt;/&lt;i&gt;desenvolvimento de argumentos&lt;/i&gt;</t>
        </is>
      </c>
      <c r="M298" t="inlineStr">
        <is>
          <t>&lt;i&gt;situação hipotética&lt;/i&gt;/&lt;i&gt;comprovação por evidências&lt;/i&gt;</t>
        </is>
      </c>
      <c r="N298" t="inlineStr">
        <is>
          <t>&lt;i&gt;relato de caso&lt;/i&gt;/&lt;i&gt;explicitação de motivação&lt;/i&gt;</t>
        </is>
      </c>
      <c r="O298" t="inlineStr">
        <is>
          <t>A</t>
        </is>
      </c>
      <c r="P298" t="n">
        <v>0</v>
      </c>
      <c r="Q298" t="n">
        <v>0</v>
      </c>
      <c r="S298" t="inlineStr"/>
      <c r="T298" t="inlineStr">
        <is>
          <t>8313c8dc-fc2e-48f8-bd72-103cc7c973f9</t>
        </is>
      </c>
      <c r="U298" t="inlineStr">
        <is>
          <t>Mon, 15 Dec 2025 16:44:31 GMT</t>
        </is>
      </c>
    </row>
    <row r="299">
      <c r="A299" t="n">
        <v>328</v>
      </c>
      <c r="B299" t="inlineStr">
        <is>
          <t>CESGRANRIO</t>
        </is>
      </c>
      <c r="C299" t="inlineStr">
        <is>
          <t>CAIXA ECONÔMICA</t>
        </is>
      </c>
      <c r="D299" t="inlineStr">
        <is>
          <t>2021</t>
        </is>
      </c>
      <c r="E299" t="inlineStr">
        <is>
          <t>O texto tem o objetivo primordial de</t>
        </is>
      </c>
      <c r="F299" t="inlineStr">
        <is>
          <t>Português</t>
        </is>
      </c>
      <c r="G299" t="inlineStr">
        <is>
          <t>Compreensão e Interpretação de Textos</t>
        </is>
      </c>
      <c r="H299" t="inlineStr">
        <is>
          <t>Médio</t>
        </is>
      </c>
      <c r="I299" t="inlineStr">
        <is>
          <t>ME</t>
        </is>
      </c>
      <c r="J299" t="inlineStr">
        <is>
          <t>ensinar a gerir as finanças pessoais de maneira eficaz.</t>
        </is>
      </c>
      <c r="K299" t="inlineStr">
        <is>
          <t>sensibilizar sobre a importância da educação financeira.</t>
        </is>
      </c>
      <c r="L299" t="inlineStr">
        <is>
          <t>prevenir quanto aos perigos do acesso facilitado ao crédito.</t>
        </is>
      </c>
      <c r="M299" t="inlineStr">
        <is>
          <t>alertar para a complexidade maior do mundo financeiro atual.</t>
        </is>
      </c>
      <c r="N299" t="inlineStr">
        <is>
          <t>sugerir a incorporação do hábito de elaborar orçamento familiar.</t>
        </is>
      </c>
      <c r="O299" t="inlineStr">
        <is>
          <t>B</t>
        </is>
      </c>
      <c r="P299" t="n">
        <v>0</v>
      </c>
      <c r="Q299" t="n">
        <v>0</v>
      </c>
      <c r="S299" t="inlineStr"/>
      <c r="T299" t="inlineStr">
        <is>
          <t>3037766a-2fec-4e87-8471-7ee23377ebfc</t>
        </is>
      </c>
      <c r="U299" t="inlineStr">
        <is>
          <t>Mon, 15 Dec 2025 17:02:20 GMT</t>
        </is>
      </c>
    </row>
    <row r="300">
      <c r="A300" t="n">
        <v>329</v>
      </c>
      <c r="B300" t="inlineStr">
        <is>
          <t>CESGRANRIO</t>
        </is>
      </c>
      <c r="C300" t="inlineStr">
        <is>
          <t>BANCO DO BRASIL</t>
        </is>
      </c>
      <c r="D300" t="inlineStr">
        <is>
          <t>2021</t>
        </is>
      </c>
      <c r="E300" t="inlineStr">
        <is>
          <t>De acordo com o texto, hoje a valorização do QA tende a superar a do QI e a do QE no ambiente de trabalho porque</t>
        </is>
      </c>
      <c r="F300" t="inlineStr">
        <is>
          <t>Português</t>
        </is>
      </c>
      <c r="G300" t="inlineStr">
        <is>
          <t>Compreensão e Interpretação de Textos</t>
        </is>
      </c>
      <c r="H300" t="inlineStr">
        <is>
          <t>Médio</t>
        </is>
      </c>
      <c r="I300" t="inlineStr">
        <is>
          <t>ME</t>
        </is>
      </c>
      <c r="J300" t="inlineStr">
        <is>
          <t>as habilidades interpessoais são muito requeridas.</t>
        </is>
      </c>
      <c r="K300" t="inlineStr">
        <is>
          <t>o conhecimento tecnológico é cada vez mais necessário.</t>
        </is>
      </c>
      <c r="L300" t="inlineStr">
        <is>
          <t>a memória e a habilidade matemática são indicadores exigidos.</t>
        </is>
      </c>
      <c r="M300" t="inlineStr">
        <is>
          <t>a capacidade de adaptação faz a diferença entre o homem e a máquina.</t>
        </is>
      </c>
      <c r="N300" t="inlineStr">
        <is>
          <t>a automatização requer colaboradores que superem a rapidez e a precisão do algoritmo.</t>
        </is>
      </c>
      <c r="O300" t="inlineStr">
        <is>
          <t>D</t>
        </is>
      </c>
      <c r="P300" t="n">
        <v>0</v>
      </c>
      <c r="Q300" t="n">
        <v>0</v>
      </c>
      <c r="S300" t="inlineStr"/>
      <c r="T300" t="inlineStr">
        <is>
          <t>5d31654c-e544-4f35-adaa-2449290029a2</t>
        </is>
      </c>
      <c r="U300" t="inlineStr">
        <is>
          <t>Mon, 15 Dec 2025 17:20:09 GMT</t>
        </is>
      </c>
    </row>
    <row r="301">
      <c r="A301" t="n">
        <v>330</v>
      </c>
      <c r="B301" t="inlineStr">
        <is>
          <t>CESGRANRIO</t>
        </is>
      </c>
      <c r="C301" t="inlineStr">
        <is>
          <t>BANCO DO BRASIL</t>
        </is>
      </c>
      <c r="D301" t="inlineStr">
        <is>
          <t>2021</t>
        </is>
      </c>
      <c r="E301" t="inlineStr">
        <is>
          <t>Ao abordar perspectivas de evolução na carreira, o texto destaca que a(s)</t>
        </is>
      </c>
      <c r="F301" t="inlineStr">
        <is>
          <t>Português</t>
        </is>
      </c>
      <c r="G301" t="inlineStr">
        <is>
          <t>Compreensão e Interpretação de Textos</t>
        </is>
      </c>
      <c r="H301" t="inlineStr">
        <is>
          <t>Médio</t>
        </is>
      </c>
      <c r="I301" t="inlineStr">
        <is>
          <t>ME</t>
        </is>
      </c>
      <c r="J301" t="inlineStr">
        <is>
          <t>mudança no mercado se dará pela valorização do QE.</t>
        </is>
      </c>
      <c r="K301" t="inlineStr">
        <is>
          <t>capacidade para a detecção de padrões será valorizada.</t>
        </is>
      </c>
      <c r="L301" t="inlineStr">
        <is>
          <t>habilidades relacionadas ao QA poderão ser aprimoradas.</t>
        </is>
      </c>
      <c r="M301" t="inlineStr">
        <is>
          <t>atividades relativas às artes serão excluídas das mudanças.</t>
        </is>
      </c>
      <c r="N301" t="inlineStr">
        <is>
          <t>competências teóricas relacionadas ao QI serão evidenciadas.</t>
        </is>
      </c>
      <c r="O301" t="inlineStr">
        <is>
          <t>C</t>
        </is>
      </c>
      <c r="P301" t="n">
        <v>0</v>
      </c>
      <c r="Q301" t="n">
        <v>0</v>
      </c>
      <c r="S301" t="inlineStr"/>
      <c r="T301" t="inlineStr">
        <is>
          <t>5d31654c-e544-4f35-adaa-2449290029a2</t>
        </is>
      </c>
      <c r="U301" t="inlineStr">
        <is>
          <t>Mon, 15 Dec 2025 17:37:58 GMT</t>
        </is>
      </c>
    </row>
    <row r="302">
      <c r="A302" t="n">
        <v>332</v>
      </c>
      <c r="B302" t="inlineStr">
        <is>
          <t>CESGRANRIO</t>
        </is>
      </c>
      <c r="C302" t="inlineStr">
        <is>
          <t>BANCO DO BRASIL</t>
        </is>
      </c>
      <c r="D302" t="inlineStr">
        <is>
          <t>2021</t>
        </is>
      </c>
      <c r="E302" t="inlineStr">
        <is>
          <t>Um argumento que justifica a tese de que “pensar em privacidade digital é (quase) utópico” (parágrafo 2) aparece em</t>
        </is>
      </c>
      <c r="F302" t="inlineStr">
        <is>
          <t>Português</t>
        </is>
      </c>
      <c r="G302" t="inlineStr">
        <is>
          <t>Compreensão e Interpretação de Textos</t>
        </is>
      </c>
      <c r="H302" t="inlineStr">
        <is>
          <t>Médio</t>
        </is>
      </c>
      <c r="I302" t="inlineStr">
        <is>
          <t>ME</t>
        </is>
      </c>
      <c r="J302" t="inlineStr">
        <is>
          <t>“A questão central não se resume somente à política de privacidade das plataformas X ou Y” (parágrafo 4)</t>
        </is>
      </c>
      <c r="K302" t="inlineStr">
        <is>
          <t>“A segurança da informação já se transformou em uma área estratégica para qualquer tipo de empresa” (parágrafo 5)</t>
        </is>
      </c>
      <c r="L302" t="inlineStr">
        <is>
          <t>“a partir do momento em que um conteúdo é postado, ele faz parte da rede e não é mais do usuário” (parágrafo 7)</t>
        </is>
      </c>
      <c r="M302" t="inlineStr">
        <is>
          <t>“É preciso que tanto clientes como empresas busquem mais informação e conteúdo técnico sobre o tema” (parágrafo 8)</t>
        </is>
      </c>
      <c r="N302" t="inlineStr">
        <is>
          <t>“Precisamos de consciência, senso crítico, responsabilidade e cuidado para levar a internet a um outro nível.” (parágrafo 9)</t>
        </is>
      </c>
      <c r="O302" t="inlineStr">
        <is>
          <t>C</t>
        </is>
      </c>
      <c r="P302" t="n">
        <v>0</v>
      </c>
      <c r="Q302" t="n">
        <v>0</v>
      </c>
      <c r="S302" t="inlineStr"/>
      <c r="T302" t="inlineStr">
        <is>
          <t>ade6efaf-6ddf-4dea-8edb-028d6e44ba80</t>
        </is>
      </c>
      <c r="U302" t="inlineStr">
        <is>
          <t>Mon, 15 Dec 2025 18:13:37 GMT</t>
        </is>
      </c>
    </row>
    <row r="303">
      <c r="A303" t="n">
        <v>333</v>
      </c>
      <c r="B303" t="inlineStr">
        <is>
          <t>CESGRANRIO</t>
        </is>
      </c>
      <c r="C303" t="inlineStr">
        <is>
          <t>BANCO DO BRASIL</t>
        </is>
      </c>
      <c r="D303" t="inlineStr">
        <is>
          <t>2025</t>
        </is>
      </c>
      <c r="E303" t="inlineStr">
        <is>
          <t>Depois de questionar se o conteúdo que circula nas redes é realmente propriedade do usuário (parágrafo 6), o texto desenvolve a ideia de que</t>
        </is>
      </c>
      <c r="F303" t="inlineStr">
        <is>
          <t>Português</t>
        </is>
      </c>
      <c r="G303" t="inlineStr">
        <is>
          <t>Compreensão e Interpretação de Textos</t>
        </is>
      </c>
      <c r="H303" t="inlineStr">
        <is>
          <t>Médio</t>
        </is>
      </c>
      <c r="I303" t="inlineStr">
        <is>
          <t>ME</t>
        </is>
      </c>
      <c r="J303" t="inlineStr">
        <is>
          <t>a maior parte dos usuários no mundo acessa a internet por meio de um smartphone.</t>
        </is>
      </c>
      <c r="K303" t="inlineStr">
        <is>
          <t>a segurança da informação já se transformou em uma área estratégica para as empresas.</t>
        </is>
      </c>
      <c r="L303" t="inlineStr">
        <is>
          <t>as empresas e os provedores conseguem rastrear os usuários por meio de endereço de e-mail.</t>
        </is>
      </c>
      <c r="M303" t="inlineStr">
        <is>
          <t>as organizações devem conscientizar os clientes em relação aos limites da privacidade digital.</t>
        </is>
      </c>
      <c r="N303" t="inlineStr">
        <is>
          <t>as pessoas deixam rastros na rede que podem ser descobertos a qualquer momento.</t>
        </is>
      </c>
      <c r="O303" t="inlineStr">
        <is>
          <t>D</t>
        </is>
      </c>
      <c r="P303" t="n">
        <v>0</v>
      </c>
      <c r="Q303" t="n">
        <v>0</v>
      </c>
      <c r="S303" t="inlineStr"/>
      <c r="T303" t="inlineStr">
        <is>
          <t>ade6efaf-6ddf-4dea-8edb-028d6e44ba80</t>
        </is>
      </c>
      <c r="U303" t="inlineStr">
        <is>
          <t>Mon, 15 Dec 2025 18:31:26 GMT</t>
        </is>
      </c>
    </row>
    <row r="304">
      <c r="A304" t="n">
        <v>334</v>
      </c>
      <c r="B304" t="inlineStr">
        <is>
          <t>CESGRANRIO</t>
        </is>
      </c>
      <c r="C304" t="inlineStr">
        <is>
          <t>BANCO DO BRASIL</t>
        </is>
      </c>
      <c r="D304" t="inlineStr">
        <is>
          <t>2021</t>
        </is>
      </c>
      <c r="E304" t="inlineStr">
        <is>
          <t>O trecho que evidencia a razão pela qual novos indicadores passaram a balizar o processo de seleção das empresas é:</t>
        </is>
      </c>
      <c r="F304" t="inlineStr">
        <is>
          <t>Português</t>
        </is>
      </c>
      <c r="G304" t="inlineStr">
        <is>
          <t>Compreensão e Interpretação de Textos</t>
        </is>
      </c>
      <c r="H304" t="inlineStr">
        <is>
          <t>Médio</t>
        </is>
      </c>
      <c r="I304" t="inlineStr">
        <is>
          <t>ME</t>
        </is>
      </c>
      <c r="J304" t="inlineStr">
        <is>
          <t>“Há algum tempo, se você quisesse avaliar as perspectivas de alguém crescer na carreira, poderia considerar pedir um teste de QI”. (parágrafo 1)</t>
        </is>
      </c>
      <c r="K304" t="inlineStr">
        <is>
          <t>“o QE é visto como um kit de habilidades que pode nos ajudar a ter sucesso em vários aspectos da vida.” (parágrafo 2)</t>
        </is>
      </c>
      <c r="L304" t="inlineStr">
        <is>
          <t>“A tecnologia mudou bastante a forma como alguns trabalhos são feitos, e a tendência continuará.” (parágrafo 5)</t>
        </is>
      </c>
      <c r="M304" t="inlineStr">
        <is>
          <t>“Seu QI o ajuda nas provas pelas quais precisa passar para se qualificar”. (parágrafo 7)</t>
        </is>
      </c>
      <c r="N304" t="inlineStr">
        <is>
          <t>“Uma coisa boa do QA é que, mesmo que seja difícil mensurá-lo, especialistas dizem que ele pode ser desenvolvido.” (parágrafo 8)</t>
        </is>
      </c>
      <c r="O304" t="inlineStr">
        <is>
          <t>C</t>
        </is>
      </c>
      <c r="P304" t="n">
        <v>0</v>
      </c>
      <c r="Q304" t="n">
        <v>0</v>
      </c>
      <c r="S304" t="inlineStr"/>
      <c r="T304" t="inlineStr">
        <is>
          <t>5d31654c-e544-4f35-adaa-2449290029a2</t>
        </is>
      </c>
      <c r="U304" t="inlineStr">
        <is>
          <t>Mon, 15 Dec 2025 18:49:15 GMT</t>
        </is>
      </c>
    </row>
    <row r="305">
      <c r="A305" t="n">
        <v>335</v>
      </c>
      <c r="B305" t="inlineStr">
        <is>
          <t>CESGRANRIO</t>
        </is>
      </c>
      <c r="C305" t="inlineStr">
        <is>
          <t>BANCO DO BRASIL</t>
        </is>
      </c>
      <c r="D305" t="inlineStr">
        <is>
          <t>2021</t>
        </is>
      </c>
      <c r="E305" t="inlineStr">
        <is>
          <t>Um argumento utilizado no texto para explicar o relativo sucesso do ensino remoto durante a pandemia é:</t>
        </is>
      </c>
      <c r="F305" t="inlineStr">
        <is>
          <t>Português</t>
        </is>
      </c>
      <c r="G305" t="inlineStr">
        <is>
          <t>Compreensão e Interpretação de Textos</t>
        </is>
      </c>
      <c r="H305" t="inlineStr">
        <is>
          <t>Médio</t>
        </is>
      </c>
      <c r="I305" t="inlineStr">
        <is>
          <t>ME</t>
        </is>
      </c>
      <c r="J305" t="inlineStr">
        <is>
          <t>O baixo custo relacionado ao uso de aplicativos de mensagens.</t>
        </is>
      </c>
      <c r="K305" t="inlineStr">
        <is>
          <t>O uso de plataformas de aprendizagem de alta tecnologia.</t>
        </is>
      </c>
      <c r="L305" t="inlineStr">
        <is>
          <t>A oportunidade de utilização de imagens e áudios disponíveis na rede.</t>
        </is>
      </c>
      <c r="M305" t="inlineStr">
        <is>
          <t>A possibilidade de aprofundamento dos conteúdos de várias disciplinas.</t>
        </is>
      </c>
      <c r="N305" t="inlineStr">
        <is>
          <t>A qualidade do acesso às atividades devido à alta conectividade.</t>
        </is>
      </c>
      <c r="O305" t="inlineStr">
        <is>
          <t>A</t>
        </is>
      </c>
      <c r="P305" t="n">
        <v>1</v>
      </c>
      <c r="Q305" t="n">
        <v>1</v>
      </c>
      <c r="S305" t="inlineStr"/>
      <c r="T305" t="inlineStr">
        <is>
          <t>6f36bb2f-e5e1-4cd0-9244-e50196e9aa41</t>
        </is>
      </c>
      <c r="U305" t="inlineStr">
        <is>
          <t>Mon, 15 Dec 2025 19:07:04 GMT</t>
        </is>
      </c>
    </row>
    <row r="306">
      <c r="A306" t="n">
        <v>336</v>
      </c>
      <c r="B306" t="inlineStr">
        <is>
          <t>CESGRANRIO</t>
        </is>
      </c>
      <c r="C306" t="inlineStr">
        <is>
          <t>BANCO DO BRASIL</t>
        </is>
      </c>
      <c r="D306" t="inlineStr">
        <is>
          <t>2021</t>
        </is>
      </c>
      <c r="E306" t="inlineStr">
        <is>
          <t>No parágrafo 5, depois da afirmação de que educadores internacionais estimam que estudantes da educação básica já foram impactados pela falta de escolarização, desenvolve-se a ideia de que</t>
        </is>
      </c>
      <c r="F306" t="inlineStr">
        <is>
          <t>Português</t>
        </is>
      </c>
      <c r="G306" t="inlineStr">
        <is>
          <t>Compreensão e Interpretação de Textos</t>
        </is>
      </c>
      <c r="H306" t="inlineStr">
        <is>
          <t>Médio</t>
        </is>
      </c>
      <c r="I306" t="inlineStr">
        <is>
          <t>ME</t>
        </is>
      </c>
      <c r="J306" t="inlineStr">
        <is>
          <t>o ensino remoto mediado por tecnologia permitiu a continuidade da escolarização durante a pandemia.</t>
        </is>
      </c>
      <c r="K306" t="inlineStr">
        <is>
          <t>os alunos que foram prejudicados por esse processo precisarão ter aulas ou encontros extras para enfrentar essa ruptura.</t>
        </is>
      </c>
      <c r="L306" t="inlineStr">
        <is>
          <t>a alternativa mais produtiva para realizar o ensino remoto tem sido a conexão via aplicativos de mensagens.</t>
        </is>
      </c>
      <c r="M306" t="inlineStr">
        <is>
          <t>os professores, em sua grande maioria, mantiveram contato com os alunos por meio dos aplicativos de mensagens.</t>
        </is>
      </c>
      <c r="N306" t="inlineStr">
        <is>
          <t>o celular, muitas vezes compartilhado pela família, foi a ferramenta mais utilizada para efetivar as atividades de ensino remoto.</t>
        </is>
      </c>
      <c r="O306" t="inlineStr">
        <is>
          <t>B</t>
        </is>
      </c>
      <c r="P306" t="n">
        <v>1</v>
      </c>
      <c r="Q306" t="n">
        <v>1</v>
      </c>
      <c r="S306" t="inlineStr"/>
      <c r="T306" t="inlineStr">
        <is>
          <t>6f36bb2f-e5e1-4cd0-9244-e50196e9aa41</t>
        </is>
      </c>
      <c r="U306" t="inlineStr">
        <is>
          <t>Mon, 15 Dec 2025 19:24:54 GMT</t>
        </is>
      </c>
    </row>
    <row r="307">
      <c r="A307" t="inlineStr">
        <is>
          <t>337</t>
        </is>
      </c>
      <c r="B307" t="inlineStr">
        <is>
          <t>CESGRANRIO</t>
        </is>
      </c>
      <c r="C307" t="inlineStr">
        <is>
          <t>UFRJ</t>
        </is>
      </c>
      <c r="D307" t="inlineStr">
        <is>
          <t>2019</t>
        </is>
      </c>
      <c r="E307" t="inlineStr">
        <is>
          <t>No texto abaixo, aborda-se a condição da mulher na sociedade atual.
A partir da frase que finaliza o Texto II – “Acho que piorei de estojo e de vida” (l. 41-42) –, constata-se que o autor</t>
        </is>
      </c>
      <c r="F307" t="inlineStr">
        <is>
          <t>Português</t>
        </is>
      </c>
      <c r="G307" t="inlineStr">
        <is>
          <t>Compreensão e Interpretação de Textos</t>
        </is>
      </c>
      <c r="H307" t="inlineStr">
        <is>
          <t>Médio</t>
        </is>
      </c>
      <c r="I307" t="inlineStr">
        <is>
          <t>ME</t>
        </is>
      </c>
      <c r="J307" t="inlineStr">
        <is>
          <t>comportava-se de modo nostálgico.</t>
        </is>
      </c>
      <c r="K307" t="inlineStr">
        <is>
          <t>era fortemente apegado ao objeto.</t>
        </is>
      </c>
      <c r="L307" t="inlineStr">
        <is>
          <t>carregava consigo objetos inusitados.</t>
        </is>
      </c>
      <c r="M307" t="inlineStr">
        <is>
          <t>tinha muito cuidado com seus pertences.</t>
        </is>
      </c>
      <c r="N307" t="inlineStr">
        <is>
          <t>apresentava um perfil marcado pelo egoísmo.</t>
        </is>
      </c>
      <c r="O307" t="inlineStr">
        <is>
          <t>A</t>
        </is>
      </c>
      <c r="P307" t="n">
        <v>0</v>
      </c>
      <c r="Q307" t="n">
        <v>0</v>
      </c>
      <c r="R307" t="inlineStr">
        <is>
          <t>1a866a8c-abba-4f01-a0bf-efe1a00405d6.png</t>
        </is>
      </c>
      <c r="S307" t="inlineStr"/>
      <c r="T307" t="inlineStr">
        <is>
          <t>807e60cc-8ed9-44f0-a257-b33cf63bc932</t>
        </is>
      </c>
      <c r="U307" t="inlineStr">
        <is>
          <t>Mon, 15 Dec 2025 19:42:43 GMT</t>
        </is>
      </c>
    </row>
    <row r="308">
      <c r="A308" t="inlineStr">
        <is>
          <t>338</t>
        </is>
      </c>
      <c r="B308" t="inlineStr">
        <is>
          <t>CESGRANRIO</t>
        </is>
      </c>
      <c r="C308" t="inlineStr">
        <is>
          <t>UFRJ</t>
        </is>
      </c>
      <c r="D308" t="inlineStr">
        <is>
          <t>2019</t>
        </is>
      </c>
      <c r="E308" t="inlineStr">
        <is>
          <t>Com base na leitura de todo o Texto II, entende-se que ele tem como foco a contraposição entre</t>
        </is>
      </c>
      <c r="F308" t="inlineStr">
        <is>
          <t>Português</t>
        </is>
      </c>
      <c r="G308" t="inlineStr">
        <is>
          <t>Compreensão e Interpretação de Textos</t>
        </is>
      </c>
      <c r="H308" t="inlineStr">
        <is>
          <t>Médio</t>
        </is>
      </c>
      <c r="I308" t="inlineStr">
        <is>
          <t>ME</t>
        </is>
      </c>
      <c r="J308" t="inlineStr">
        <is>
          <t>cheiro de notebook e cheiro de estojo</t>
        </is>
      </c>
      <c r="K308" t="inlineStr">
        <is>
          <t>requinte e simplicidade</t>
        </is>
      </c>
      <c r="L308" t="inlineStr">
        <is>
          <t>sociedade e indivíduo</t>
        </is>
      </c>
      <c r="M308" t="inlineStr">
        <is>
          <t>presente e passado</t>
        </is>
      </c>
      <c r="N308" t="inlineStr">
        <is>
          <t>trabalho e lazer.</t>
        </is>
      </c>
      <c r="O308" t="inlineStr">
        <is>
          <t>D</t>
        </is>
      </c>
      <c r="P308" t="n">
        <v>0</v>
      </c>
      <c r="Q308" t="n">
        <v>0</v>
      </c>
      <c r="R308" t="inlineStr">
        <is>
          <t>1a866a8c-abba-4f01-a0bf-efe1a00405d6.png</t>
        </is>
      </c>
      <c r="S308" t="inlineStr"/>
      <c r="T308" t="inlineStr">
        <is>
          <t>807e60cc-8ed9-44f0-a257-b33cf63bc932</t>
        </is>
      </c>
      <c r="U308" t="inlineStr">
        <is>
          <t>Mon, 15 Dec 2025 20:00:32 GMT</t>
        </is>
      </c>
    </row>
    <row r="309">
      <c r="A309" t="inlineStr">
        <is>
          <t>339</t>
        </is>
      </c>
      <c r="B309" t="inlineStr">
        <is>
          <t>CESGRANRIO</t>
        </is>
      </c>
      <c r="C309" t="inlineStr">
        <is>
          <t>UFRJ</t>
        </is>
      </c>
      <c r="D309" t="inlineStr">
        <is>
          <t>2019</t>
        </is>
      </c>
      <c r="E309" t="inlineStr">
        <is>
          <t>No Texto II, o sentido denotativo e o sentido conotativo convivem.
O trecho do texto em que há somente denotação é:</t>
        </is>
      </c>
      <c r="F309" t="inlineStr">
        <is>
          <t>Português</t>
        </is>
      </c>
      <c r="G309" t="inlineStr">
        <is>
          <t>Compreensão e Interpretação de Textos</t>
        </is>
      </c>
      <c r="H309" t="inlineStr">
        <is>
          <t>Médio</t>
        </is>
      </c>
      <c r="I309" t="inlineStr">
        <is>
          <t>ME</t>
        </is>
      </c>
      <c r="J309" t="inlineStr">
        <is>
          <t>“Noite dessas, ciscando num desses canais a cabo, vi uns caras oferecendo maravilhas eletrônicas” (l. 1-3)</t>
        </is>
      </c>
      <c r="K309" t="inlineStr">
        <is>
          <t>“Minhas necessidades são mais modestas” (l. 6)</t>
        </is>
      </c>
      <c r="L309" t="inlineStr">
        <is>
          <t>“contemporâneo das cavernas da informática”. (l. 7-8)</t>
        </is>
      </c>
      <c r="M309" t="inlineStr">
        <is>
          <t>“retirei das entranhas de isopor o novo notebook e coloquei-o em cima da mesa.” (l. 16-17)</t>
        </is>
      </c>
      <c r="N309" t="inlineStr">
        <is>
          <t>“houve um corte na memória e vi diante de mim o meu primeiro estojo escolar.” (l. 19-20).</t>
        </is>
      </c>
      <c r="O309" t="inlineStr">
        <is>
          <t>B</t>
        </is>
      </c>
      <c r="P309" t="n">
        <v>0</v>
      </c>
      <c r="Q309" t="n">
        <v>0</v>
      </c>
      <c r="R309" t="inlineStr">
        <is>
          <t>1a866a8c-abba-4f01-a0bf-efe1a00405d6.png</t>
        </is>
      </c>
      <c r="S309" t="inlineStr"/>
      <c r="T309" t="inlineStr">
        <is>
          <t>807e60cc-8ed9-44f0-a257-b33cf63bc932</t>
        </is>
      </c>
      <c r="U309" t="inlineStr">
        <is>
          <t>Mon, 15 Dec 2025 20:18:21 GMT</t>
        </is>
      </c>
    </row>
    <row r="310">
      <c r="A310" t="n">
        <v>340</v>
      </c>
      <c r="B310" t="inlineStr">
        <is>
          <t>CESGRANRIO</t>
        </is>
      </c>
      <c r="C310" t="inlineStr">
        <is>
          <t>UFRJ</t>
        </is>
      </c>
      <c r="D310" t="inlineStr">
        <is>
          <t>2019</t>
        </is>
      </c>
      <c r="E310" t="inlineStr">
        <is>
          <t>De acordo com o Texto I, obsolescência perceptiva (l. 45) é aquela que é caracterizada pelo(a)</t>
        </is>
      </c>
      <c r="F310" t="inlineStr">
        <is>
          <t>Português</t>
        </is>
      </c>
      <c r="G310" t="inlineStr">
        <is>
          <t>Compreensão e Interpretação de Textos</t>
        </is>
      </c>
      <c r="H310" t="inlineStr">
        <is>
          <t>Médio</t>
        </is>
      </c>
      <c r="I310" t="inlineStr">
        <is>
          <t>ME</t>
        </is>
      </c>
      <c r="J310" t="inlineStr">
        <is>
          <t>aumento da vida útil dos produtos eletrônicos</t>
        </is>
      </c>
      <c r="K310" t="inlineStr">
        <is>
          <t>ampliação da capacidade técnica dos produtos</t>
        </is>
      </c>
      <c r="L310" t="inlineStr">
        <is>
          <t>necessidade de compra de produto recém-lançado</t>
        </is>
      </c>
      <c r="M310" t="inlineStr">
        <is>
          <t>renovação do modelo estético dos produtos</t>
        </is>
      </c>
      <c r="N310" t="inlineStr">
        <is>
          <t>queda de desempenho do produto antigo.</t>
        </is>
      </c>
      <c r="O310" t="inlineStr">
        <is>
          <t>D</t>
        </is>
      </c>
      <c r="P310" t="n">
        <v>0</v>
      </c>
      <c r="Q310" t="n">
        <v>0</v>
      </c>
      <c r="R310" t="inlineStr">
        <is>
          <t>1a866a8c-abba-4f01-a0bf-efe1a00405d6.png</t>
        </is>
      </c>
      <c r="S310" t="inlineStr"/>
      <c r="U310" s="5" t="n">
        <v>46006.85845833334</v>
      </c>
    </row>
    <row r="311">
      <c r="A311" t="inlineStr">
        <is>
          <t>341</t>
        </is>
      </c>
      <c r="B311" t="inlineStr">
        <is>
          <t>CESGRANRIO</t>
        </is>
      </c>
      <c r="C311" t="inlineStr">
        <is>
          <t>UFRJ</t>
        </is>
      </c>
      <c r="D311" t="inlineStr">
        <is>
          <t>2019</t>
        </is>
      </c>
      <c r="E311" t="inlineStr">
        <is>
          <t>No Texto I, a tese defendida pelo autor pode ser resumida no seguinte trecho:</t>
        </is>
      </c>
      <c r="F311" t="inlineStr">
        <is>
          <t>Português</t>
        </is>
      </c>
      <c r="G311" t="inlineStr">
        <is>
          <t>Compreensão e Interpretação de Textos</t>
        </is>
      </c>
      <c r="H311" t="inlineStr">
        <is>
          <t>Médio</t>
        </is>
      </c>
      <c r="I311" t="inlineStr">
        <is>
          <t>ME</t>
        </is>
      </c>
      <c r="J311" t="inlineStr">
        <is>
          <t>“Obsolescência programada: inimiga ou parceira do consumidor?” (título).</t>
        </is>
      </c>
      <c r="K311" t="inlineStr">
        <is>
          <t>“Essa estratégia da indústria pode ser vista como inimiga do consumidor” (l. 8-9).</t>
        </is>
      </c>
      <c r="L311" t="inlineStr">
        <is>
          <t>"Planejar inovação é extremamente importante para melhoria e aumento da capacidade técnica de um produto” (l. 13-15).</t>
        </is>
      </c>
      <c r="M311" t="inlineStr">
        <is>
          <t>“Isso não significa que o consumidor está refém de trocas constantes de equipamento” (l. 34-35).</t>
        </is>
      </c>
      <c r="N311" t="inlineStr">
        <is>
          <t>“O saldo geral é que as atualizações trazidas pela obsolescência programada trazem benefícios à sociedade” (l. 64-66).</t>
        </is>
      </c>
      <c r="O311" t="inlineStr">
        <is>
          <t>E</t>
        </is>
      </c>
      <c r="P311" t="n">
        <v>0</v>
      </c>
      <c r="Q311" t="n">
        <v>0</v>
      </c>
      <c r="R311" t="inlineStr">
        <is>
          <t>1a866a8c-abba-4f01-a0bf-efe1a00405d6.png</t>
        </is>
      </c>
      <c r="S31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11" t="inlineStr">
        <is>
          <t>6e383b97-dcbb-4cdf-b1ce-926b038f082b</t>
        </is>
      </c>
      <c r="U311" t="inlineStr">
        <is>
          <t>Mon, 15 Dec 2025 20:54:00 GMT</t>
        </is>
      </c>
    </row>
    <row r="312">
      <c r="A312" t="inlineStr">
        <is>
          <t>342</t>
        </is>
      </c>
      <c r="B312" t="inlineStr">
        <is>
          <t>CESGRANRIO</t>
        </is>
      </c>
      <c r="C312" t="inlineStr">
        <is>
          <t>UFRJ</t>
        </is>
      </c>
      <c r="D312" t="inlineStr">
        <is>
          <t>2019</t>
        </is>
      </c>
      <c r="E312" t="inlineStr">
        <is>
          <t>O fragmento do Texto I que comprova a estratégia argumentativa usada pelo autor para aproximar-se do leitor, buscando persuadi-lo, é:</t>
        </is>
      </c>
      <c r="F312" t="inlineStr">
        <is>
          <t>Português</t>
        </is>
      </c>
      <c r="G312" t="inlineStr">
        <is>
          <t>Compreensão e Interpretação de Textos</t>
        </is>
      </c>
      <c r="H312" t="inlineStr">
        <is>
          <t>Médio</t>
        </is>
      </c>
      <c r="I312" t="inlineStr">
        <is>
          <t>ME</t>
        </is>
      </c>
      <c r="J312" t="inlineStr">
        <is>
          <t>“Uma câmera com uma resolução melhor pode motivar a compra de um novo celular” (l. 5-7)</t>
        </is>
      </c>
      <c r="K312" t="inlineStr">
        <is>
          <t>“Já imaginou se um carro de hoje fosse igual a um carro dos anos 1970?” (l.15-17)</t>
        </is>
      </c>
      <c r="L312" t="inlineStr">
        <is>
          <t>“Outro sinal é detectado quando não é possível repor acessórios como carregadores compatíveis” (l. 29-31)</t>
        </is>
      </c>
      <c r="M312" t="inlineStr">
        <is>
          <t>“É preciso lembrar também que a obsolescência programada se dá de forma diferente em cada tipo de equipamento.” (l. 49-51)</t>
        </is>
      </c>
      <c r="N312" t="inlineStr">
        <is>
          <t>“É por conta disso que membros de uma mesma família que moram em países diferentes podem conversar diariamente” (l. 68-71).</t>
        </is>
      </c>
      <c r="O312" t="inlineStr">
        <is>
          <t>B</t>
        </is>
      </c>
      <c r="P312" t="n">
        <v>0</v>
      </c>
      <c r="Q312" t="n">
        <v>0</v>
      </c>
      <c r="S31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12" t="inlineStr">
        <is>
          <t>6e383b97-dcbb-4cdf-b1ce-926b038f082b</t>
        </is>
      </c>
      <c r="U312" t="inlineStr">
        <is>
          <t>Mon, 15 Dec 2025 21:11:49 GMT</t>
        </is>
      </c>
    </row>
    <row r="313">
      <c r="A313" t="inlineStr">
        <is>
          <t>343</t>
        </is>
      </c>
      <c r="B313" t="inlineStr">
        <is>
          <t>CESGRANRIO</t>
        </is>
      </c>
      <c r="C313" t="inlineStr">
        <is>
          <t>UFRJ</t>
        </is>
      </c>
      <c r="D313" t="inlineStr">
        <is>
          <t>2019</t>
        </is>
      </c>
      <c r="E313" t="inlineStr">
        <is>
          <t>O Texto I, que aborda a obsolescência programada, busca</t>
        </is>
      </c>
      <c r="F313" t="inlineStr">
        <is>
          <t>Português</t>
        </is>
      </c>
      <c r="G313" t="inlineStr">
        <is>
          <t>Compreensão e Interpretação de Textos</t>
        </is>
      </c>
      <c r="H313" t="inlineStr">
        <is>
          <t>Médio</t>
        </is>
      </c>
      <c r="I313" t="inlineStr">
        <is>
          <t>ME</t>
        </is>
      </c>
      <c r="J313" t="inlineStr">
        <is>
          <t>condenar a produção excessiva de lixo eletrônico.</t>
        </is>
      </c>
      <c r="K313" t="inlineStr">
        <is>
          <t>denunciar o preço exorbitante das mercadorias modernas.</t>
        </is>
      </c>
      <c r="L313" t="inlineStr">
        <is>
          <t>alertar sobre o consumo desenfreado de novas tecnologias.</t>
        </is>
      </c>
      <c r="M313" t="inlineStr">
        <is>
          <t>destacar a queda vertiginosa na qualidade dos itens à venda.</t>
        </is>
      </c>
      <c r="N313" t="inlineStr">
        <is>
          <t>analisar a suplantação dos produtos disponibilizados ao consumidor.</t>
        </is>
      </c>
      <c r="O313" t="inlineStr">
        <is>
          <t>E</t>
        </is>
      </c>
      <c r="P313" t="n">
        <v>0</v>
      </c>
      <c r="Q313" t="n">
        <v>0</v>
      </c>
      <c r="R313" t="inlineStr">
        <is>
          <t>1a866a8c-abba-4f01-a0bf-efe1a00405d6.png</t>
        </is>
      </c>
      <c r="S31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13" t="inlineStr">
        <is>
          <t>807e60cc-8ed9-44f0-a257-b33cf63bc932</t>
        </is>
      </c>
      <c r="U313" t="inlineStr">
        <is>
          <t>Mon, 15 Dec 2025 21:29:38 GMT</t>
        </is>
      </c>
    </row>
    <row r="314">
      <c r="A314" t="n">
        <v>344</v>
      </c>
      <c r="B314" t="inlineStr">
        <is>
          <t>CESGRANRIO</t>
        </is>
      </c>
      <c r="C314" t="inlineStr">
        <is>
          <t>UFRJ</t>
        </is>
      </c>
      <c r="D314" t="inlineStr">
        <is>
          <t>2019</t>
        </is>
      </c>
      <c r="E314" t="inlineStr">
        <is>
          <t>A leitura atenta do Texto III mostra que Ricardo</t>
        </is>
      </c>
      <c r="F314" t="inlineStr">
        <is>
          <t>Português</t>
        </is>
      </c>
      <c r="G314" t="inlineStr">
        <is>
          <t>Compreensão e Interpretação de Textos</t>
        </is>
      </c>
      <c r="H314" t="inlineStr">
        <is>
          <t>Médio</t>
        </is>
      </c>
      <c r="I314" t="inlineStr">
        <is>
          <t>ME</t>
        </is>
      </c>
      <c r="J314" t="inlineStr">
        <is>
          <t>trabalhava no setor de financiamento de material de pesca.</t>
        </is>
      </c>
      <c r="K314" t="inlineStr">
        <is>
          <t>dava pouca importância aos pescadores simples do quebra-mar.</t>
        </is>
      </c>
      <c r="L314" t="inlineStr">
        <is>
          <t>praticava a pesca por diletantismo nas horas de folga ou de lazer.</t>
        </is>
      </c>
      <c r="M314" t="inlineStr">
        <is>
          <t>era um assíduo frequentador da beira do mar no Aterro do Flamengo.</t>
        </is>
      </c>
      <c r="N314" t="inlineStr">
        <is>
          <t>dava mais importância ao ritual de preparação para a pescaria do que ao esporte.</t>
        </is>
      </c>
      <c r="O314" t="inlineStr">
        <is>
          <t>C</t>
        </is>
      </c>
      <c r="P314" t="n">
        <v>0</v>
      </c>
      <c r="Q314" t="n">
        <v>0</v>
      </c>
      <c r="S314" t="inlineStr">
        <is>
          <t>Vejamos as alternativas:
A) ERRADA. Ele trabalha em uma financeira.
B) ERRADA. Não há essa referência no texto.
C) CERTA.
D) ERRADA. Ricardo apareceu eventualmente.
E) ERRADA. Não há essa referência no texto. Gabarito letra C.</t>
        </is>
      </c>
      <c r="T314" t="inlineStr">
        <is>
          <t>b6e32882-808d-4ad8-a874-9855e0094023</t>
        </is>
      </c>
      <c r="U314" t="inlineStr">
        <is>
          <t>Mon, 15 Dec 2025 21:47:27 GMT</t>
        </is>
      </c>
    </row>
    <row r="315">
      <c r="A315" t="n">
        <v>345</v>
      </c>
      <c r="B315" t="inlineStr">
        <is>
          <t>CESGRANRIO</t>
        </is>
      </c>
      <c r="C315" t="inlineStr">
        <is>
          <t>UFRJ</t>
        </is>
      </c>
      <c r="D315" t="inlineStr">
        <is>
          <t>2019</t>
        </is>
      </c>
      <c r="E315" t="inlineStr">
        <is>
          <t>Segundo o Texto I, a Zona Portuária, até o início do século XXI, era vista como</t>
        </is>
      </c>
      <c r="F315" t="inlineStr">
        <is>
          <t>Português</t>
        </is>
      </c>
      <c r="G315" t="inlineStr">
        <is>
          <t>Compreensão e Interpretação de Textos</t>
        </is>
      </c>
      <c r="H315" t="inlineStr">
        <is>
          <t>Médio</t>
        </is>
      </c>
      <c r="I315" t="inlineStr">
        <is>
          <t>ME</t>
        </is>
      </c>
      <c r="J315" t="inlineStr">
        <is>
          <t>uma área desvalorizada social e urbanisticamente.</t>
        </is>
      </c>
      <c r="K315" t="inlineStr">
        <is>
          <t>uma mancha no cenário carioca de belezas naturais.</t>
        </is>
      </c>
      <c r="L315" t="inlineStr">
        <is>
          <t>uma região cercada de arranha-céus.</t>
        </is>
      </c>
      <c r="M315" t="inlineStr">
        <is>
          <t>um reduto dominado pelo crime organizado.</t>
        </is>
      </c>
      <c r="N315" t="inlineStr">
        <is>
          <t>um bairro histórico com poucas áreas habitáveis.</t>
        </is>
      </c>
      <c r="O315" t="inlineStr">
        <is>
          <t>A</t>
        </is>
      </c>
      <c r="P315" t="n">
        <v>0</v>
      </c>
      <c r="Q315" t="n">
        <v>0</v>
      </c>
      <c r="S315" t="inlineStr"/>
      <c r="T315" t="inlineStr">
        <is>
          <t>94075679-42f7-4845-bf3f-d58e40539deb</t>
        </is>
      </c>
      <c r="U315" t="inlineStr">
        <is>
          <t>Mon, 15 Dec 2025 22:05:16 GMT</t>
        </is>
      </c>
    </row>
    <row r="316">
      <c r="A316" t="n">
        <v>346</v>
      </c>
      <c r="B316" t="inlineStr">
        <is>
          <t>CESGRANRIO</t>
        </is>
      </c>
      <c r="C316" t="inlineStr">
        <is>
          <t>LIQUIGÁS</t>
        </is>
      </c>
      <c r="D316" t="inlineStr">
        <is>
          <t>2018</t>
        </is>
      </c>
      <c r="E316" t="inlineStr">
        <is>
          <t>O quarto parágrafo do texto aborda</t>
        </is>
      </c>
      <c r="F316" t="inlineStr">
        <is>
          <t>Português</t>
        </is>
      </c>
      <c r="G316" t="inlineStr">
        <is>
          <t>Compreensão e Interpretação de Textos</t>
        </is>
      </c>
      <c r="H316" t="inlineStr">
        <is>
          <t>Médio</t>
        </is>
      </c>
      <c r="I316" t="inlineStr">
        <is>
          <t>ME</t>
        </is>
      </c>
      <c r="J316" t="inlineStr">
        <is>
          <t>a frequência dos congestionamentos</t>
        </is>
      </c>
      <c r="K316" t="inlineStr">
        <is>
          <t>as propostas de melhoria da mobilidade</t>
        </is>
      </c>
      <c r="L316" t="inlineStr">
        <is>
          <t>o aumento da população mundial</t>
        </is>
      </c>
      <c r="M316" t="inlineStr">
        <is>
          <t>o índice de mortes nas vias urbanas</t>
        </is>
      </c>
      <c r="N316" t="inlineStr">
        <is>
          <t>os problemas de mobilidade no Brasil.</t>
        </is>
      </c>
      <c r="O316" t="inlineStr">
        <is>
          <t>B</t>
        </is>
      </c>
      <c r="P316" t="n">
        <v>0</v>
      </c>
      <c r="Q316" t="n">
        <v>0</v>
      </c>
      <c r="S31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16" t="inlineStr">
        <is>
          <t>aa6229b1-9b0f-4fa3-aa1b-353a0a5bc6db</t>
        </is>
      </c>
      <c r="U316" t="inlineStr">
        <is>
          <t>Mon, 15 Dec 2025 22:23:06 GMT</t>
        </is>
      </c>
    </row>
    <row r="317">
      <c r="A317" t="n">
        <v>347</v>
      </c>
      <c r="B317" t="inlineStr">
        <is>
          <t>CESGRANRIO</t>
        </is>
      </c>
      <c r="C317" t="inlineStr">
        <is>
          <t>LIQUIGÁS</t>
        </is>
      </c>
      <c r="D317" t="inlineStr">
        <is>
          <t>2018</t>
        </is>
      </c>
      <c r="E317" t="inlineStr">
        <is>
          <t>No segundo parágrafo, o texto defende a necessidade de discutir questões relativas à mobilidade urbana.
Antes disso, o texto refere-se à</t>
        </is>
      </c>
      <c r="F317" t="inlineStr">
        <is>
          <t>Português</t>
        </is>
      </c>
      <c r="G317" t="inlineStr">
        <is>
          <t>Compreensão e Interpretação de Textos</t>
        </is>
      </c>
      <c r="H317" t="inlineStr">
        <is>
          <t>Médio</t>
        </is>
      </c>
      <c r="I317" t="inlineStr">
        <is>
          <t>ME</t>
        </is>
      </c>
      <c r="J317" t="inlineStr">
        <is>
          <t>ampliação da população urbana mundial</t>
        </is>
      </c>
      <c r="K317" t="inlineStr">
        <is>
          <t>diminuição da distância entre casa e trabalho</t>
        </is>
      </c>
      <c r="L317" t="inlineStr">
        <is>
          <t>imobilidade urbana causada pelo automóvel</t>
        </is>
      </c>
      <c r="M317" t="inlineStr">
        <is>
          <t>importância do investimento em infraestrutura</t>
        </is>
      </c>
      <c r="N317" t="inlineStr">
        <is>
          <t>paralisação do trânsito das grandes cidades.</t>
        </is>
      </c>
      <c r="O317" t="inlineStr">
        <is>
          <t>A</t>
        </is>
      </c>
      <c r="P317" t="n">
        <v>0</v>
      </c>
      <c r="Q317" t="n">
        <v>0</v>
      </c>
      <c r="S317" t="inlineStr"/>
      <c r="T317" t="inlineStr">
        <is>
          <t>aa6229b1-9b0f-4fa3-aa1b-353a0a5bc6db</t>
        </is>
      </c>
      <c r="U317" t="inlineStr">
        <is>
          <t>Mon, 15 Dec 2025 22:40:55 GMT</t>
        </is>
      </c>
    </row>
    <row r="318">
      <c r="A318" t="n">
        <v>348</v>
      </c>
      <c r="B318" t="inlineStr">
        <is>
          <t>CESGRANRIO</t>
        </is>
      </c>
      <c r="C318" t="inlineStr">
        <is>
          <t>LIQUIGÁS</t>
        </is>
      </c>
      <c r="D318" t="inlineStr">
        <is>
          <t>2018</t>
        </is>
      </c>
      <c r="E318" t="inlineStr">
        <is>
          <t>No penúltimo parágrafo, o autor do texto revela ser autor de novelas, mas reclama</t>
        </is>
      </c>
      <c r="F318" t="inlineStr">
        <is>
          <t>Português</t>
        </is>
      </c>
      <c r="G318" t="inlineStr">
        <is>
          <t>Compreensão e Interpretação de Textos</t>
        </is>
      </c>
      <c r="H318" t="inlineStr">
        <is>
          <t>Médio</t>
        </is>
      </c>
      <c r="I318" t="inlineStr">
        <is>
          <t>ME</t>
        </is>
      </c>
      <c r="J318" t="inlineStr">
        <is>
          <t>do assédio dos fãs.</t>
        </is>
      </c>
      <c r="K318" t="inlineStr">
        <is>
          <t>da falta de privacidade quando anda pelas ruas.</t>
        </is>
      </c>
      <c r="L318" t="inlineStr">
        <is>
          <t>dos casos de amor que atribuem a ele nas redes sociais.</t>
        </is>
      </c>
      <c r="M318" t="inlineStr">
        <is>
          <t>da necessidade de ter consciência na hora de votar.</t>
        </is>
      </c>
      <c r="N318" t="inlineStr">
        <is>
          <t>das versões falsas publicadas na internet das histórias de suas novelas.</t>
        </is>
      </c>
      <c r="O318" t="inlineStr">
        <is>
          <t>E</t>
        </is>
      </c>
      <c r="P318" t="n">
        <v>0</v>
      </c>
      <c r="Q318" t="n">
        <v>0</v>
      </c>
      <c r="S318" t="inlineStr"/>
      <c r="T318" t="inlineStr">
        <is>
          <t>fb8a6afc-9309-422b-8126-68537a574a99</t>
        </is>
      </c>
      <c r="U318" t="inlineStr">
        <is>
          <t>Mon, 15 Dec 2025 22:58:44 GMT</t>
        </is>
      </c>
    </row>
    <row r="319">
      <c r="A319" t="n">
        <v>349</v>
      </c>
      <c r="B319" t="inlineStr">
        <is>
          <t>CESGRANRIO</t>
        </is>
      </c>
      <c r="C319" t="inlineStr">
        <is>
          <t>LIQUIGÁS</t>
        </is>
      </c>
      <c r="D319" t="inlineStr">
        <is>
          <t>2018</t>
        </is>
      </c>
      <c r="E319" t="inlineStr">
        <is>
          <t>A última frase do segundo parágrafo ("Se a indústria automobilística vai bem, é lá que vão trabalhar.") tem a seguinte função na construção do texto:</t>
        </is>
      </c>
      <c r="F319" t="inlineStr">
        <is>
          <t>Português</t>
        </is>
      </c>
      <c r="G319" t="inlineStr">
        <is>
          <t>Compreensão e Interpretação de Textos</t>
        </is>
      </c>
      <c r="H319" t="inlineStr">
        <is>
          <t>Médio</t>
        </is>
      </c>
      <c r="I319" t="inlineStr">
        <is>
          <t>ME</t>
        </is>
      </c>
      <c r="J319" t="inlineStr">
        <is>
          <t>Justificar a opção de trabalho das pessoas desempregadas.</t>
        </is>
      </c>
      <c r="K319" t="inlineStr">
        <is>
          <t>Servir como ilustração para a afirmação contida na frase imediatamente anterior.</t>
        </is>
      </c>
      <c r="L319" t="inlineStr">
        <is>
          <t>Complementar com ironia a relação entre violência e trânsito.</t>
        </is>
      </c>
      <c r="M319" t="inlineStr">
        <is>
          <t>Introduzir um novo argumento para desenvolvê-lo no parágrafo seguinte.</t>
        </is>
      </c>
      <c r="N319" t="inlineStr">
        <is>
          <t>Apresentar o autor do texto como um analista do mercado de trabalho.</t>
        </is>
      </c>
      <c r="O319" t="inlineStr">
        <is>
          <t>B</t>
        </is>
      </c>
      <c r="P319" t="n">
        <v>0</v>
      </c>
      <c r="Q319" t="n">
        <v>0</v>
      </c>
      <c r="S319" t="inlineStr"/>
      <c r="T319" t="inlineStr">
        <is>
          <t>fb8a6afc-9309-422b-8126-68537a574a99</t>
        </is>
      </c>
      <c r="U319" t="inlineStr">
        <is>
          <t>Mon, 15 Dec 2025 23:16:33 GMT</t>
        </is>
      </c>
    </row>
    <row r="320">
      <c r="A320" t="n">
        <v>350</v>
      </c>
      <c r="B320" t="inlineStr">
        <is>
          <t>CESGRANRIO</t>
        </is>
      </c>
      <c r="C320" t="inlineStr">
        <is>
          <t>LIQUIGÁS</t>
        </is>
      </c>
      <c r="D320" t="inlineStr">
        <is>
          <t>2018</t>
        </is>
      </c>
      <c r="E320" t="inlineStr">
        <is>
          <t>No texto, o autor diz que aprendeu a não ser generoso (linha. 9-10).
A circunstância que justifica essa atitude foi o fato de ele</t>
        </is>
      </c>
      <c r="F320" t="inlineStr">
        <is>
          <t>Português</t>
        </is>
      </c>
      <c r="G320" t="inlineStr">
        <is>
          <t>Compreensão e Interpretação de Textos</t>
        </is>
      </c>
      <c r="H320" t="inlineStr">
        <is>
          <t>Médio</t>
        </is>
      </c>
      <c r="I320" t="inlineStr">
        <is>
          <t>ME</t>
        </is>
      </c>
      <c r="J320" t="inlineStr">
        <is>
          <t>Sentir-se enganado por um rapaz, que sofrera um acidente.</t>
        </is>
      </c>
      <c r="K320" t="inlineStr">
        <is>
          <t>Já haver ajudado muitos amigos desempregados.</t>
        </is>
      </c>
      <c r="L320" t="inlineStr">
        <is>
          <t>Estar ficando sem dinheiro para ajudar as pessoas que o procuravam.</t>
        </is>
      </c>
      <c r="M320" t="inlineStr">
        <is>
          <t>Desconfiar de que alguém estava desviando o dinheiro de sua ajuda.</t>
        </is>
      </c>
      <c r="N320" t="inlineStr">
        <is>
          <t>Ter uma formação muito rígida, voltada unicamente para a família.</t>
        </is>
      </c>
      <c r="O320" t="inlineStr">
        <is>
          <t>A</t>
        </is>
      </c>
      <c r="P320" t="n">
        <v>0</v>
      </c>
      <c r="Q320" t="n">
        <v>0</v>
      </c>
      <c r="S320" t="inlineStr"/>
      <c r="T320" t="inlineStr">
        <is>
          <t>fb8a6afc-9309-422b-8126-68537a574a99</t>
        </is>
      </c>
      <c r="U320" t="inlineStr">
        <is>
          <t>Mon, 15 Dec 2025 23:34:22 GMT</t>
        </is>
      </c>
    </row>
    <row r="321">
      <c r="A321" t="n">
        <v>351</v>
      </c>
      <c r="B321" t="inlineStr">
        <is>
          <t>CESGRANRIO</t>
        </is>
      </c>
      <c r="C321" t="inlineStr">
        <is>
          <t>LIQUIGÁS</t>
        </is>
      </c>
      <c r="D321" t="inlineStr">
        <is>
          <t>2018</t>
        </is>
      </c>
      <c r="E32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21" t="inlineStr">
        <is>
          <t>Português</t>
        </is>
      </c>
      <c r="G321" t="inlineStr">
        <is>
          <t>Compreensão e Interpretação de Textos</t>
        </is>
      </c>
      <c r="H321" t="inlineStr">
        <is>
          <t>Médio</t>
        </is>
      </c>
      <c r="I321" t="inlineStr">
        <is>
          <t>ME</t>
        </is>
      </c>
      <c r="J321" t="inlineStr">
        <is>
          <t>comandar historicamente a onda dos protestos contra o feminicídio.</t>
        </is>
      </c>
      <c r="K321" t="inlineStr">
        <is>
          <t>estar entre os três países com maior número de mortes violentas de mulheres.</t>
        </is>
      </c>
      <c r="L321" t="inlineStr">
        <is>
          <t>ser responsável pela criação e difusão mundial do Movimento Me Too.</t>
        </is>
      </c>
      <c r="M321" t="inlineStr">
        <is>
          <t>dispor da mais elevada participação de mulheres no mercado de trabalho.</t>
        </is>
      </c>
      <c r="N321" t="inlineStr">
        <is>
          <t>impedir ataques e retaliações às lideranças populares dos direitos humanos.</t>
        </is>
      </c>
      <c r="O321" t="inlineStr">
        <is>
          <t>B</t>
        </is>
      </c>
      <c r="P321" t="n">
        <v>0</v>
      </c>
      <c r="Q321" t="n">
        <v>0</v>
      </c>
      <c r="S32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21" t="inlineStr">
        <is>
          <t>Mon, 15 Dec 2025 23:52:12 GMT</t>
        </is>
      </c>
    </row>
    <row r="322">
      <c r="A322" t="inlineStr">
        <is>
          <t>352</t>
        </is>
      </c>
      <c r="B322" t="inlineStr">
        <is>
          <t>CESGRANRIO</t>
        </is>
      </c>
      <c r="C322" t="inlineStr">
        <is>
          <t>LIQUIGÁS</t>
        </is>
      </c>
      <c r="D322" t="inlineStr">
        <is>
          <t>2018</t>
        </is>
      </c>
      <c r="E322" t="inlineStr">
        <is>
          <t>Uma das virtudes na construção dessas casas tão elogiadas no texto é que seus criadores eram “levados pela necessidade, pelo arrojo, pelos fatos” (l. 21-22). Essa afirmação serve como argumento para criticar os</t>
        </is>
      </c>
      <c r="F322" t="inlineStr">
        <is>
          <t>Português</t>
        </is>
      </c>
      <c r="G322" t="inlineStr">
        <is>
          <t>Compreensão e Interpretação de Textos</t>
        </is>
      </c>
      <c r="H322" t="inlineStr">
        <is>
          <t>Médio</t>
        </is>
      </c>
      <c r="I322" t="inlineStr">
        <is>
          <t>ME</t>
        </is>
      </c>
      <c r="J322" t="inlineStr">
        <is>
          <t>espanhóis</t>
        </is>
      </c>
      <c r="K322" t="inlineStr">
        <is>
          <t>urbanistas</t>
        </is>
      </c>
      <c r="L322" t="inlineStr">
        <is>
          <t>arquitetos</t>
        </is>
      </c>
      <c r="M322" t="inlineStr">
        <is>
          <t>portugueses</t>
        </is>
      </c>
      <c r="N322" t="inlineStr">
        <is>
          <t>criadores.</t>
        </is>
      </c>
      <c r="O322" t="inlineStr">
        <is>
          <t>B</t>
        </is>
      </c>
      <c r="P322" t="n">
        <v>0</v>
      </c>
      <c r="Q322" t="n">
        <v>0</v>
      </c>
      <c r="R322" t="inlineStr">
        <is>
          <t>b41e730c-4b88-4bf9-af5d-5803b9de7772.png</t>
        </is>
      </c>
      <c r="S32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22" t="inlineStr">
        <is>
          <t>ff6f8315-f4b6-41d6-9b29-efe1ee4d5b3f</t>
        </is>
      </c>
      <c r="U322" t="inlineStr">
        <is>
          <t>Tue, 16 Dec 2025 00:10:01 GMT</t>
        </is>
      </c>
    </row>
    <row r="323">
      <c r="A323" t="n">
        <v>353</v>
      </c>
      <c r="B323" t="inlineStr">
        <is>
          <t>CESGRANRIO</t>
        </is>
      </c>
      <c r="C323" t="inlineStr">
        <is>
          <t>LIQUIGÁS</t>
        </is>
      </c>
      <c r="D323" t="inlineStr">
        <is>
          <t>2018</t>
        </is>
      </c>
      <c r="E323" t="inlineStr">
        <is>
          <t>Entre as qualidades que o arquiteto amigo do cronista destaca entre as velhas casas tão admiradas por ele está o fato de</t>
        </is>
      </c>
      <c r="F323" t="inlineStr">
        <is>
          <t>Português</t>
        </is>
      </c>
      <c r="G323" t="inlineStr">
        <is>
          <t>Compreensão e Interpretação de Textos</t>
        </is>
      </c>
      <c r="H323" t="inlineStr">
        <is>
          <t>Médio</t>
        </is>
      </c>
      <c r="I323" t="inlineStr">
        <is>
          <t>ME</t>
        </is>
      </c>
      <c r="J323" t="inlineStr">
        <is>
          <t>serem portuguesas.</t>
        </is>
      </c>
      <c r="K323" t="inlineStr">
        <is>
          <t>estarem abandonadas.</t>
        </is>
      </c>
      <c r="L323" t="inlineStr">
        <is>
          <t>ficarem em Vassouras.</t>
        </is>
      </c>
      <c r="M323" t="inlineStr">
        <is>
          <t>parecerem igrejas.</t>
        </is>
      </c>
      <c r="N323" t="inlineStr">
        <is>
          <t>combinarem com a paisagem urbana.</t>
        </is>
      </c>
      <c r="O323" t="inlineStr">
        <is>
          <t>A</t>
        </is>
      </c>
      <c r="P323" t="n">
        <v>0</v>
      </c>
      <c r="Q323" t="n">
        <v>0</v>
      </c>
      <c r="R323" t="inlineStr">
        <is>
          <t>b41e730c-4b88-4bf9-af5d-5803b9de7772.png</t>
        </is>
      </c>
      <c r="S323" t="inlineStr"/>
      <c r="U323" s="5" t="n">
        <v>46007.01933333333</v>
      </c>
    </row>
    <row r="324">
      <c r="A324" t="inlineStr">
        <is>
          <t>354</t>
        </is>
      </c>
      <c r="B324" t="inlineStr">
        <is>
          <t>CESGRANRIO</t>
        </is>
      </c>
      <c r="C324" t="inlineStr">
        <is>
          <t>PETROBRAS</t>
        </is>
      </c>
      <c r="D324" t="inlineStr">
        <is>
          <t>2018</t>
        </is>
      </c>
      <c r="E324" t="inlineStr">
        <is>
          <t>O trecho do texto “Vira o teatro pelo lado da plateia; e, palavra, que era bonito!” (l. 25-26) faz referência ao fato de Lobo Neves</t>
        </is>
      </c>
      <c r="F324" t="inlineStr">
        <is>
          <t>Português</t>
        </is>
      </c>
      <c r="G324" t="inlineStr">
        <is>
          <t>Compreensão e Interpretação de Textos</t>
        </is>
      </c>
      <c r="H324" t="inlineStr">
        <is>
          <t>Médio</t>
        </is>
      </c>
      <c r="I324" t="inlineStr">
        <is>
          <t>ME</t>
        </is>
      </c>
      <c r="J324" t="inlineStr">
        <is>
          <t>misturar política e lazer</t>
        </is>
      </c>
      <c r="K324" t="inlineStr">
        <is>
          <t>ter uma vida social muito intensa</t>
        </is>
      </c>
      <c r="L324" t="inlineStr">
        <is>
          <t>poder deslumbrar-se com o teatro</t>
        </is>
      </c>
      <c r="M324" t="inlineStr">
        <is>
          <t>estar saudoso de sua vida como ator</t>
        </is>
      </c>
      <c r="N324" t="inlineStr">
        <is>
          <t>ter ignorado as dificuldades da atividade política.</t>
        </is>
      </c>
      <c r="O324" t="inlineStr">
        <is>
          <t>E</t>
        </is>
      </c>
      <c r="P324" t="n">
        <v>0</v>
      </c>
      <c r="Q324" t="n">
        <v>0</v>
      </c>
      <c r="R324" t="inlineStr">
        <is>
          <t>dda9eaca-c64c-45c3-9834-277d675850b3.png</t>
        </is>
      </c>
      <c r="S32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24" t="inlineStr">
        <is>
          <t>Tue, 16 Dec 2025 00:45:39 GMT</t>
        </is>
      </c>
    </row>
    <row r="325">
      <c r="A325" t="inlineStr">
        <is>
          <t>355</t>
        </is>
      </c>
      <c r="B325" t="inlineStr">
        <is>
          <t>CESGRANRIO</t>
        </is>
      </c>
      <c r="C325" t="inlineStr">
        <is>
          <t>PETROBRAS</t>
        </is>
      </c>
      <c r="D325" t="inlineStr">
        <is>
          <t>2018</t>
        </is>
      </c>
      <c r="E325" t="inlineStr">
        <is>
          <t>A partir da leitura do fragmento do texto: “que ele ouviu com aquela unção religiosa de um desejo que não quer acabar de morrer” (L. 10-11), infere-se que Lobo Neves</t>
        </is>
      </c>
      <c r="F325" t="inlineStr">
        <is>
          <t>Português</t>
        </is>
      </c>
      <c r="G325" t="inlineStr">
        <is>
          <t>Compreensão e Interpretação de Textos</t>
        </is>
      </c>
      <c r="H325" t="inlineStr">
        <is>
          <t>Médio</t>
        </is>
      </c>
      <c r="I325" t="inlineStr">
        <is>
          <t>ME</t>
        </is>
      </c>
      <c r="J325" t="inlineStr">
        <is>
          <t>estava prestes a morrer</t>
        </is>
      </c>
      <c r="K325" t="inlineStr">
        <is>
          <t>era extremamente religioso</t>
        </is>
      </c>
      <c r="L325" t="inlineStr">
        <is>
          <t>tinha o desejo de ir para bem longe dali</t>
        </is>
      </c>
      <c r="M325" t="inlineStr">
        <is>
          <t>esperava ainda ter uma atuação política satisfatória.</t>
        </is>
      </c>
      <c r="N325" t="inlineStr">
        <is>
          <t>estava sofrendo de uma gravíssima crise de depressão.</t>
        </is>
      </c>
      <c r="O325" t="inlineStr">
        <is>
          <t>D</t>
        </is>
      </c>
      <c r="P325" t="n">
        <v>0</v>
      </c>
      <c r="Q325" t="n">
        <v>0</v>
      </c>
      <c r="R325" t="inlineStr">
        <is>
          <t>dda9eaca-c64c-45c3-9834-277d675850b3.png</t>
        </is>
      </c>
      <c r="S32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25" t="inlineStr">
        <is>
          <t>385b7537-7afa-457b-866d-fcda3e816fc0</t>
        </is>
      </c>
      <c r="U325" t="inlineStr">
        <is>
          <t>Tue, 16 Dec 2025 01:03:28 GMT</t>
        </is>
      </c>
    </row>
    <row r="326">
      <c r="A326" t="inlineStr">
        <is>
          <t>356</t>
        </is>
      </c>
      <c r="B326" t="inlineStr">
        <is>
          <t>CESGRANRIO</t>
        </is>
      </c>
      <c r="C326" t="inlineStr">
        <is>
          <t>PETROBRAS</t>
        </is>
      </c>
      <c r="D326" t="inlineStr">
        <is>
          <t>2018</t>
        </is>
      </c>
      <c r="E326" t="inlineStr">
        <is>
          <t>Com base na leitura do texto, entende-se que o desabafo de Lobo Neves ao longo do texto deve-se à sua insatisfação com a(o)</t>
        </is>
      </c>
      <c r="F326" t="inlineStr">
        <is>
          <t>Português</t>
        </is>
      </c>
      <c r="G326" t="inlineStr">
        <is>
          <t>Compreensão e Interpretação de Textos</t>
        </is>
      </c>
      <c r="H326" t="inlineStr">
        <is>
          <t>Médio</t>
        </is>
      </c>
      <c r="I326" t="inlineStr">
        <is>
          <t>ME</t>
        </is>
      </c>
      <c r="J326" t="inlineStr">
        <is>
          <t>vida pública</t>
        </is>
      </c>
      <c r="K326" t="inlineStr">
        <is>
          <t>sua família</t>
        </is>
      </c>
      <c r="L326" t="inlineStr">
        <is>
          <t>seu casamento</t>
        </is>
      </c>
      <c r="M326" t="inlineStr">
        <is>
          <t>teatro da época</t>
        </is>
      </c>
      <c r="N326" t="inlineStr">
        <is>
          <t>glamour da sociedade.</t>
        </is>
      </c>
      <c r="O326" t="inlineStr">
        <is>
          <t>A</t>
        </is>
      </c>
      <c r="P326" t="n">
        <v>0</v>
      </c>
      <c r="Q326" t="n">
        <v>0</v>
      </c>
      <c r="R326" t="inlineStr">
        <is>
          <t>dda9eaca-c64c-45c3-9834-277d675850b3.png</t>
        </is>
      </c>
      <c r="S326" t="inlineStr"/>
      <c r="T326" t="inlineStr">
        <is>
          <t>385b7537-7afa-457b-866d-fcda3e816fc0</t>
        </is>
      </c>
      <c r="U326" t="inlineStr">
        <is>
          <t>Tue, 16 Dec 2025 01:21:18 GMT</t>
        </is>
      </c>
    </row>
    <row r="327">
      <c r="A327" t="n">
        <v>357</v>
      </c>
      <c r="C327" t="inlineStr">
        <is>
          <t>Nuclebras</t>
        </is>
      </c>
      <c r="D327" t="inlineStr">
        <is>
          <t>2014</t>
        </is>
      </c>
      <c r="E32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27" t="inlineStr">
        <is>
          <t>Conhecimentos Específicos</t>
        </is>
      </c>
      <c r="G327" t="inlineStr">
        <is>
          <t>Gestão da Produção e Operações</t>
        </is>
      </c>
      <c r="H327" t="inlineStr">
        <is>
          <t>Médio</t>
        </is>
      </c>
      <c r="I327" t="inlineStr">
        <is>
          <t>ME</t>
        </is>
      </c>
      <c r="J327" t="inlineStr">
        <is>
          <t>rotinizada</t>
        </is>
      </c>
      <c r="K327" t="inlineStr">
        <is>
          <t>padronizada.</t>
        </is>
      </c>
      <c r="L327" t="inlineStr">
        <is>
          <t>de baixa flexibilidade.</t>
        </is>
      </c>
      <c r="M327" t="inlineStr">
        <is>
          <t>pouco complexa, simples.</t>
        </is>
      </c>
      <c r="N327" t="inlineStr">
        <is>
          <t>com custo unitário elevado.</t>
        </is>
      </c>
      <c r="O327" t="inlineStr">
        <is>
          <t>E</t>
        </is>
      </c>
      <c r="P327" t="n">
        <v>0</v>
      </c>
      <c r="Q327" t="n">
        <v>0</v>
      </c>
      <c r="S327" t="inlineStr"/>
      <c r="U327" s="5" t="n">
        <v>46007.06883333333</v>
      </c>
    </row>
    <row r="328">
      <c r="A328" t="n">
        <v>358</v>
      </c>
      <c r="C328" t="inlineStr">
        <is>
          <t>Nuclebras</t>
        </is>
      </c>
      <c r="D328" t="inlineStr">
        <is>
          <t>2014</t>
        </is>
      </c>
      <c r="E328" t="inlineStr">
        <is>
          <t>No caso das operações de produção com grande "variação da demanda do output" o que se percebe é:</t>
        </is>
      </c>
      <c r="F328" t="inlineStr">
        <is>
          <t>Conhecimentos Específicos</t>
        </is>
      </c>
      <c r="G328" t="inlineStr">
        <is>
          <t>Gestão da Produção e Operações</t>
        </is>
      </c>
      <c r="H328" t="inlineStr">
        <is>
          <t>Médio</t>
        </is>
      </c>
      <c r="I328" t="inlineStr">
        <is>
          <t>ME</t>
        </is>
      </c>
      <c r="J328" t="inlineStr">
        <is>
          <t>estabilidade</t>
        </is>
      </c>
      <c r="K328" t="inlineStr">
        <is>
          <t>previsibilidade</t>
        </is>
      </c>
      <c r="L328" t="inlineStr">
        <is>
          <t>custo unitário baixo</t>
        </is>
      </c>
      <c r="M328" t="inlineStr">
        <is>
          <t>capacidade mutante</t>
        </is>
      </c>
      <c r="N328" t="inlineStr">
        <is>
          <t>baixa ou nenhuma flexibilidade</t>
        </is>
      </c>
      <c r="O328" t="inlineStr">
        <is>
          <t>D</t>
        </is>
      </c>
      <c r="P328" t="n">
        <v>0</v>
      </c>
      <c r="Q328" t="n">
        <v>0</v>
      </c>
      <c r="S328" t="inlineStr"/>
      <c r="U328" s="5" t="n">
        <v>46007.08120833334</v>
      </c>
    </row>
    <row r="329">
      <c r="A329" t="n">
        <v>359</v>
      </c>
      <c r="B329" t="inlineStr">
        <is>
          <t>BIORIO</t>
        </is>
      </c>
      <c r="C329" t="inlineStr">
        <is>
          <t>Nuclebras</t>
        </is>
      </c>
      <c r="D329" t="inlineStr">
        <is>
          <t>2014</t>
        </is>
      </c>
      <c r="E329" t="inlineStr">
        <is>
          <t>No caso das operações de produção com grande “contato com o consumidor envolvido na produção do output“ o que se percebe é que em geral apresentam:</t>
        </is>
      </c>
      <c r="F329" t="inlineStr">
        <is>
          <t>Conhecimentos Específicos</t>
        </is>
      </c>
      <c r="G329" t="inlineStr">
        <is>
          <t>Gestão da Produção e Operações</t>
        </is>
      </c>
      <c r="H329" t="inlineStr">
        <is>
          <t>Médio</t>
        </is>
      </c>
      <c r="I329" t="inlineStr">
        <is>
          <t>ME</t>
        </is>
      </c>
      <c r="J329" t="inlineStr">
        <is>
          <t>centralização.</t>
        </is>
      </c>
      <c r="K329" t="inlineStr">
        <is>
          <t>custo unitário baixo.</t>
        </is>
      </c>
      <c r="L329" t="inlineStr">
        <is>
          <t>alta utilização de funcionários.</t>
        </is>
      </c>
      <c r="M329" t="inlineStr">
        <is>
          <t>tolerância de espera ilimitada.</t>
        </is>
      </c>
      <c r="N329" t="inlineStr">
        <is>
          <t>satisfação definida pela percepção do consumidor.</t>
        </is>
      </c>
      <c r="O329" t="inlineStr">
        <is>
          <t>E</t>
        </is>
      </c>
      <c r="P329" t="n">
        <v>0</v>
      </c>
      <c r="Q329" t="n">
        <v>0</v>
      </c>
      <c r="S329" t="inlineStr"/>
      <c r="U329" s="5" t="n">
        <v>46007.09358333334</v>
      </c>
    </row>
    <row r="330">
      <c r="A330" t="n">
        <v>360</v>
      </c>
      <c r="B330" t="inlineStr">
        <is>
          <t>FUNRIO</t>
        </is>
      </c>
      <c r="C330" t="inlineStr">
        <is>
          <t>Eletrobras</t>
        </is>
      </c>
      <c r="D330" t="inlineStr">
        <is>
          <t>2009</t>
        </is>
      </c>
      <c r="E33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30" t="inlineStr">
        <is>
          <t>Conhecimentos Específicos</t>
        </is>
      </c>
      <c r="G330" t="inlineStr">
        <is>
          <t>Gestão da Produção e Operações</t>
        </is>
      </c>
      <c r="H330" t="inlineStr">
        <is>
          <t>Médio</t>
        </is>
      </c>
      <c r="I330" t="inlineStr">
        <is>
          <t>ME</t>
        </is>
      </c>
      <c r="J330" t="inlineStr">
        <is>
          <t>Qualidade.</t>
        </is>
      </c>
      <c r="K330" t="inlineStr">
        <is>
          <t>Velocidade.</t>
        </is>
      </c>
      <c r="L330" t="inlineStr">
        <is>
          <t>Flexibilidade.</t>
        </is>
      </c>
      <c r="M330" t="inlineStr">
        <is>
          <t>Confiabilidade.</t>
        </is>
      </c>
      <c r="N330" t="inlineStr">
        <is>
          <t>Custo.</t>
        </is>
      </c>
      <c r="O330" t="inlineStr">
        <is>
          <t>C</t>
        </is>
      </c>
      <c r="P330" t="n">
        <v>0</v>
      </c>
      <c r="Q330" t="n">
        <v>0</v>
      </c>
      <c r="S330" t="inlineStr"/>
      <c r="U330" s="5" t="n">
        <v>46007.10595833333</v>
      </c>
    </row>
    <row r="331">
      <c r="A331" t="n">
        <v>361</v>
      </c>
      <c r="B331" t="inlineStr">
        <is>
          <t>FGV</t>
        </is>
      </c>
      <c r="C331" t="inlineStr">
        <is>
          <t>Câmara de Salvador</t>
        </is>
      </c>
      <c r="D331" t="inlineStr">
        <is>
          <t>2018</t>
        </is>
      </c>
      <c r="E33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31" t="inlineStr">
        <is>
          <t>Conhecimentos Específicos</t>
        </is>
      </c>
      <c r="G331" t="inlineStr">
        <is>
          <t>Gestão da Produção e Operações</t>
        </is>
      </c>
      <c r="H331" t="inlineStr">
        <is>
          <t>Médio</t>
        </is>
      </c>
      <c r="I331" t="inlineStr">
        <is>
          <t>ME</t>
        </is>
      </c>
      <c r="J331" t="inlineStr">
        <is>
          <t>custo está relacionado com a mensuração do aumento do custo de eficácia;</t>
        </is>
      </c>
      <c r="K331" t="inlineStr">
        <is>
          <t>qualidade está relacionado com a perfeição do serviço na ótica do fornecedor;</t>
        </is>
      </c>
      <c r="L331" t="inlineStr">
        <is>
          <t>rapidez está relacionado com a velocidade do cliente em consumir o produto;</t>
        </is>
      </c>
      <c r="M331" t="inlineStr">
        <is>
          <t>confiabilidade está relacionado com o fornecedor confiar na não inadimplência do cliente;</t>
        </is>
      </c>
      <c r="N331" t="inlineStr">
        <is>
          <t>flexibilidade está relacionado com a maior agilidade e capacidade de adaptação à demanda.</t>
        </is>
      </c>
      <c r="O331" t="inlineStr">
        <is>
          <t>E</t>
        </is>
      </c>
      <c r="P331" t="n">
        <v>0</v>
      </c>
      <c r="Q331" t="n">
        <v>0</v>
      </c>
      <c r="S331" t="inlineStr"/>
      <c r="U331" s="5" t="n">
        <v>46007.11833333333</v>
      </c>
    </row>
    <row r="332">
      <c r="A332" t="n">
        <v>362</v>
      </c>
      <c r="C332" t="inlineStr">
        <is>
          <t>UFES</t>
        </is>
      </c>
      <c r="D332" t="inlineStr">
        <is>
          <t>2017</t>
        </is>
      </c>
      <c r="E332" t="inlineStr">
        <is>
          <t>Correlacione os tipos de processos, apresentados na Coluna I, aos respectivos produtos ou serviços gerados por esses processos, apresentados na Coluna II.
A sequência numérica CORRETA que preenche os parênteses da Coluna II, de cima para baixo, é:</t>
        </is>
      </c>
      <c r="F332" t="inlineStr">
        <is>
          <t>Conhecimentos Específicos</t>
        </is>
      </c>
      <c r="G332" t="inlineStr">
        <is>
          <t>Gestão da Produção e Operações</t>
        </is>
      </c>
      <c r="H332" t="inlineStr">
        <is>
          <t>Médio</t>
        </is>
      </c>
      <c r="I332" t="inlineStr">
        <is>
          <t>ME</t>
        </is>
      </c>
      <c r="J332" t="inlineStr">
        <is>
          <t>1, 5, 2, 3, 6, 4.</t>
        </is>
      </c>
      <c r="K332" t="inlineStr">
        <is>
          <t>2, 5, 1, 3, 6, 4.</t>
        </is>
      </c>
      <c r="L332" t="inlineStr">
        <is>
          <t>2, 6, 1, 3, 5, 4.</t>
        </is>
      </c>
      <c r="M332" t="inlineStr">
        <is>
          <t>1, 2, 3, 4, 5, 6</t>
        </is>
      </c>
      <c r="N332" t="inlineStr">
        <is>
          <t>2, 5, 2, 4, 6, 3.</t>
        </is>
      </c>
      <c r="O332" t="inlineStr">
        <is>
          <t>B</t>
        </is>
      </c>
      <c r="P332" t="n">
        <v>0</v>
      </c>
      <c r="Q332" t="n">
        <v>0</v>
      </c>
      <c r="R332" t="inlineStr">
        <is>
          <t>5125ffa1-6c4a-4723-8e93-96963c227396.png</t>
        </is>
      </c>
      <c r="S332" t="inlineStr"/>
      <c r="U332" s="5" t="n">
        <v>46007.13070833333</v>
      </c>
    </row>
    <row r="333">
      <c r="A333" t="n">
        <v>363</v>
      </c>
      <c r="B333" t="inlineStr">
        <is>
          <t>CONSULPLAN</t>
        </is>
      </c>
      <c r="C333" t="inlineStr">
        <is>
          <t>Prefeitura de Porto Velho</t>
        </is>
      </c>
      <c r="D333" t="inlineStr">
        <is>
          <t>2012</t>
        </is>
      </c>
      <c r="E33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33" t="inlineStr">
        <is>
          <t>Conhecimentos Específicos</t>
        </is>
      </c>
      <c r="G333" t="inlineStr">
        <is>
          <t>Gestão da Produção e Operações</t>
        </is>
      </c>
      <c r="H333" t="inlineStr">
        <is>
          <t>Médio</t>
        </is>
      </c>
      <c r="I333" t="inlineStr">
        <is>
          <t>ME</t>
        </is>
      </c>
      <c r="J333" t="inlineStr">
        <is>
          <t>I e II</t>
        </is>
      </c>
      <c r="K333" t="inlineStr">
        <is>
          <t>II e IV</t>
        </is>
      </c>
      <c r="L333" t="inlineStr">
        <is>
          <t>II e III</t>
        </is>
      </c>
      <c r="M333" t="inlineStr">
        <is>
          <t>I, II e III</t>
        </is>
      </c>
      <c r="N333" t="inlineStr"/>
      <c r="O333" t="inlineStr">
        <is>
          <t>B</t>
        </is>
      </c>
      <c r="P333" t="n">
        <v>0</v>
      </c>
      <c r="Q333" t="n">
        <v>0</v>
      </c>
      <c r="R333" t="inlineStr">
        <is>
          <t>4ff84108-ea0d-45ba-a144-1d7624282ded.png</t>
        </is>
      </c>
      <c r="S333" t="inlineStr"/>
      <c r="U333" s="5" t="n">
        <v>46007.14308333334</v>
      </c>
    </row>
    <row r="334">
      <c r="A334" t="n">
        <v>364</v>
      </c>
      <c r="B334" t="inlineStr">
        <is>
          <t>COMPERVE</t>
        </is>
      </c>
      <c r="C334" t="inlineStr">
        <is>
          <t>UFRN</t>
        </is>
      </c>
      <c r="D334" t="inlineStr">
        <is>
          <t>2019</t>
        </is>
      </c>
      <c r="E33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34" t="inlineStr">
        <is>
          <t>Conhecimentos Específicos</t>
        </is>
      </c>
      <c r="G334" t="inlineStr">
        <is>
          <t>Gestão da Produção e Operações</t>
        </is>
      </c>
      <c r="H334" t="inlineStr">
        <is>
          <t>Médio</t>
        </is>
      </c>
      <c r="I334" t="inlineStr">
        <is>
          <t>ME</t>
        </is>
      </c>
      <c r="J334" t="inlineStr">
        <is>
          <t>a estratégia MTO apresenta menor tempo total de espera (D) do que a estratégia ATO.</t>
        </is>
      </c>
      <c r="K334" t="inlineStr">
        <is>
          <t>a estratégia MTO apresenta menor tempo de atravessamento (P) do que a estratégia ATO.</t>
        </is>
      </c>
      <c r="L334" t="inlineStr">
        <is>
          <t>a estratégia QRTS apresenta uma razão P:D menor que a MTS</t>
        </is>
      </c>
      <c r="M334" t="inlineStr">
        <is>
          <t>a estratégia QRTS apresenta uma razão P:D igual a MTS.</t>
        </is>
      </c>
      <c r="N334" t="inlineStr"/>
      <c r="O334" t="inlineStr">
        <is>
          <t>D</t>
        </is>
      </c>
      <c r="P334" t="n">
        <v>0</v>
      </c>
      <c r="Q334" t="n">
        <v>0</v>
      </c>
      <c r="S334" t="inlineStr"/>
      <c r="U334" s="5" t="n">
        <v>46007.15545833333</v>
      </c>
    </row>
    <row r="335">
      <c r="A335" t="n">
        <v>365</v>
      </c>
      <c r="B335" t="inlineStr">
        <is>
          <t>COMPERVE</t>
        </is>
      </c>
      <c r="C335" t="inlineStr">
        <is>
          <t>UFRN</t>
        </is>
      </c>
      <c r="D335" t="inlineStr">
        <is>
          <t>2019</t>
        </is>
      </c>
      <c r="E33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35" t="inlineStr">
        <is>
          <t>Conhecimentos Específicos</t>
        </is>
      </c>
      <c r="G335" t="inlineStr">
        <is>
          <t>Gestão da Produção e Operações</t>
        </is>
      </c>
      <c r="H335" t="inlineStr">
        <is>
          <t>Médio</t>
        </is>
      </c>
      <c r="I335" t="inlineStr">
        <is>
          <t>ME</t>
        </is>
      </c>
      <c r="J335" t="inlineStr">
        <is>
          <t>o ponto de desacoplamento na estratégia ATO (Assembly to order) deve ser posicionado depois do suprimento e antes da fabricação.</t>
        </is>
      </c>
      <c r="K335" t="inlineStr">
        <is>
          <t>na estratégia QRTS (Quick response to stock), a produção deve ser programada para repor rapidamente o estoque isolador.</t>
        </is>
      </c>
      <c r="L335" t="inlineStr">
        <is>
          <t>na estratégia RTO (Resource to order), o estoque isolador deve ser posicionado depois da fabricação e antes do suprimento.</t>
        </is>
      </c>
      <c r="M335" t="inlineStr">
        <is>
          <t>o ponto de desacoplamento na estratégia MTO (Make to order) deve ser posicionado depois da fabricação e antes da montagem.</t>
        </is>
      </c>
      <c r="N335" t="inlineStr"/>
      <c r="O335" t="inlineStr">
        <is>
          <t>B</t>
        </is>
      </c>
      <c r="P335" t="n">
        <v>0</v>
      </c>
      <c r="Q335" t="n">
        <v>0</v>
      </c>
      <c r="S335" t="inlineStr"/>
      <c r="U335" s="5" t="n">
        <v>46007.16783333333</v>
      </c>
    </row>
    <row r="336">
      <c r="A336" t="n">
        <v>366</v>
      </c>
      <c r="B336" t="inlineStr">
        <is>
          <t>IFRS</t>
        </is>
      </c>
      <c r="C336" t="inlineStr">
        <is>
          <t>IFRS</t>
        </is>
      </c>
      <c r="D336" t="inlineStr">
        <is>
          <t>2015</t>
        </is>
      </c>
      <c r="E336" t="inlineStr">
        <is>
          <t>O planejamento e o controle da produção requerem a conciliação do suprimento e da demanda em termos de volume, tempo e qualidade. Para conciliar o volume e o tempo, quatro atividades justapostas são desempenhadas. Quais são elas?</t>
        </is>
      </c>
      <c r="F336" t="inlineStr">
        <is>
          <t>Conhecimentos Específicos</t>
        </is>
      </c>
      <c r="G336" t="inlineStr">
        <is>
          <t>Gestão da Produção e Operações</t>
        </is>
      </c>
      <c r="H336" t="inlineStr">
        <is>
          <t>Médio</t>
        </is>
      </c>
      <c r="I336" t="inlineStr">
        <is>
          <t>ME</t>
        </is>
      </c>
      <c r="J336" t="inlineStr">
        <is>
          <t>Carregamento, transporte, programação e controle.</t>
        </is>
      </c>
      <c r="K336" t="inlineStr">
        <is>
          <t>Carregamento, sequenciamento, programação e controle.</t>
        </is>
      </c>
      <c r="L336" t="inlineStr">
        <is>
          <t>Programação, ordenamento, verificação e controle.</t>
        </is>
      </c>
      <c r="M336" t="inlineStr">
        <is>
          <t>Controle dos horários, verificação dos pedidos, compra e carregamento.</t>
        </is>
      </c>
      <c r="N336" t="inlineStr">
        <is>
          <t>Carregamento, processamento, programação e controle.</t>
        </is>
      </c>
      <c r="O336" t="inlineStr">
        <is>
          <t>B</t>
        </is>
      </c>
      <c r="P336" t="n">
        <v>0</v>
      </c>
      <c r="Q336" t="n">
        <v>0</v>
      </c>
      <c r="S336" t="inlineStr"/>
      <c r="U336" s="5" t="n">
        <v>46007.18020833333</v>
      </c>
    </row>
    <row r="337">
      <c r="A337" t="n">
        <v>367</v>
      </c>
      <c r="B337" t="inlineStr">
        <is>
          <t>FGV</t>
        </is>
      </c>
      <c r="C337" t="inlineStr">
        <is>
          <t>Câmara de Salvador</t>
        </is>
      </c>
      <c r="D337" t="inlineStr">
        <is>
          <t>2018</t>
        </is>
      </c>
      <c r="E337" t="inlineStr">
        <is>
          <t>Um posto de saúde público precisa aperfeiçoar suas atividades de controle e planejamento para atender melhor a seus pacientes.
Quanto ao planejamento e controle da produção e operações, é correto afirmar que:</t>
        </is>
      </c>
      <c r="F337" t="inlineStr">
        <is>
          <t>Conhecimentos Específicos</t>
        </is>
      </c>
      <c r="G337" t="inlineStr">
        <is>
          <t>Gestão da Produção e Operações</t>
        </is>
      </c>
      <c r="H337" t="inlineStr">
        <is>
          <t>Médio</t>
        </is>
      </c>
      <c r="I337" t="inlineStr">
        <is>
          <t>ME</t>
        </is>
      </c>
      <c r="J337" t="inlineStr">
        <is>
          <t>controle é a formalização do se pretende que ocorra em certo prazo no futuro;</t>
        </is>
      </c>
      <c r="K337" t="inlineStr">
        <is>
          <t>plano é o monitoramento do que acontece e a execução de eventuais mudanças;</t>
        </is>
      </c>
      <c r="L337" t="inlineStr">
        <is>
          <t>carregamento é a quantidade de trabalho alocado para um centro laboral, podendo ser finito e infinito;</t>
        </is>
      </c>
      <c r="M337" t="inlineStr">
        <is>
          <t>demanda dependente é aquela que é imprevisível;</t>
        </is>
      </c>
      <c r="N337" t="inlineStr">
        <is>
          <t>sequenciamento é a conciliação do potencial de operação com a demanda de seus clientes.</t>
        </is>
      </c>
      <c r="O337" t="inlineStr">
        <is>
          <t>C</t>
        </is>
      </c>
      <c r="P337" t="n">
        <v>0</v>
      </c>
      <c r="Q337" t="n">
        <v>0</v>
      </c>
      <c r="S337" t="inlineStr"/>
      <c r="U337" s="5" t="n">
        <v>46007.19258333333</v>
      </c>
    </row>
    <row r="338">
      <c r="A338" t="n">
        <v>368</v>
      </c>
      <c r="B338" t="inlineStr">
        <is>
          <t>Cesgranrio</t>
        </is>
      </c>
      <c r="C338" t="inlineStr">
        <is>
          <t>BNDES</t>
        </is>
      </c>
      <c r="D338" t="inlineStr">
        <is>
          <t>2009</t>
        </is>
      </c>
      <c r="E33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38" t="inlineStr">
        <is>
          <t>Conhecimentos Específicos</t>
        </is>
      </c>
      <c r="G338" t="inlineStr">
        <is>
          <t>Gestão da Produção e Operações</t>
        </is>
      </c>
      <c r="H338" t="inlineStr">
        <is>
          <t>Médio</t>
        </is>
      </c>
      <c r="I338" t="inlineStr">
        <is>
          <t>ME</t>
        </is>
      </c>
      <c r="J338" t="inlineStr">
        <is>
          <t>FIFO</t>
        </is>
      </c>
      <c r="K338" t="inlineStr">
        <is>
          <t>EDD</t>
        </is>
      </c>
      <c r="L338" t="inlineStr">
        <is>
          <t>SPT</t>
        </is>
      </c>
      <c r="M338" t="inlineStr">
        <is>
          <t>FIFO e SPT</t>
        </is>
      </c>
      <c r="N338" t="inlineStr">
        <is>
          <t>EDD e SPT</t>
        </is>
      </c>
      <c r="O338" t="inlineStr">
        <is>
          <t>E</t>
        </is>
      </c>
      <c r="P338" t="n">
        <v>0</v>
      </c>
      <c r="Q338" t="n">
        <v>0</v>
      </c>
      <c r="R338" t="inlineStr">
        <is>
          <t>2deecb87-62c1-403a-8536-0ed539c78c81.png</t>
        </is>
      </c>
      <c r="S338" t="inlineStr"/>
      <c r="U338" s="5" t="n">
        <v>46007.20495833334</v>
      </c>
    </row>
    <row r="339">
      <c r="A339" t="n">
        <v>369</v>
      </c>
      <c r="B339" t="inlineStr">
        <is>
          <t>Cesgranrio</t>
        </is>
      </c>
      <c r="C339" t="inlineStr">
        <is>
          <t>Petrobras</t>
        </is>
      </c>
      <c r="D339" t="inlineStr">
        <is>
          <t>2018</t>
        </is>
      </c>
      <c r="E33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39" t="inlineStr">
        <is>
          <t>Conhecimentos Específicos</t>
        </is>
      </c>
      <c r="G339" t="inlineStr">
        <is>
          <t>Gestão da Produção e Operações</t>
        </is>
      </c>
      <c r="H339" t="inlineStr">
        <is>
          <t>Médio</t>
        </is>
      </c>
      <c r="I339" t="inlineStr">
        <is>
          <t>ME</t>
        </is>
      </c>
      <c r="J339" t="inlineStr">
        <is>
          <t>permanecem iguais</t>
        </is>
      </c>
      <c r="K339" t="inlineStr">
        <is>
          <t>aumentam</t>
        </is>
      </c>
      <c r="L339" t="inlineStr">
        <is>
          <t>diminuem</t>
        </is>
      </c>
      <c r="M339" t="inlineStr">
        <is>
          <t>aumenta e diminui, respectivamente.</t>
        </is>
      </c>
      <c r="N339" t="inlineStr">
        <is>
          <t>diminui e aumenta, respectivamente.</t>
        </is>
      </c>
      <c r="O339" t="inlineStr">
        <is>
          <t>C</t>
        </is>
      </c>
      <c r="P339" t="n">
        <v>0</v>
      </c>
      <c r="Q339" t="n">
        <v>0</v>
      </c>
      <c r="R339" t="inlineStr">
        <is>
          <t>80ad5a94-c60b-4148-9db8-62577b6bdd21.png</t>
        </is>
      </c>
      <c r="S339" t="inlineStr"/>
      <c r="U339" s="5" t="n">
        <v>46007.21733333333</v>
      </c>
    </row>
    <row r="340">
      <c r="A340" t="n">
        <v>370</v>
      </c>
      <c r="B340" t="inlineStr">
        <is>
          <t>GESTÃO CONCURSO</t>
        </is>
      </c>
      <c r="C340" t="inlineStr">
        <is>
          <t>Emater-MG</t>
        </is>
      </c>
      <c r="D340" t="inlineStr">
        <is>
          <t>2018</t>
        </is>
      </c>
      <c r="E340" t="inlineStr">
        <is>
          <t>Um engenheiro de produção precisa sequenciar um conjunto de tarefas em uma máquina de modo a minimizar o lead time médio e, desse modo, tentar reduzir o estoque em processo.
Nesse caso, a regra de sequenciamento mais indicada para ser utilizada é:</t>
        </is>
      </c>
      <c r="F340" t="inlineStr">
        <is>
          <t>Conhecimentos Específicos</t>
        </is>
      </c>
      <c r="G340" t="inlineStr">
        <is>
          <t>Gestão da Produção e Operações</t>
        </is>
      </c>
      <c r="H340" t="inlineStr">
        <is>
          <t>Médio</t>
        </is>
      </c>
      <c r="I340" t="inlineStr">
        <is>
          <t>ME</t>
        </is>
      </c>
      <c r="J340" t="inlineStr">
        <is>
          <t>Regra de Johnson.</t>
        </is>
      </c>
      <c r="K340" t="inlineStr">
        <is>
          <t>Menor Data de entrega (MDE)</t>
        </is>
      </c>
      <c r="L340" t="inlineStr">
        <is>
          <t>Menor Tempo de Processamento (MTP)</t>
        </is>
      </c>
      <c r="M340" t="inlineStr">
        <is>
          <t>Primeiro que Entra, Primeiro que Sai (PEPS)</t>
        </is>
      </c>
      <c r="N340" t="inlineStr"/>
      <c r="O340" t="inlineStr">
        <is>
          <t>C</t>
        </is>
      </c>
      <c r="P340" t="n">
        <v>0</v>
      </c>
      <c r="Q340" t="n">
        <v>0</v>
      </c>
      <c r="S340" t="inlineStr"/>
      <c r="U340" s="5" t="n">
        <v>46007.22970833333</v>
      </c>
    </row>
    <row r="341">
      <c r="A341" t="n">
        <v>371</v>
      </c>
      <c r="B341" t="inlineStr">
        <is>
          <t>Cesgranrio</t>
        </is>
      </c>
      <c r="C341" t="inlineStr">
        <is>
          <t>Petrobras</t>
        </is>
      </c>
      <c r="D341" t="inlineStr">
        <is>
          <t>2011</t>
        </is>
      </c>
      <c r="E34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41" t="inlineStr">
        <is>
          <t>Conhecimentos Específicos</t>
        </is>
      </c>
      <c r="G341" t="inlineStr">
        <is>
          <t>Gestão da Produção e Operações</t>
        </is>
      </c>
      <c r="H341" t="inlineStr">
        <is>
          <t>Médio</t>
        </is>
      </c>
      <c r="I341" t="inlineStr">
        <is>
          <t>ME</t>
        </is>
      </c>
      <c r="J341" t="inlineStr">
        <is>
          <t>a regra de Johnson é utilizada em ambientes de apenas uma máquina e sempre resulta num sequenciamento de menor tempo total de produção.</t>
        </is>
      </c>
      <c r="K341" t="inlineStr">
        <is>
          <t>a regra MDE (Menor Data de Entrega) visa a acelerar o tempo médio de atravessamento das ordens de produção.</t>
        </is>
      </c>
      <c r="L341" t="inlineStr">
        <is>
          <t>a regra PEPS (Primeiro a Entrar, Primeiro a Sair) prioriza as ordens de produção de acordo com a importância dos clientes a serem atendidos.</t>
        </is>
      </c>
      <c r="M341" t="inlineStr">
        <is>
          <t>a regra MTP (Menor Tempo de Processamento) prioriza ordens de produção com pequenos tempos de processamento e acelera o tempo médio de atravessamento das ordens de produção.</t>
        </is>
      </c>
      <c r="N341" t="inlineStr">
        <is>
          <t>o ambiente job shop de sequenciamento é caracterizado por máquinas idênticas, dispostas em paralelo.</t>
        </is>
      </c>
      <c r="O341" t="inlineStr">
        <is>
          <t>D</t>
        </is>
      </c>
      <c r="P341" t="n">
        <v>0</v>
      </c>
      <c r="Q341" t="n">
        <v>0</v>
      </c>
      <c r="S341" t="inlineStr"/>
      <c r="U341" s="5" t="n">
        <v>46007.24208333333</v>
      </c>
    </row>
    <row r="342">
      <c r="A342" t="n">
        <v>372</v>
      </c>
      <c r="B342" t="inlineStr">
        <is>
          <t>ESAF</t>
        </is>
      </c>
      <c r="C342" t="inlineStr">
        <is>
          <t>ANAC</t>
        </is>
      </c>
      <c r="D342" t="inlineStr">
        <is>
          <t>2016</t>
        </is>
      </c>
      <c r="E342" t="inlineStr">
        <is>
          <t>O controle de produção puxado é usado em sistema de produção:</t>
        </is>
      </c>
      <c r="F342" t="inlineStr">
        <is>
          <t>Conhecimentos Específicos</t>
        </is>
      </c>
      <c r="G342" t="inlineStr">
        <is>
          <t>Gestão da Produção e Operações</t>
        </is>
      </c>
      <c r="H342" t="inlineStr">
        <is>
          <t>Médio</t>
        </is>
      </c>
      <c r="I342" t="inlineStr">
        <is>
          <t>ME</t>
        </is>
      </c>
      <c r="J342" t="inlineStr">
        <is>
          <t>que adota a teoria das restrições no Planejamento e Controle da Produção (PCP).</t>
        </is>
      </c>
      <c r="K342" t="inlineStr">
        <is>
          <t>produção enxuta e just-in-time.</t>
        </is>
      </c>
      <c r="L342" t="inlineStr">
        <is>
          <t>que usa as bases filosóficas do Fordismo.</t>
        </is>
      </c>
      <c r="M342" t="inlineStr">
        <is>
          <t>do tipo de Planejamento de Necessidade de Materiais.</t>
        </is>
      </c>
      <c r="N342" t="inlineStr">
        <is>
          <t>com base no Planejamento dos Recursos de Manufatura.</t>
        </is>
      </c>
      <c r="O342" t="inlineStr">
        <is>
          <t>B</t>
        </is>
      </c>
      <c r="P342" t="n">
        <v>0</v>
      </c>
      <c r="Q342" t="n">
        <v>0</v>
      </c>
      <c r="S342" t="inlineStr"/>
      <c r="U342" s="5" t="n">
        <v>46007.25445833334</v>
      </c>
    </row>
    <row r="343">
      <c r="A343" t="n">
        <v>373</v>
      </c>
      <c r="B343" t="inlineStr">
        <is>
          <t>CESGRANRIO</t>
        </is>
      </c>
      <c r="C343" t="inlineStr">
        <is>
          <t>UFG</t>
        </is>
      </c>
      <c r="D343" t="inlineStr">
        <is>
          <t>2018</t>
        </is>
      </c>
      <c r="E34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43" t="inlineStr">
        <is>
          <t>Conhecimentos Específicos</t>
        </is>
      </c>
      <c r="G343" t="inlineStr">
        <is>
          <t>Gestão da Produção e Operações</t>
        </is>
      </c>
      <c r="H343" t="inlineStr">
        <is>
          <t>Médio</t>
        </is>
      </c>
      <c r="I343" t="inlineStr">
        <is>
          <t>ME</t>
        </is>
      </c>
      <c r="J343" t="inlineStr">
        <is>
          <t>pelo sistema tambor – corda – pulmão.</t>
        </is>
      </c>
      <c r="K34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43" t="inlineStr">
        <is>
          <t>pela programação da produção via software Optimized Production Technology (OPT).</t>
        </is>
      </c>
      <c r="M343" t="inlineStr">
        <is>
          <t>pelo nível de utilização de um recurso não gargalo, que não é determinado pelo seu próprio potencial mas sim por uma outra restrição do sistema.</t>
        </is>
      </c>
      <c r="N343" t="inlineStr"/>
      <c r="O343" t="inlineStr">
        <is>
          <t>A</t>
        </is>
      </c>
      <c r="P343" t="n">
        <v>0</v>
      </c>
      <c r="Q343" t="n">
        <v>0</v>
      </c>
      <c r="S343" t="inlineStr"/>
      <c r="U343" t="inlineStr">
        <is>
          <t>Tue, 16 Dec 2025 06:24:14 GMT</t>
        </is>
      </c>
    </row>
    <row r="344">
      <c r="A344" t="n">
        <v>374</v>
      </c>
      <c r="B344" t="inlineStr">
        <is>
          <t>Gestão Concursos</t>
        </is>
      </c>
      <c r="C344" t="inlineStr">
        <is>
          <t>EMATER</t>
        </is>
      </c>
      <c r="D344" t="inlineStr">
        <is>
          <t>2018</t>
        </is>
      </c>
      <c r="E344" t="inlineStr">
        <is>
          <t>A Teoria das Restrições (TOC) fala que a capacidade produtiva de uma linha produtiva está limitada pela etapa mais lenta de fabricação. Considerando tal teoria, é correto afirmar que</t>
        </is>
      </c>
      <c r="F344" t="inlineStr">
        <is>
          <t>Conhecimentos Específicos</t>
        </is>
      </c>
      <c r="G344" t="inlineStr">
        <is>
          <t>Gestão da Produção e Operações</t>
        </is>
      </c>
      <c r="H344" t="inlineStr">
        <is>
          <t>Médio</t>
        </is>
      </c>
      <c r="I344" t="inlineStr">
        <is>
          <t>ME</t>
        </is>
      </c>
      <c r="J344" t="inlineStr">
        <is>
          <t>o ótimo global sempre é obtido através da soma dos ótimos locais.</t>
        </is>
      </c>
      <c r="K344" t="inlineStr">
        <is>
          <t>atrasar uma atividade gargalo não significa atrasar o processo como um todo.</t>
        </is>
      </c>
      <c r="L344" t="inlineStr">
        <is>
          <t>a ideia básica da TOC é se conseguir lucro por meio da identificação e da exploração das restrições.</t>
        </is>
      </c>
      <c r="M344" t="inlineStr">
        <is>
          <t>a utilização dos processos não gargalos determina as restrições impostas aos processos gargalos.</t>
        </is>
      </c>
      <c r="N344" t="inlineStr"/>
      <c r="O344" t="inlineStr">
        <is>
          <t>C</t>
        </is>
      </c>
      <c r="P344" t="n">
        <v>0</v>
      </c>
      <c r="Q344" t="n">
        <v>0</v>
      </c>
      <c r="S344" t="inlineStr"/>
      <c r="U344" s="5" t="n">
        <v>46007.27920833333</v>
      </c>
    </row>
    <row r="345">
      <c r="A345" t="n">
        <v>375</v>
      </c>
      <c r="B345" t="inlineStr">
        <is>
          <t>Cesgranrio</t>
        </is>
      </c>
      <c r="C345" t="inlineStr">
        <is>
          <t>Petrobras</t>
        </is>
      </c>
      <c r="D345" t="inlineStr">
        <is>
          <t>2018</t>
        </is>
      </c>
      <c r="E34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45" t="inlineStr">
        <is>
          <t>Conhecimentos Específicos</t>
        </is>
      </c>
      <c r="G345" t="inlineStr">
        <is>
          <t>Gestão da Produção e Operações</t>
        </is>
      </c>
      <c r="H345" t="inlineStr">
        <is>
          <t>Médio</t>
        </is>
      </c>
      <c r="I345" t="inlineStr">
        <is>
          <t>ME</t>
        </is>
      </c>
      <c r="J345" t="inlineStr">
        <is>
          <t>apresenta restrição de capacidade conjuntural, requerendo ações que aumentem a capacidade do recurso ou mesmo aumentem a demanda de utilização desse recurso.</t>
        </is>
      </c>
      <c r="K345" t="inlineStr">
        <is>
          <t>apresenta restrição estrutural, requerendo ações que aumentem a capacidade do recurso ou mesmo reduzam a demanda de utilização desse recurso.</t>
        </is>
      </c>
      <c r="L34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45" t="inlineStr">
        <is>
          <t>apresenta restrição de cunho estrutural, cuja existência está relacionada a variabilidades no sistema produtivo e/ou a oscilações na demanda, geralmente existindo em grandes números numa planta produtiva.</t>
        </is>
      </c>
      <c r="N345" t="inlineStr">
        <is>
          <t>pode ser solucionado com ações mais radicais, como a substituição por equipamentos mais eficientes, para o aumento da capacidade produtiva, pois são sempre recursos com restrições estruturais.</t>
        </is>
      </c>
      <c r="O345" t="inlineStr">
        <is>
          <t>C</t>
        </is>
      </c>
      <c r="P345" t="n">
        <v>0</v>
      </c>
      <c r="Q345" t="n">
        <v>0</v>
      </c>
      <c r="S345" t="inlineStr"/>
      <c r="U345" s="5" t="n">
        <v>46007.29158333333</v>
      </c>
    </row>
    <row r="346">
      <c r="A346" t="n">
        <v>376</v>
      </c>
      <c r="B346" t="inlineStr">
        <is>
          <t>Cetro</t>
        </is>
      </c>
      <c r="C346" t="inlineStr">
        <is>
          <t>Amazul</t>
        </is>
      </c>
      <c r="D346" t="inlineStr">
        <is>
          <t>2015</t>
        </is>
      </c>
      <c r="E346" t="inlineStr">
        <is>
          <t>Considerando o conteúdo das estratégias de produção, é correto afirmar que a perspectiva de baixo para cima (&lt;i&gt;bottom-up&lt;/i&gt;) significa</t>
        </is>
      </c>
      <c r="F346" t="inlineStr">
        <is>
          <t>Conhecimentos Específicos</t>
        </is>
      </c>
      <c r="G346" t="inlineStr">
        <is>
          <t>Gestão da Produção e Operações</t>
        </is>
      </c>
      <c r="H346" t="inlineStr">
        <is>
          <t>Médio</t>
        </is>
      </c>
      <c r="I346" t="inlineStr">
        <is>
          <t>ME</t>
        </is>
      </c>
      <c r="J346" t="inlineStr">
        <is>
          <t>o que a empresa ou negócio pretende fazer, comunicando aos níveis hierárquicos inferiores seus reais objetivos.</t>
        </is>
      </c>
      <c r="K346" t="inlineStr">
        <is>
          <t>que melhorias acumuladas em processos de produção contribuem para a construção da estratégia.</t>
        </is>
      </c>
      <c r="L346" t="inlineStr">
        <is>
          <t>que a estratégia de produção envolve explorar a capacidade de recursos.</t>
        </is>
      </c>
      <c r="M346" t="inlineStr">
        <is>
          <t>que as condições de mercado constroem a estratégia.</t>
        </is>
      </c>
      <c r="N346" t="inlineStr">
        <is>
          <t>que a estratégia de longo prazo da empresa é desenvolvida exclusivamente pelo nível operacional.</t>
        </is>
      </c>
      <c r="O346" t="inlineStr">
        <is>
          <t>B</t>
        </is>
      </c>
      <c r="P346" t="n">
        <v>0</v>
      </c>
      <c r="Q346" t="n">
        <v>0</v>
      </c>
      <c r="S346" t="inlineStr"/>
      <c r="U346" s="5" t="n">
        <v>46007.30395833333</v>
      </c>
    </row>
    <row r="347">
      <c r="A347" t="n">
        <v>377</v>
      </c>
      <c r="B347" t="inlineStr">
        <is>
          <t>Comperve</t>
        </is>
      </c>
      <c r="C347" t="inlineStr">
        <is>
          <t>UFRN</t>
        </is>
      </c>
      <c r="D347" t="inlineStr">
        <is>
          <t>2019</t>
        </is>
      </c>
      <c r="E34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47" t="inlineStr">
        <is>
          <t>Conhecimentos Específicos</t>
        </is>
      </c>
      <c r="G347" t="inlineStr">
        <is>
          <t>Gestão da Produção e Operações</t>
        </is>
      </c>
      <c r="H347" t="inlineStr">
        <is>
          <t>Médio</t>
        </is>
      </c>
      <c r="I347" t="inlineStr">
        <is>
          <t>ME</t>
        </is>
      </c>
      <c r="J347" t="inlineStr">
        <is>
          <t>H; F; E; G.</t>
        </is>
      </c>
      <c r="K347" t="inlineStr">
        <is>
          <t>G; E; H; F.</t>
        </is>
      </c>
      <c r="L347" t="inlineStr">
        <is>
          <t>F; H; G; E.</t>
        </is>
      </c>
      <c r="M347" t="inlineStr">
        <is>
          <t>E; G; F; H.</t>
        </is>
      </c>
      <c r="N347" t="inlineStr"/>
      <c r="O347" t="inlineStr">
        <is>
          <t>E</t>
        </is>
      </c>
      <c r="P347" t="n">
        <v>0</v>
      </c>
      <c r="Q347" t="n">
        <v>0</v>
      </c>
      <c r="R347" t="inlineStr">
        <is>
          <t>825ee5eb-18fc-4ca0-8802-0bd9d33b52e0.png</t>
        </is>
      </c>
      <c r="S347" t="inlineStr"/>
      <c r="U347" s="5" t="n">
        <v>46007.31633333334</v>
      </c>
    </row>
    <row r="348">
      <c r="A348" t="n">
        <v>378</v>
      </c>
      <c r="B348" t="inlineStr">
        <is>
          <t>IFRN</t>
        </is>
      </c>
      <c r="C348" t="inlineStr">
        <is>
          <t>IFRN</t>
        </is>
      </c>
      <c r="D348" t="inlineStr">
        <is>
          <t>2012</t>
        </is>
      </c>
      <c r="E348" t="inlineStr">
        <is>
          <t>O Ciclo de vida do produto possui quatro fases: introdução, crescimento, maturidade e declínio. De acordo com isso, analise as afirmativas abaixo e assinale a opção correta.</t>
        </is>
      </c>
      <c r="F348" t="inlineStr">
        <is>
          <t>Conhecimentos Específicos</t>
        </is>
      </c>
      <c r="G348" t="inlineStr">
        <is>
          <t>Gestão da Produção e Operações</t>
        </is>
      </c>
      <c r="H348" t="inlineStr">
        <is>
          <t>Médio</t>
        </is>
      </c>
      <c r="I348" t="inlineStr">
        <is>
          <t>ME</t>
        </is>
      </c>
      <c r="J348" t="inlineStr">
        <is>
          <t>Na fase de declínio, a demanda pelo produto diminui, consideravelmente, e, por isso, as empresas precisam dar foco às estratégias voltadas para a promoção e melhoria da qualidade do produto.</t>
        </is>
      </c>
      <c r="K348" t="inlineStr">
        <is>
          <t>Na fase de crescimento, as vendas e a concorrência aumentam, rapidamente, portanto não se faz necessário buscar estratégias que criem vantagens competitivas para o produto a fim de diferenciálo.</t>
        </is>
      </c>
      <c r="L348" t="inlineStr">
        <is>
          <t>Na fase de introdução, a empresa deve priorizar estratégias voltadas para a distribuição e promoção do produto.</t>
        </is>
      </c>
      <c r="M348" t="inlineStr">
        <is>
          <t>Na fase de maturidade, o volume das vendas tende a se estabilizar, por isso as empresas devem desenvolver estratégias voltadas para melhoria do produto sem preocupar-se com os custos.</t>
        </is>
      </c>
      <c r="N348" t="inlineStr"/>
      <c r="O348" t="inlineStr">
        <is>
          <t>C</t>
        </is>
      </c>
      <c r="P348" t="n">
        <v>0</v>
      </c>
      <c r="Q348" t="n">
        <v>0</v>
      </c>
      <c r="S348" t="inlineStr"/>
      <c r="U348" s="5" t="n">
        <v>46007.32870833333</v>
      </c>
    </row>
    <row r="349">
      <c r="A349" t="n">
        <v>379</v>
      </c>
      <c r="B349" t="inlineStr">
        <is>
          <t>Banca D</t>
        </is>
      </c>
      <c r="D349" t="inlineStr">
        <is>
          <t>2019</t>
        </is>
      </c>
      <c r="E349" t="inlineStr">
        <is>
          <t>Em relação a critérios qualificadores de pedidos e critérios ganhadores de pedidos, julgue o item abaixo.
Em serviços especializados preço pode ser considerado um critério qualificador de pedido e rapidez um critério ganhador de pedidos.</t>
        </is>
      </c>
      <c r="F349" t="inlineStr">
        <is>
          <t>Conhecimentos Específicos</t>
        </is>
      </c>
      <c r="G349" t="inlineStr">
        <is>
          <t>Gestão da Produção e Operações</t>
        </is>
      </c>
      <c r="H349" t="inlineStr">
        <is>
          <t>Médio</t>
        </is>
      </c>
      <c r="I349" t="inlineStr">
        <is>
          <t>CE</t>
        </is>
      </c>
      <c r="J349" t="inlineStr"/>
      <c r="K349" t="inlineStr"/>
      <c r="L349" t="inlineStr"/>
      <c r="M349" t="inlineStr"/>
      <c r="N349" t="inlineStr"/>
      <c r="O349" t="inlineStr">
        <is>
          <t>E</t>
        </is>
      </c>
      <c r="P349" t="n">
        <v>0</v>
      </c>
      <c r="Q349" t="n">
        <v>0</v>
      </c>
      <c r="S349" t="inlineStr"/>
      <c r="U349" t="inlineStr">
        <is>
          <t>Tue, 16 Dec 2025 08:11:09 GMT</t>
        </is>
      </c>
    </row>
    <row r="350">
      <c r="A350" t="n">
        <v>380</v>
      </c>
      <c r="B350" t="inlineStr">
        <is>
          <t>Cesgranrio</t>
        </is>
      </c>
      <c r="C350" t="inlineStr">
        <is>
          <t>Petrobras</t>
        </is>
      </c>
      <c r="D350" t="inlineStr">
        <is>
          <t>2009</t>
        </is>
      </c>
      <c r="E35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50" t="inlineStr">
        <is>
          <t>Conhecimentos Específicos</t>
        </is>
      </c>
      <c r="G350" t="inlineStr">
        <is>
          <t>Gestão da Produção e Operações</t>
        </is>
      </c>
      <c r="H350" t="inlineStr">
        <is>
          <t>Médio</t>
        </is>
      </c>
      <c r="I350" t="inlineStr">
        <is>
          <t>ME</t>
        </is>
      </c>
      <c r="J350" t="inlineStr">
        <is>
          <t>a qualidade é o grau de certeza de que os produtos oferecidos cumprirão suas funções conforme estabelecido.</t>
        </is>
      </c>
      <c r="K350" t="inlineStr">
        <is>
          <t>a representação polar é muito útil em planejamentos estratégicos que solicitam análises comparativas considerando os objetivos de desempenho.</t>
        </is>
      </c>
      <c r="L350" t="inlineStr">
        <is>
          <t>a produção confirma a flexibilidade dos bens e dos serviços oferecidos pela instituição, ao fornecer produtos isentos de erros e dentro das especificações.</t>
        </is>
      </c>
      <c r="M350" t="inlineStr">
        <is>
          <t>um incremento em qualquer dos objetivos de desempenho, normalmente, implica uma redução dos custos de produção e de operações.</t>
        </is>
      </c>
      <c r="N350" t="inlineStr">
        <is>
          <t>rapidez é a capacidade de adaptar os bens e os serviços oferecidos a uma gama de necessidades diferentes.</t>
        </is>
      </c>
      <c r="O350" t="inlineStr">
        <is>
          <t>B</t>
        </is>
      </c>
      <c r="P350" t="n">
        <v>0</v>
      </c>
      <c r="Q350" t="n">
        <v>0</v>
      </c>
      <c r="S350" t="inlineStr"/>
      <c r="U350" s="5" t="n">
        <v>46007.35345833333</v>
      </c>
    </row>
    <row r="351">
      <c r="A351" t="n">
        <v>381</v>
      </c>
      <c r="B351" t="inlineStr">
        <is>
          <t>Cesgranrio</t>
        </is>
      </c>
      <c r="C351" t="inlineStr">
        <is>
          <t>Petrobras</t>
        </is>
      </c>
      <c r="D351" t="inlineStr">
        <is>
          <t>2011</t>
        </is>
      </c>
      <c r="E351" t="inlineStr">
        <is>
          <t>Sistemas de Produção podem ser definidos como conjuntos de pessoas, equipamentos e procedimentos organizados para a realização de operações de manufatura ou serviços em uma empresa. Os principais Sistemas de Produção em manufatura são:</t>
        </is>
      </c>
      <c r="F351" t="inlineStr">
        <is>
          <t>Conhecimentos Específicos</t>
        </is>
      </c>
      <c r="G351" t="inlineStr">
        <is>
          <t>Gestão da Produção e Operações</t>
        </is>
      </c>
      <c r="H351" t="inlineStr">
        <is>
          <t>Médio</t>
        </is>
      </c>
      <c r="I351" t="inlineStr">
        <is>
          <t>ME</t>
        </is>
      </c>
      <c r="J351" t="inlineStr">
        <is>
          <t>Sistema de Produção em Massa - Sistema de Produção de Posição Fixa</t>
        </is>
      </c>
      <c r="K351" t="inlineStr">
        <is>
          <t>Sistema de Produção por Lotes ou Encomendas - Sistema de Produção de Serviços Funcionais</t>
        </is>
      </c>
      <c r="L351" t="inlineStr">
        <is>
          <t>Sistema de Produção em Massa - Sistema de Produção de Posição Fixa - Sistema de Produção para Pequenas Quantidades</t>
        </is>
      </c>
      <c r="M351" t="inlineStr">
        <is>
          <t>Sistema de Produção por Lotes ou Encomendas - Sistema de Produção em Massa - Sistema de Produção para Médios ou Pequenos Projetos</t>
        </is>
      </c>
      <c r="N351" t="inlineStr">
        <is>
          <t>Sistema de Produção para Grandes Projetos - Sistema de Produção por Lotes ou Encomendas Sistema de Produção em Massa</t>
        </is>
      </c>
      <c r="O351" t="inlineStr">
        <is>
          <t>E</t>
        </is>
      </c>
      <c r="P351" t="n">
        <v>0</v>
      </c>
      <c r="Q351" t="n">
        <v>0</v>
      </c>
      <c r="S351" t="inlineStr"/>
      <c r="U351" s="5" t="n">
        <v>46007.36583333334</v>
      </c>
    </row>
    <row r="352">
      <c r="A352" t="n">
        <v>382</v>
      </c>
      <c r="B352" t="inlineStr">
        <is>
          <t>FGV</t>
        </is>
      </c>
      <c r="C352" t="inlineStr">
        <is>
          <t>Câmara de Salvador</t>
        </is>
      </c>
      <c r="D352" t="inlineStr">
        <is>
          <t>2018</t>
        </is>
      </c>
      <c r="E35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52" t="inlineStr">
        <is>
          <t>Conhecimentos Específicos</t>
        </is>
      </c>
      <c r="G352" t="inlineStr">
        <is>
          <t>Gestão da Produção e Operações</t>
        </is>
      </c>
      <c r="H352" t="inlineStr">
        <is>
          <t>Médio</t>
        </is>
      </c>
      <c r="I352" t="inlineStr">
        <is>
          <t>ME</t>
        </is>
      </c>
      <c r="J352" t="inlineStr">
        <is>
          <t>Explicação</t>
        </is>
      </c>
      <c r="K352" t="inlineStr">
        <is>
          <t>Predileção</t>
        </is>
      </c>
      <c r="L352" t="inlineStr">
        <is>
          <t>Projeção</t>
        </is>
      </c>
      <c r="M352" t="inlineStr">
        <is>
          <t>Ponderação</t>
        </is>
      </c>
      <c r="N352" t="inlineStr">
        <is>
          <t>Mínimos Quadrados</t>
        </is>
      </c>
      <c r="O352" t="inlineStr">
        <is>
          <t>B</t>
        </is>
      </c>
      <c r="P352" t="n">
        <v>0</v>
      </c>
      <c r="Q352" t="n">
        <v>0</v>
      </c>
      <c r="S352" t="inlineStr"/>
      <c r="U352" s="5" t="n">
        <v>46007.37820833334</v>
      </c>
    </row>
    <row r="353">
      <c r="A353" t="n">
        <v>383</v>
      </c>
      <c r="B353" t="inlineStr">
        <is>
          <t>INSTITUTO AOCP</t>
        </is>
      </c>
      <c r="C353" t="inlineStr">
        <is>
          <t>EBSERH</t>
        </is>
      </c>
      <c r="D353" t="inlineStr">
        <is>
          <t>2017</t>
        </is>
      </c>
      <c r="E353" t="inlineStr">
        <is>
          <t>Assinale a alternativa que apresenta grupos de técnicas de previsão do consumo, tendo em vista a determinação dos níveis de estoques de materiais.</t>
        </is>
      </c>
      <c r="F353" t="inlineStr">
        <is>
          <t>Conhecimentos Específicos</t>
        </is>
      </c>
      <c r="G353" t="inlineStr">
        <is>
          <t>Gestão da Produção e Operações</t>
        </is>
      </c>
      <c r="H353" t="inlineStr">
        <is>
          <t>Médio</t>
        </is>
      </c>
      <c r="I353" t="inlineStr">
        <is>
          <t>ME</t>
        </is>
      </c>
      <c r="J353" t="inlineStr">
        <is>
          <t>Aleatoriedade, racionalização e ativação.</t>
        </is>
      </c>
      <c r="K353" t="inlineStr">
        <is>
          <t>Evolução, exponenciação e potenciação.</t>
        </is>
      </c>
      <c r="L353" t="inlineStr">
        <is>
          <t>Projeção, explicação e predileção.</t>
        </is>
      </c>
      <c r="M353" t="inlineStr">
        <is>
          <t>Combinação, arranjo e validação.</t>
        </is>
      </c>
      <c r="N353" t="inlineStr">
        <is>
          <t>Confirmação, comparação e modelação.</t>
        </is>
      </c>
      <c r="O353" t="inlineStr">
        <is>
          <t>C</t>
        </is>
      </c>
      <c r="P353" t="n">
        <v>0</v>
      </c>
      <c r="Q353" t="n">
        <v>0</v>
      </c>
      <c r="S353" t="inlineStr"/>
      <c r="U353" s="5" t="n">
        <v>46007.39058333333</v>
      </c>
    </row>
    <row r="354">
      <c r="A354" t="n">
        <v>384</v>
      </c>
      <c r="B354" t="inlineStr">
        <is>
          <t>UFES</t>
        </is>
      </c>
      <c r="C354" t="inlineStr">
        <is>
          <t>UFES</t>
        </is>
      </c>
      <c r="D354" t="inlineStr">
        <is>
          <t>2015</t>
        </is>
      </c>
      <c r="E354" t="inlineStr">
        <is>
          <t>De acordo com a bibliografia do concurso, as técnicas de previsão de consumo podem ser classificadas em projeção, explicação e predileção. Sobre as técnicas é INCORRETO afirmar:</t>
        </is>
      </c>
      <c r="F354" t="inlineStr">
        <is>
          <t>Conhecimentos Específicos</t>
        </is>
      </c>
      <c r="G354" t="inlineStr">
        <is>
          <t>Gestão da Produção e Operações</t>
        </is>
      </c>
      <c r="H354" t="inlineStr">
        <is>
          <t>Médio</t>
        </is>
      </c>
      <c r="I354" t="inlineStr">
        <is>
          <t>ME</t>
        </is>
      </c>
      <c r="J354" t="inlineStr">
        <is>
          <t>Na projeção, a base de cálculo utilizada é de natureza essencialmente quantitativa.</t>
        </is>
      </c>
      <c r="K354" t="inlineStr">
        <is>
          <t>Na projeção, admite-se que as vendas evoluirão no tempo futuro da mesma forma que ocorreram no passado.</t>
        </is>
      </c>
      <c r="L354" t="inlineStr">
        <is>
          <t>Na explicação, procura-se compreender as vendas do passado mediante leis que relacionem essas vendas com outras variáveis cuja evolução é conhecida ou previsível.</t>
        </is>
      </c>
      <c r="M354" t="inlineStr">
        <is>
          <t>Na explicação, são utilizadas basicamente as técnicas de regressão e correlação.</t>
        </is>
      </c>
      <c r="N354" t="inlineStr">
        <is>
          <t>Na predileção, os funcionários do setor estabelecem a evolução das vendas futuras com base na sua preferência pelos produtos.</t>
        </is>
      </c>
      <c r="O354" t="inlineStr">
        <is>
          <t>E</t>
        </is>
      </c>
      <c r="P354" t="n">
        <v>0</v>
      </c>
      <c r="Q354" t="n">
        <v>0</v>
      </c>
      <c r="S354" t="inlineStr"/>
      <c r="U354" s="5" t="n">
        <v>46007.40295833333</v>
      </c>
    </row>
    <row r="355">
      <c r="A355" t="n">
        <v>385</v>
      </c>
      <c r="B355" t="inlineStr">
        <is>
          <t>Consulplan</t>
        </is>
      </c>
      <c r="C355" t="inlineStr">
        <is>
          <t>Prefeitura de Cascavel</t>
        </is>
      </c>
      <c r="D355" t="inlineStr">
        <is>
          <t>2016</t>
        </is>
      </c>
      <c r="E355" t="inlineStr">
        <is>
          <t>O que é o método Delphi ?</t>
        </is>
      </c>
      <c r="F355" t="inlineStr">
        <is>
          <t>Conhecimentos Específicos</t>
        </is>
      </c>
      <c r="G355" t="inlineStr">
        <is>
          <t>Gestão da Produção e Operações</t>
        </is>
      </c>
      <c r="H355" t="inlineStr">
        <is>
          <t>Médio</t>
        </is>
      </c>
      <c r="I355" t="inlineStr">
        <is>
          <t>ME</t>
        </is>
      </c>
      <c r="J35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5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5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5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5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55" t="inlineStr">
        <is>
          <t>D</t>
        </is>
      </c>
      <c r="P355" t="n">
        <v>0</v>
      </c>
      <c r="Q355" t="n">
        <v>0</v>
      </c>
      <c r="S355" t="inlineStr"/>
      <c r="U355" s="5" t="n">
        <v>46007.41533333333</v>
      </c>
    </row>
    <row r="356">
      <c r="A356" t="n">
        <v>386</v>
      </c>
      <c r="B356" t="inlineStr">
        <is>
          <t>Cesgranrio</t>
        </is>
      </c>
      <c r="C356" t="inlineStr">
        <is>
          <t>TRANSPETRO</t>
        </is>
      </c>
      <c r="D356" t="inlineStr">
        <is>
          <t>2012</t>
        </is>
      </c>
      <c r="E35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56" t="inlineStr">
        <is>
          <t>Conhecimentos Específicos</t>
        </is>
      </c>
      <c r="G356" t="inlineStr">
        <is>
          <t>Gestão da Produção e Operações</t>
        </is>
      </c>
      <c r="H356" t="inlineStr">
        <is>
          <t>Médio</t>
        </is>
      </c>
      <c r="I356" t="inlineStr">
        <is>
          <t>ME</t>
        </is>
      </c>
      <c r="J356" t="inlineStr">
        <is>
          <t>Delphi</t>
        </is>
      </c>
      <c r="K356" t="inlineStr">
        <is>
          <t>mini-delphi</t>
        </is>
      </c>
      <c r="L356" t="inlineStr">
        <is>
          <t>de analogia histórica</t>
        </is>
      </c>
      <c r="M356" t="inlineStr">
        <is>
          <t>de séries temporais</t>
        </is>
      </c>
      <c r="N356" t="inlineStr">
        <is>
          <t>de suavização exponencial.</t>
        </is>
      </c>
      <c r="O356" t="inlineStr">
        <is>
          <t>D</t>
        </is>
      </c>
      <c r="P356" t="n">
        <v>0</v>
      </c>
      <c r="Q356" t="n">
        <v>0</v>
      </c>
      <c r="S356" t="inlineStr"/>
      <c r="U356" s="5" t="n">
        <v>46007.42770833334</v>
      </c>
    </row>
    <row r="357">
      <c r="A357" t="n">
        <v>387</v>
      </c>
      <c r="B357" t="inlineStr">
        <is>
          <t>CESGRANRIO</t>
        </is>
      </c>
      <c r="C357" t="inlineStr">
        <is>
          <t>PETROBRAS</t>
        </is>
      </c>
      <c r="D357" t="inlineStr">
        <is>
          <t>2011</t>
        </is>
      </c>
      <c r="E35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57" t="inlineStr">
        <is>
          <t>Conhecimentos Específicos</t>
        </is>
      </c>
      <c r="G357" t="inlineStr">
        <is>
          <t>Gestão da Produção e Operações</t>
        </is>
      </c>
      <c r="H357" t="inlineStr">
        <is>
          <t>Médio</t>
        </is>
      </c>
      <c r="I357" t="inlineStr">
        <is>
          <t>ME</t>
        </is>
      </c>
      <c r="J357" t="inlineStr">
        <is>
          <t>método 1 forneceu uma previsão com menor erro absoluto que o método 2.</t>
        </is>
      </c>
      <c r="K357" t="inlineStr">
        <is>
          <t>método 2 forneceu uma previsão com menor erro absoluto que o método 3.</t>
        </is>
      </c>
      <c r="L357" t="inlineStr">
        <is>
          <t>maior erro absoluto foi obtido pelo método 2.</t>
        </is>
      </c>
      <c r="M357" t="inlineStr">
        <is>
          <t>menor erro absoluto foi obtido pelo método 1.</t>
        </is>
      </c>
      <c r="N357" t="inlineStr">
        <is>
          <t>menor erro absoluto foi obtido pelo método 3.</t>
        </is>
      </c>
      <c r="O357" t="inlineStr">
        <is>
          <t>E</t>
        </is>
      </c>
      <c r="P357" t="n">
        <v>0</v>
      </c>
      <c r="Q357" t="n">
        <v>0</v>
      </c>
      <c r="R357" t="inlineStr">
        <is>
          <t>b1fe8b00-ecc9-4526-8ad9-bdebf18127fe.png</t>
        </is>
      </c>
      <c r="S357" t="inlineStr"/>
      <c r="U357" s="5" t="n">
        <v>46007.44008333333</v>
      </c>
    </row>
    <row r="358">
      <c r="A358" t="n">
        <v>388</v>
      </c>
      <c r="B358" t="inlineStr">
        <is>
          <t>CEBRASPE</t>
        </is>
      </c>
      <c r="C358" t="inlineStr">
        <is>
          <t>STF</t>
        </is>
      </c>
      <c r="D358" t="inlineStr">
        <is>
          <t>2013</t>
        </is>
      </c>
      <c r="E35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58" t="inlineStr">
        <is>
          <t>Conhecimentos Específicos</t>
        </is>
      </c>
      <c r="G358" t="inlineStr">
        <is>
          <t>Gestão da Produção e Operações</t>
        </is>
      </c>
      <c r="H358" t="inlineStr">
        <is>
          <t>Médio</t>
        </is>
      </c>
      <c r="I358" t="inlineStr">
        <is>
          <t>CE</t>
        </is>
      </c>
      <c r="J358" t="inlineStr"/>
      <c r="K358" t="inlineStr"/>
      <c r="L358" t="inlineStr"/>
      <c r="M358" t="inlineStr"/>
      <c r="N358" t="inlineStr"/>
      <c r="O358" t="inlineStr">
        <is>
          <t>C</t>
        </is>
      </c>
      <c r="P358" t="n">
        <v>0</v>
      </c>
      <c r="Q358" t="n">
        <v>0</v>
      </c>
      <c r="S358" t="inlineStr"/>
      <c r="U358" s="5" t="n">
        <v>46007.45245833333</v>
      </c>
    </row>
    <row r="359">
      <c r="A359" t="n">
        <v>389</v>
      </c>
      <c r="B359" t="inlineStr">
        <is>
          <t>Quadrix</t>
        </is>
      </c>
      <c r="C359" t="inlineStr">
        <is>
          <t>CREF 11ª Região</t>
        </is>
      </c>
      <c r="D359" t="inlineStr">
        <is>
          <t>2019</t>
        </is>
      </c>
      <c r="E35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59" t="inlineStr">
        <is>
          <t>Conhecimentos Específicos</t>
        </is>
      </c>
      <c r="G359" t="inlineStr">
        <is>
          <t>Gestão da Produção e Operações</t>
        </is>
      </c>
      <c r="H359" t="inlineStr">
        <is>
          <t>Médio</t>
        </is>
      </c>
      <c r="I359" t="inlineStr">
        <is>
          <t>CE</t>
        </is>
      </c>
      <c r="J359" t="inlineStr"/>
      <c r="K359" t="inlineStr"/>
      <c r="L359" t="inlineStr"/>
      <c r="M359" t="inlineStr"/>
      <c r="N359" t="inlineStr"/>
      <c r="O359" t="inlineStr">
        <is>
          <t>C</t>
        </is>
      </c>
      <c r="P359" t="n">
        <v>0</v>
      </c>
      <c r="Q359" t="n">
        <v>0</v>
      </c>
      <c r="R359" t="inlineStr">
        <is>
          <t>76485393-72dc-480a-b64a-0ac98b1884f6.png</t>
        </is>
      </c>
      <c r="S359" t="inlineStr"/>
      <c r="U359" s="5" t="n">
        <v>46007.46483333333</v>
      </c>
    </row>
    <row r="360">
      <c r="A360" t="n">
        <v>390</v>
      </c>
      <c r="B360" t="inlineStr">
        <is>
          <t>CEBRASPE</t>
        </is>
      </c>
      <c r="C360" t="inlineStr">
        <is>
          <t>HEMOBRAS</t>
        </is>
      </c>
      <c r="D360" t="inlineStr">
        <is>
          <t>2008</t>
        </is>
      </c>
      <c r="E36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60" t="inlineStr">
        <is>
          <t>Conhecimentos Específicos</t>
        </is>
      </c>
      <c r="G360" t="inlineStr">
        <is>
          <t>Gestão da Produção e Operações</t>
        </is>
      </c>
      <c r="H360" t="inlineStr">
        <is>
          <t>Médio</t>
        </is>
      </c>
      <c r="I360" t="inlineStr">
        <is>
          <t>CE</t>
        </is>
      </c>
      <c r="J360" t="inlineStr">
        <is>
          <t>educar e desenvolver o pessoal.</t>
        </is>
      </c>
      <c r="K360" t="inlineStr">
        <is>
          <t>comprar pela etiqueta do preço.</t>
        </is>
      </c>
      <c r="L360" t="inlineStr">
        <is>
          <t>abolir barreiras entre as várias áreas da empresa.</t>
        </is>
      </c>
      <c r="M360" t="inlineStr">
        <is>
          <t>eliminar o medo de dar sugestões.</t>
        </is>
      </c>
      <c r="N360" t="inlineStr">
        <is>
          <t>instituir treinamento no trabalho.</t>
        </is>
      </c>
      <c r="O360" t="inlineStr">
        <is>
          <t>C</t>
        </is>
      </c>
      <c r="P360" t="n">
        <v>0</v>
      </c>
      <c r="Q360" t="n">
        <v>0</v>
      </c>
      <c r="S360" t="inlineStr"/>
      <c r="U360" t="inlineStr">
        <is>
          <t>Tue, 16 Dec 2025 11:27:10 GMT</t>
        </is>
      </c>
    </row>
    <row r="361">
      <c r="A361" t="n">
        <v>391</v>
      </c>
      <c r="B361" t="inlineStr">
        <is>
          <t>Banca D</t>
        </is>
      </c>
      <c r="D361" t="inlineStr">
        <is>
          <t>2019</t>
        </is>
      </c>
      <c r="E361" t="inlineStr">
        <is>
          <t>Considerando os tipos de capacidades produtivas marque a alternativa correta</t>
        </is>
      </c>
      <c r="F361" t="inlineStr">
        <is>
          <t>Conhecimentos Específicos</t>
        </is>
      </c>
      <c r="G361" t="inlineStr">
        <is>
          <t>Gestão da Produção e Operações</t>
        </is>
      </c>
      <c r="H361" t="inlineStr">
        <is>
          <t>Médio</t>
        </is>
      </c>
      <c r="I361" t="inlineStr">
        <is>
          <t>ME</t>
        </is>
      </c>
      <c r="J361" t="inlineStr">
        <is>
          <t>A capacidade produtiva instalada diária e a capacidade produtiva disponível diária podem ser alcançadas apenas multiplicando a quantidade de itens produzidos por hora e depois multiplicar o valor encontrado por 24h.</t>
        </is>
      </c>
      <c r="K361" t="inlineStr">
        <is>
          <t>A melhor forma de alinhar a capacidade produtiva à demanda é encontrando a capacidade produtiva disponível.</t>
        </is>
      </c>
      <c r="L36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61" t="inlineStr">
        <is>
          <t>A capacidade produtiva efetiva leva em consideração paradas não planejadas como falta de energia ou quebra de equipamentos.</t>
        </is>
      </c>
      <c r="N361" t="inlineStr">
        <is>
          <t>A capacidade produtiva realizada diária é medida calculando o total de itens produzidos por hora e depois multiplicando o resultado por 24h.</t>
        </is>
      </c>
      <c r="O361" t="inlineStr">
        <is>
          <t>C</t>
        </is>
      </c>
      <c r="P361" t="n">
        <v>0</v>
      </c>
      <c r="Q361" t="n">
        <v>0</v>
      </c>
      <c r="S361" t="inlineStr"/>
      <c r="U361" s="5" t="n">
        <v>46007.48958333334</v>
      </c>
    </row>
    <row r="362">
      <c r="A362" t="n">
        <v>392</v>
      </c>
      <c r="B362" t="inlineStr">
        <is>
          <t>PREFEITURA DO RJ</t>
        </is>
      </c>
      <c r="C362" t="inlineStr">
        <is>
          <t>PREFEITURA DO RJ</t>
        </is>
      </c>
      <c r="D362" t="inlineStr">
        <is>
          <t>2025</t>
        </is>
      </c>
      <c r="E36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62" t="inlineStr">
        <is>
          <t>Conhecimentos Específicos</t>
        </is>
      </c>
      <c r="G362" t="inlineStr">
        <is>
          <t>Gestão da Produção e Operações</t>
        </is>
      </c>
      <c r="H362" t="inlineStr">
        <is>
          <t>Médio</t>
        </is>
      </c>
      <c r="I362" t="inlineStr">
        <is>
          <t>ME</t>
        </is>
      </c>
      <c r="J362" t="inlineStr">
        <is>
          <t>ERP</t>
        </is>
      </c>
      <c r="K362" t="inlineStr">
        <is>
          <t>JIT</t>
        </is>
      </c>
      <c r="L362" t="inlineStr">
        <is>
          <t>CRP</t>
        </is>
      </c>
      <c r="M362" t="inlineStr">
        <is>
          <t>MRP</t>
        </is>
      </c>
      <c r="N362" t="inlineStr"/>
      <c r="O362" t="inlineStr">
        <is>
          <t>D</t>
        </is>
      </c>
      <c r="P362" t="n">
        <v>0</v>
      </c>
      <c r="Q362" t="n">
        <v>0</v>
      </c>
      <c r="S362" t="inlineStr"/>
      <c r="U362" s="5" t="n">
        <v>46007.50195833333</v>
      </c>
    </row>
    <row r="363">
      <c r="A363" t="n">
        <v>393</v>
      </c>
      <c r="B363" t="inlineStr">
        <is>
          <t>CESGRANRIO</t>
        </is>
      </c>
      <c r="C363" t="inlineStr">
        <is>
          <t>TRANSPETRO</t>
        </is>
      </c>
      <c r="D363" t="inlineStr">
        <is>
          <t>2025</t>
        </is>
      </c>
      <c r="E363" t="inlineStr">
        <is>
          <t>MRP I e MRP II são insumos importantes para a área de logística ao fornecerem algumas informações. O impacto dessas informações está mais relacionado com a área de:</t>
        </is>
      </c>
      <c r="F363" t="inlineStr">
        <is>
          <t>Conhecimentos Específicos</t>
        </is>
      </c>
      <c r="G363" t="inlineStr">
        <is>
          <t>Gestão da Produção e Operações</t>
        </is>
      </c>
      <c r="H363" t="inlineStr">
        <is>
          <t>Médio</t>
        </is>
      </c>
      <c r="I363" t="inlineStr">
        <is>
          <t>ME</t>
        </is>
      </c>
      <c r="J363" t="inlineStr">
        <is>
          <t>Embalagem</t>
        </is>
      </c>
      <c r="K363" t="inlineStr">
        <is>
          <t>Gestão do estoque</t>
        </is>
      </c>
      <c r="L363" t="inlineStr">
        <is>
          <t>Gestão da frota</t>
        </is>
      </c>
      <c r="M363" t="inlineStr">
        <is>
          <t>Manuseio de materiais</t>
        </is>
      </c>
      <c r="N363" t="inlineStr">
        <is>
          <t>Picking</t>
        </is>
      </c>
      <c r="O363" t="inlineStr">
        <is>
          <t>B</t>
        </is>
      </c>
      <c r="P363" t="n">
        <v>0</v>
      </c>
      <c r="Q363" t="n">
        <v>0</v>
      </c>
      <c r="S36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63" s="5" t="n">
        <v>46007.51433333333</v>
      </c>
    </row>
    <row r="364">
      <c r="A364" t="n">
        <v>394</v>
      </c>
      <c r="B364" t="inlineStr">
        <is>
          <t>FUNDEP</t>
        </is>
      </c>
      <c r="C364" t="inlineStr">
        <is>
          <t>IFSP</t>
        </is>
      </c>
      <c r="D364" t="inlineStr">
        <is>
          <t>2025</t>
        </is>
      </c>
      <c r="E364" t="inlineStr">
        <is>
          <t>Como incremento produtivo, a empresa Mega está implantando um sistema de Planejamento de Necessidades de Materiais (MRP). Sobre o MRP, assinale a alternativa CORRETA.</t>
        </is>
      </c>
      <c r="F364" t="inlineStr">
        <is>
          <t>Conhecimentos Específicos</t>
        </is>
      </c>
      <c r="G364" t="inlineStr">
        <is>
          <t>Gestão da Produção e Operações</t>
        </is>
      </c>
      <c r="H364" t="inlineStr">
        <is>
          <t>Médio</t>
        </is>
      </c>
      <c r="I364" t="inlineStr">
        <is>
          <t>ME</t>
        </is>
      </c>
      <c r="J364" t="inlineStr">
        <is>
          <t>É o resultado de ações coordenadas de compartilhamento de informações de produtividade entre a gerência de materiais e a gerência financeira.</t>
        </is>
      </c>
      <c r="K364" t="inlineStr">
        <is>
          <t>É um programa de operações com dados sobre tempo/máquina, custos, homem hora e consumo de materiais, para perfazimento de quantidades finais.</t>
        </is>
      </c>
      <c r="L364" t="inlineStr">
        <is>
          <t>É uma rotina de escalas produtivas com redução dos tempos Inter processos e aumento dos lead times internos em função de uma redução de custos.</t>
        </is>
      </c>
      <c r="M364" t="inlineStr">
        <is>
          <t>É um processo de definição de escalas de produção voltadas para minimização de estoques internos e favorecimento de um Just in time.</t>
        </is>
      </c>
      <c r="N364" t="inlineStr"/>
      <c r="O364" t="inlineStr">
        <is>
          <t>B</t>
        </is>
      </c>
      <c r="P364" t="n">
        <v>0</v>
      </c>
      <c r="Q364" t="n">
        <v>0</v>
      </c>
      <c r="S364" t="inlineStr"/>
      <c r="U364" s="5" t="n">
        <v>46007.52670833333</v>
      </c>
    </row>
    <row r="365">
      <c r="A365" t="n">
        <v>395</v>
      </c>
      <c r="B365" t="inlineStr">
        <is>
          <t>CESGRANRIO</t>
        </is>
      </c>
      <c r="C365" t="inlineStr">
        <is>
          <t>TRANSPETRO</t>
        </is>
      </c>
      <c r="D365" t="inlineStr">
        <is>
          <t>2025</t>
        </is>
      </c>
      <c r="E36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65" t="inlineStr">
        <is>
          <t>Conhecimentos Específicos</t>
        </is>
      </c>
      <c r="G365" t="inlineStr">
        <is>
          <t>Gestão da Produção e Operações</t>
        </is>
      </c>
      <c r="H365" t="inlineStr">
        <is>
          <t>Médio</t>
        </is>
      </c>
      <c r="I365" t="inlineStr">
        <is>
          <t>ME</t>
        </is>
      </c>
      <c r="J365" t="inlineStr">
        <is>
          <t>Incerteza na demanda</t>
        </is>
      </c>
      <c r="K365" t="inlineStr">
        <is>
          <t>Perecibilidade da capacidade</t>
        </is>
      </c>
      <c r="L365" t="inlineStr">
        <is>
          <t>Custo de armazenamento de estoque</t>
        </is>
      </c>
      <c r="M365" t="inlineStr">
        <is>
          <t>Custo das horas extras</t>
        </is>
      </c>
      <c r="N365" t="inlineStr">
        <is>
          <t>Custo da contratação</t>
        </is>
      </c>
      <c r="O365" t="inlineStr">
        <is>
          <t>B</t>
        </is>
      </c>
      <c r="P365" t="n">
        <v>0</v>
      </c>
      <c r="Q365" t="n">
        <v>0</v>
      </c>
      <c r="S365" t="inlineStr"/>
      <c r="U365" s="5" t="n">
        <v>46007.53908333334</v>
      </c>
    </row>
    <row r="366">
      <c r="A366" t="n">
        <v>396</v>
      </c>
      <c r="B366" t="inlineStr">
        <is>
          <t>CESGRANRIO</t>
        </is>
      </c>
      <c r="C366" t="inlineStr">
        <is>
          <t>PETROBRAS</t>
        </is>
      </c>
      <c r="D366" t="inlineStr">
        <is>
          <t>2018</t>
        </is>
      </c>
      <c r="E366" t="inlineStr">
        <is>
          <t>Produtos organizacionais são comercializados entre empresas para uso na gestão dos negócios. Uma de suas variações engloba os bens de capital, que incluem</t>
        </is>
      </c>
      <c r="F366" t="inlineStr">
        <is>
          <t>Conhecimentos Específicos</t>
        </is>
      </c>
      <c r="G366" t="inlineStr">
        <is>
          <t>Gestão da Produção e Operações</t>
        </is>
      </c>
      <c r="H366" t="inlineStr">
        <is>
          <t>Médio</t>
        </is>
      </c>
      <c r="I366" t="inlineStr">
        <is>
          <t>ME</t>
        </is>
      </c>
      <c r="J366" t="inlineStr">
        <is>
          <t>matérias-primas e artigos para serem manufaturados.</t>
        </is>
      </c>
      <c r="K366" t="inlineStr">
        <is>
          <t>instalações e equipamentos destinados à produção.</t>
        </is>
      </c>
      <c r="L366" t="inlineStr">
        <is>
          <t>material para uso operacional, tais como lubrificante e itens de manutenção.</t>
        </is>
      </c>
      <c r="M366" t="inlineStr">
        <is>
          <t>serviços de crédito, tais como empréstimos e financiamentos.</t>
        </is>
      </c>
      <c r="N366" t="inlineStr">
        <is>
          <t>assessoria nas áreas financeira e contábil, entre outras.</t>
        </is>
      </c>
      <c r="O366" t="inlineStr">
        <is>
          <t>B</t>
        </is>
      </c>
      <c r="P366" t="n">
        <v>0</v>
      </c>
      <c r="Q366" t="n">
        <v>0</v>
      </c>
      <c r="S366" t="inlineStr"/>
      <c r="U366" s="5" t="n">
        <v>46007.55145833334</v>
      </c>
    </row>
    <row r="367">
      <c r="A367" t="n">
        <v>397</v>
      </c>
      <c r="B367" t="inlineStr">
        <is>
          <t>CESGRANRIO</t>
        </is>
      </c>
      <c r="C367" t="inlineStr">
        <is>
          <t>TRANSPETRO</t>
        </is>
      </c>
      <c r="D367" t="inlineStr">
        <is>
          <t>2018</t>
        </is>
      </c>
      <c r="E367" t="inlineStr">
        <is>
          <t>É uma ferramenta de lean manufacturing que auxilia o controle da produção e consiste na utilização de sinais sonoros ou luminosos com o intuito de avisar o operador da ocorrência de uma falha na linha de produção. Essa ferramenta é denominada</t>
        </is>
      </c>
      <c r="F367" t="inlineStr">
        <is>
          <t>Conhecimentos Específicos</t>
        </is>
      </c>
      <c r="G367" t="inlineStr">
        <is>
          <t>Gestão da Produção e Operações</t>
        </is>
      </c>
      <c r="H367" t="inlineStr">
        <is>
          <t>Médio</t>
        </is>
      </c>
      <c r="I367" t="inlineStr">
        <is>
          <t>ME</t>
        </is>
      </c>
      <c r="J367" t="inlineStr">
        <is>
          <t>Andon</t>
        </is>
      </c>
      <c r="K367" t="inlineStr">
        <is>
          <t>Kaizen</t>
        </is>
      </c>
      <c r="L367" t="inlineStr">
        <is>
          <t>Just-in-time</t>
        </is>
      </c>
      <c r="M367" t="inlineStr">
        <is>
          <t>Just-in-sequence</t>
        </is>
      </c>
      <c r="N367" t="inlineStr">
        <is>
          <t>Poka-Yoke</t>
        </is>
      </c>
      <c r="O367" t="inlineStr">
        <is>
          <t>A</t>
        </is>
      </c>
      <c r="P367" t="n">
        <v>0</v>
      </c>
      <c r="Q367" t="n">
        <v>0</v>
      </c>
      <c r="S367" t="inlineStr"/>
      <c r="U367" s="5" t="n">
        <v>46007.56383333333</v>
      </c>
    </row>
    <row r="368">
      <c r="A368" t="n">
        <v>398</v>
      </c>
      <c r="B368" t="inlineStr">
        <is>
          <t>CESGRANRIO</t>
        </is>
      </c>
      <c r="C368" t="inlineStr">
        <is>
          <t>EPE</t>
        </is>
      </c>
      <c r="D368" t="inlineStr">
        <is>
          <t>2014</t>
        </is>
      </c>
      <c r="E368" t="inlineStr">
        <is>
          <t>A dimensão associada à exposição das atividades do processo produtivo aos consumidores é denominada</t>
        </is>
      </c>
      <c r="F368" t="inlineStr">
        <is>
          <t>Conhecimentos Específicos</t>
        </is>
      </c>
      <c r="G368" t="inlineStr">
        <is>
          <t>Gestão da Produção e Operações</t>
        </is>
      </c>
      <c r="H368" t="inlineStr">
        <is>
          <t>Médio</t>
        </is>
      </c>
      <c r="I368" t="inlineStr">
        <is>
          <t>ME</t>
        </is>
      </c>
      <c r="J368" t="inlineStr">
        <is>
          <t>volume</t>
        </is>
      </c>
      <c r="K368" t="inlineStr">
        <is>
          <t>variação</t>
        </is>
      </c>
      <c r="L368" t="inlineStr">
        <is>
          <t>variedade</t>
        </is>
      </c>
      <c r="M368" t="inlineStr">
        <is>
          <t>visibilidade</t>
        </is>
      </c>
      <c r="N368" t="inlineStr">
        <is>
          <t>variabilidade.</t>
        </is>
      </c>
      <c r="O368" t="inlineStr">
        <is>
          <t>D</t>
        </is>
      </c>
      <c r="P368" t="n">
        <v>0</v>
      </c>
      <c r="Q368" t="n">
        <v>0</v>
      </c>
      <c r="S368" t="inlineStr"/>
      <c r="U368" s="5" t="n">
        <v>46007.57620833333</v>
      </c>
    </row>
    <row r="369">
      <c r="A369" t="n">
        <v>399</v>
      </c>
      <c r="B369" t="inlineStr">
        <is>
          <t>CESGRANRIO</t>
        </is>
      </c>
      <c r="C369" t="inlineStr">
        <is>
          <t>TRANSPETRO</t>
        </is>
      </c>
      <c r="D369" t="inlineStr">
        <is>
          <t>2023</t>
        </is>
      </c>
      <c r="E369" t="inlineStr">
        <is>
          <t>A análise de valor é uma das abordagens utilizadas na engenharia de operações e processos de produção que visa</t>
        </is>
      </c>
      <c r="F369" t="inlineStr">
        <is>
          <t>Conhecimentos Específicos</t>
        </is>
      </c>
      <c r="G369" t="inlineStr">
        <is>
          <t>Gestão da Produção e Operações</t>
        </is>
      </c>
      <c r="H369" t="inlineStr">
        <is>
          <t>Médio</t>
        </is>
      </c>
      <c r="I369" t="inlineStr">
        <is>
          <t>ME</t>
        </is>
      </c>
      <c r="J369" t="inlineStr">
        <is>
          <t>identificar e eliminar os custos desnecessários ou as atividades que não agregam valor aos produtos ou serviços.</t>
        </is>
      </c>
      <c r="K369" t="inlineStr">
        <is>
          <t>representar e analisar o comportamento dos sistemas produtivos sob diferentes condições, por meio da utilização de modelos matemáticos, computacionais ou físicos.</t>
        </is>
      </c>
      <c r="L369" t="inlineStr">
        <is>
          <t>definir e padronizar os melhores métodos para executar as tarefas nos sistemas produtivos, por meio da aplicação de técnicas como o estudo de tempos e movimentos, o diagrama de operações e o balanceamento de linhas.</t>
        </is>
      </c>
      <c r="M369" t="inlineStr">
        <is>
          <t>adaptar os sistemas produtivos às características físicas, psicológicas e sociais dos trabalhadores, por meio da aplicação de técnicas como a análise postural, a análise biomecânica e a análise cognitiva.</t>
        </is>
      </c>
      <c r="N369" t="inlineStr">
        <is>
          <t>indicar o volume máximo de produtos ou serviços que podem ser gerados pelos sistemas produtivos em um determinado período de tempo.</t>
        </is>
      </c>
      <c r="O369" t="inlineStr">
        <is>
          <t>A</t>
        </is>
      </c>
      <c r="P369" t="n">
        <v>0</v>
      </c>
      <c r="Q369" t="n">
        <v>0</v>
      </c>
      <c r="S369" t="inlineStr"/>
      <c r="U369" t="inlineStr">
        <is>
          <t>Tue, 16 Dec 2025 14:07:33 GMT</t>
        </is>
      </c>
    </row>
    <row r="370">
      <c r="A370" t="n">
        <v>400</v>
      </c>
      <c r="B370" t="inlineStr">
        <is>
          <t>CESGRANRIO</t>
        </is>
      </c>
      <c r="C370" t="inlineStr">
        <is>
          <t>TRANSPETRO</t>
        </is>
      </c>
      <c r="D370" t="inlineStr">
        <is>
          <t>2023</t>
        </is>
      </c>
      <c r="E370" t="inlineStr">
        <is>
          <t>O Poka Yoke é uma das técnicas utilizadas na engenharia de operações e processos de produção que tem como objetivo</t>
        </is>
      </c>
      <c r="F370" t="inlineStr">
        <is>
          <t>Conhecimentos Específicos</t>
        </is>
      </c>
      <c r="G370" t="inlineStr">
        <is>
          <t>Gestão da Produção e Operações</t>
        </is>
      </c>
      <c r="H370" t="inlineStr">
        <is>
          <t>Médio</t>
        </is>
      </c>
      <c r="I370" t="inlineStr">
        <is>
          <t>ME</t>
        </is>
      </c>
      <c r="J370" t="inlineStr">
        <is>
          <t>eliminar os desperdícios e aumentar o valor dos produtos ou serviços, por meio da aplicação dos princípios da produção enxuta.</t>
        </is>
      </c>
      <c r="K370" t="inlineStr">
        <is>
          <t>reduzir a variabilidade e os defeitos nos processos, por meio da aplicação de ferramentas estatísticas e da melhoria contínua.</t>
        </is>
      </c>
      <c r="L370" t="inlineStr">
        <is>
          <t>prevenir ou detectar os erros nos processos, por meio da utilização de dispositivos à prova de falhas.</t>
        </is>
      </c>
      <c r="M370" t="inlineStr">
        <is>
          <t>promover a melhoria contínua dos processos, envolvendo todos os funcionários da organização.</t>
        </is>
      </c>
      <c r="N370" t="inlineStr">
        <is>
          <t>estabelecer os requisitos e as diretrizes para a gestão de ativos físicos, para otimizar o valor, o desempenho e os riscos dos ativos ao longo do seu ciclo de vida.</t>
        </is>
      </c>
      <c r="O370" t="inlineStr">
        <is>
          <t>C</t>
        </is>
      </c>
      <c r="P370" t="n">
        <v>0</v>
      </c>
      <c r="Q370" t="n">
        <v>0</v>
      </c>
      <c r="S370" t="inlineStr"/>
      <c r="U370" t="inlineStr">
        <is>
          <t>Tue, 16 Dec 2025 14:25:22 GMT</t>
        </is>
      </c>
    </row>
    <row r="371">
      <c r="A371" t="n">
        <v>401</v>
      </c>
      <c r="B371" t="inlineStr">
        <is>
          <t>CESGRANRIO</t>
        </is>
      </c>
      <c r="C371" t="inlineStr">
        <is>
          <t>TRANSPETRO</t>
        </is>
      </c>
      <c r="D371" t="inlineStr">
        <is>
          <t>2023</t>
        </is>
      </c>
      <c r="E371" t="inlineStr">
        <is>
          <t>Qual é a principal diferença entre just-in-time e just-in-sequence?</t>
        </is>
      </c>
      <c r="F371" t="inlineStr">
        <is>
          <t>Conhecimentos Específicos</t>
        </is>
      </c>
      <c r="G371" t="inlineStr">
        <is>
          <t>Gestão da Produção e Operações</t>
        </is>
      </c>
      <c r="H371" t="inlineStr">
        <is>
          <t>Médio</t>
        </is>
      </c>
      <c r="I371" t="inlineStr">
        <is>
          <t>ME</t>
        </is>
      </c>
      <c r="J371" t="inlineStr">
        <is>
          <t>Just-in-time é uma técnica de gestão da produção, enquanto just-in-sequence é uma técnica de gestão do estoque.</t>
        </is>
      </c>
      <c r="K371" t="inlineStr">
        <is>
          <t>Just-in-time é uma técnica de gestão do estoque, enquanto just-in-sequence é uma técnica de gestão da produção.</t>
        </is>
      </c>
      <c r="L371" t="inlineStr">
        <is>
          <t>Just-in-time é uma técnica de gestão da produção que visa reduzir os estoques e os custos, enquanto just-in-sequence é uma técnica de gestão da produção que visa sincronizar a entrega dos componentes com a montagem dos produtos.</t>
        </is>
      </c>
      <c r="M371" t="inlineStr">
        <is>
          <t>Just-in-time é uma técnica de gestão da produção que visa aumentar a eficiência e a qualidade dos produtos, enquanto just-in-sequence é uma técnica de gestão da produção que visa adaptar a produção à demanda dos clientes.</t>
        </is>
      </c>
      <c r="N371" t="inlineStr">
        <is>
          <t>Just-in-time é uma técnica de gestão da produção que visa eliminar os desperdícios e melhorar os processos, enquanto just-in-sequence é uma técnica de gestão da produção que visa integrar os fornecedores e os distribuidores.</t>
        </is>
      </c>
      <c r="O371" t="inlineStr">
        <is>
          <t>C</t>
        </is>
      </c>
      <c r="P371" t="n">
        <v>0</v>
      </c>
      <c r="Q371" t="n">
        <v>0</v>
      </c>
      <c r="S371" t="inlineStr"/>
      <c r="U371" s="5" t="n">
        <v>46007.61333333333</v>
      </c>
    </row>
    <row r="372">
      <c r="A372" t="n">
        <v>402</v>
      </c>
      <c r="B372" t="inlineStr">
        <is>
          <t>CESGRANRIO</t>
        </is>
      </c>
      <c r="C372" t="inlineStr">
        <is>
          <t>PETROBRAS</t>
        </is>
      </c>
      <c r="D372" t="inlineStr">
        <is>
          <t>2023</t>
        </is>
      </c>
      <c r="E37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72" t="inlineStr">
        <is>
          <t>Conhecimentos Específicos</t>
        </is>
      </c>
      <c r="G372" t="inlineStr">
        <is>
          <t>Gestão da Produção e Operações</t>
        </is>
      </c>
      <c r="H372" t="inlineStr">
        <is>
          <t>Médio</t>
        </is>
      </c>
      <c r="I372" t="inlineStr">
        <is>
          <t>ME</t>
        </is>
      </c>
      <c r="J372" t="inlineStr">
        <is>
          <t>reposição lote a lote</t>
        </is>
      </c>
      <c r="K372" t="inlineStr">
        <is>
          <t>lote econômico de compras</t>
        </is>
      </c>
      <c r="L372" t="inlineStr">
        <is>
          <t>pedidos periódicos</t>
        </is>
      </c>
      <c r="M372" t="inlineStr">
        <is>
          <t>menor custo unitário</t>
        </is>
      </c>
      <c r="N372" t="inlineStr">
        <is>
          <t>heurística de Silver Meal</t>
        </is>
      </c>
      <c r="O372" t="inlineStr">
        <is>
          <t>E</t>
        </is>
      </c>
      <c r="P372" t="n">
        <v>0</v>
      </c>
      <c r="Q372" t="n">
        <v>0</v>
      </c>
      <c r="S372" t="inlineStr"/>
      <c r="U372" s="5" t="n">
        <v>46007.62570833333</v>
      </c>
    </row>
    <row r="373">
      <c r="A373" t="n">
        <v>403</v>
      </c>
      <c r="B373" t="inlineStr">
        <is>
          <t>CESGRANRIO</t>
        </is>
      </c>
      <c r="C373" t="inlineStr">
        <is>
          <t>TRANSPETRO</t>
        </is>
      </c>
      <c r="D373" t="inlineStr">
        <is>
          <t>2023</t>
        </is>
      </c>
      <c r="E37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73" t="inlineStr">
        <is>
          <t>Conhecimentos Específicos</t>
        </is>
      </c>
      <c r="G373" t="inlineStr">
        <is>
          <t>Gestão da Produção e Operações</t>
        </is>
      </c>
      <c r="H373" t="inlineStr">
        <is>
          <t>Médio</t>
        </is>
      </c>
      <c r="I373" t="inlineStr">
        <is>
          <t>ME</t>
        </is>
      </c>
      <c r="J373" t="inlineStr">
        <is>
          <t>a complexidade do processo produtivo em fluxo contínuo exige maior tempo de planejamento para expandir.</t>
        </is>
      </c>
      <c r="K373" t="inlineStr">
        <is>
          <t>a demanda tem uma grande elasticidade, e os clientes aguardam as expansões.</t>
        </is>
      </c>
      <c r="L373" t="inlineStr">
        <is>
          <t>os tempos de realização da expansão são demasiadamente longos.</t>
        </is>
      </c>
      <c r="M373" t="inlineStr">
        <is>
          <t>os valores financeiros necessários para a expansão são muito altos, tornando a antecipação inviável.</t>
        </is>
      </c>
      <c r="N373" t="inlineStr">
        <is>
          <t>os fornecedores de máquinas e equipamentos para a indústria de fluxo contínuo demandam maior tempo de entrega.</t>
        </is>
      </c>
      <c r="O373" t="inlineStr">
        <is>
          <t>D</t>
        </is>
      </c>
      <c r="P373" t="n">
        <v>0</v>
      </c>
      <c r="Q373" t="n">
        <v>0</v>
      </c>
      <c r="S373" t="inlineStr"/>
      <c r="U373" t="inlineStr">
        <is>
          <t>Tue, 16 Dec 2025 15:18:50 GMT</t>
        </is>
      </c>
    </row>
    <row r="374">
      <c r="A374" t="n">
        <v>404</v>
      </c>
      <c r="B374" t="inlineStr">
        <is>
          <t>CESGRANRIO</t>
        </is>
      </c>
      <c r="C374" t="inlineStr">
        <is>
          <t>BR DISTRIBUIDORA</t>
        </is>
      </c>
      <c r="D374" t="inlineStr">
        <is>
          <t>2010</t>
        </is>
      </c>
      <c r="E37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74" t="inlineStr">
        <is>
          <t>Conhecimentos Específicos</t>
        </is>
      </c>
      <c r="G374" t="inlineStr">
        <is>
          <t>Gestão da Produção e Operações</t>
        </is>
      </c>
      <c r="H374" t="inlineStr">
        <is>
          <t>Médio</t>
        </is>
      </c>
      <c r="I374" t="inlineStr">
        <is>
          <t>ME</t>
        </is>
      </c>
      <c r="J37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74" t="inlineStr">
        <is>
          <t>Na etapa Planejamento de Recursos de Capacidade (CRP – Capacity Resource Planning), analisam-se os resultados dos cálculos da etapa MRP e seus impactos sobre a capacidade dos recursos de produção, no curto prazo.</t>
        </is>
      </c>
      <c r="L374" t="inlineStr">
        <is>
          <t>A Programação Mestre de Produção (MPS – Master Production Schedule) é responsável por planejar datas de entrega dos produtos acabados, de acordo com as previsões de vendas e estoques disponíveis de produtos acabados.</t>
        </is>
      </c>
      <c r="M374" t="inlineStr">
        <is>
          <t>a etapa de Planejamento Grosseiro de Capacidade (RCCP – Rough Cut Capacity Planning) é utilizada, com foco principalmente nos impactos sobre os gargalos da produção, para avaliar os resultados dos cálculos da etapa MPS.</t>
        </is>
      </c>
      <c r="N37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74" t="inlineStr">
        <is>
          <t>E</t>
        </is>
      </c>
      <c r="P374" t="n">
        <v>0</v>
      </c>
      <c r="Q374" t="n">
        <v>0</v>
      </c>
      <c r="S374" t="inlineStr"/>
      <c r="U374" s="5" t="n">
        <v>46007.65045833333</v>
      </c>
    </row>
    <row r="375">
      <c r="A375" t="n">
        <v>405</v>
      </c>
      <c r="B375" t="inlineStr">
        <is>
          <t>CESGRANRIO</t>
        </is>
      </c>
      <c r="C375" t="inlineStr">
        <is>
          <t>PBIO</t>
        </is>
      </c>
      <c r="D375" t="inlineStr">
        <is>
          <t>2010</t>
        </is>
      </c>
      <c r="E37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75" t="inlineStr">
        <is>
          <t>Conhecimentos Específicos</t>
        </is>
      </c>
      <c r="G375" t="inlineStr">
        <is>
          <t>Gestão da Produção e Operações</t>
        </is>
      </c>
      <c r="H375" t="inlineStr">
        <is>
          <t>Médio</t>
        </is>
      </c>
      <c r="I375" t="inlineStr">
        <is>
          <t>ME</t>
        </is>
      </c>
      <c r="J375" t="inlineStr">
        <is>
          <t>I - T, II - R, III - Q, IV - P</t>
        </is>
      </c>
      <c r="K375" t="inlineStr">
        <is>
          <t>I - R, II - T, III - Q, IV - S</t>
        </is>
      </c>
      <c r="L375" t="inlineStr">
        <is>
          <t>I - R, II - T, III - S, IV - Q</t>
        </is>
      </c>
      <c r="M375" t="inlineStr">
        <is>
          <t>I - R, II - T, III - P, IV -S</t>
        </is>
      </c>
      <c r="N375" t="inlineStr">
        <is>
          <t>I - S, II - R, III - P, IV - T.</t>
        </is>
      </c>
      <c r="O375" t="inlineStr">
        <is>
          <t>A</t>
        </is>
      </c>
      <c r="P375" t="n">
        <v>0</v>
      </c>
      <c r="Q375" t="n">
        <v>0</v>
      </c>
      <c r="S375" t="inlineStr"/>
      <c r="U375" s="5" t="n">
        <v>46007.66283333334</v>
      </c>
    </row>
    <row r="376">
      <c r="A376" t="n">
        <v>406</v>
      </c>
      <c r="B376" t="inlineStr">
        <is>
          <t>CESGRANRIO</t>
        </is>
      </c>
      <c r="C376" t="inlineStr">
        <is>
          <t>ELETRONUCLEAR</t>
        </is>
      </c>
      <c r="D376" t="inlineStr">
        <is>
          <t>2022</t>
        </is>
      </c>
      <c r="E37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76" t="inlineStr">
        <is>
          <t>Conhecimentos Específicos</t>
        </is>
      </c>
      <c r="G376" t="inlineStr">
        <is>
          <t>Gestão da Produção e Operações</t>
        </is>
      </c>
      <c r="H376" t="inlineStr">
        <is>
          <t>Médio</t>
        </is>
      </c>
      <c r="I376" t="inlineStr">
        <is>
          <t>ME</t>
        </is>
      </c>
      <c r="J376" t="inlineStr">
        <is>
          <t>aumentar a qualidade de seus produtos, antes de competir em custos, tempos e flexibilidade.</t>
        </is>
      </c>
      <c r="K376" t="inlineStr">
        <is>
          <t>aumentar a qualidade e reduzir os custos, antes de competir em tempos e flexibilidade.</t>
        </is>
      </c>
      <c r="L376" t="inlineStr">
        <is>
          <t>escolher uma prioridade competitiva e desenvolver uma a uma, de forma sucessiva, em qualquer ordem.</t>
        </is>
      </c>
      <c r="M376" t="inlineStr">
        <is>
          <t>escolher uma prioridade competitiva e desenvolver uma a uma, de forma sucessiva, necessariamente nesta ordem: qualidade, tempos, flexibilidade e custos.</t>
        </is>
      </c>
      <c r="N376" t="inlineStr">
        <is>
          <t>reduzir os custos de produção, antes de competir em qualidade, tempos e flexibilidade.</t>
        </is>
      </c>
      <c r="O376" t="inlineStr">
        <is>
          <t>C</t>
        </is>
      </c>
      <c r="P376" t="n">
        <v>0</v>
      </c>
      <c r="Q376" t="n">
        <v>0</v>
      </c>
      <c r="S376" t="inlineStr"/>
      <c r="U376" s="5" t="n">
        <v>46007.67520833333</v>
      </c>
    </row>
    <row r="377">
      <c r="A377" t="n">
        <v>407</v>
      </c>
      <c r="B377" t="inlineStr">
        <is>
          <t>CESGRANRIO</t>
        </is>
      </c>
      <c r="C377" t="inlineStr">
        <is>
          <t>Petrobras</t>
        </is>
      </c>
      <c r="D377" t="inlineStr">
        <is>
          <t>2014</t>
        </is>
      </c>
      <c r="E37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77" t="inlineStr">
        <is>
          <t>Conhecimentos Específicos</t>
        </is>
      </c>
      <c r="G377" t="inlineStr">
        <is>
          <t>Gestão de Projetos</t>
        </is>
      </c>
      <c r="H377" t="inlineStr">
        <is>
          <t>Médio</t>
        </is>
      </c>
      <c r="I377" t="inlineStr">
        <is>
          <t>ME</t>
        </is>
      </c>
      <c r="J377" t="inlineStr">
        <is>
          <t>conjunto de tarefas 3 e 4 apresenta folga de até quatro dias.</t>
        </is>
      </c>
      <c r="K377" t="inlineStr">
        <is>
          <t>tarefa 2 não apresenta folga.</t>
        </is>
      </c>
      <c r="L377" t="inlineStr">
        <is>
          <t>folga total do projeto é nula.</t>
        </is>
      </c>
      <c r="M377" t="inlineStr">
        <is>
          <t>tarefa 4 pode iniciar até quatro dias depois do término da tarefa 3, caso a tarefa 3 comece no mesmo dia em que a tarefa 1.</t>
        </is>
      </c>
      <c r="N377" t="inlineStr">
        <is>
          <t>folga da tarefa 4 será de quatro dias, caso a tarefa 3 comece um dia depois da tarefa 1.</t>
        </is>
      </c>
      <c r="O377" t="inlineStr">
        <is>
          <t>E</t>
        </is>
      </c>
      <c r="P377" t="n">
        <v>0</v>
      </c>
      <c r="Q377" t="n">
        <v>0</v>
      </c>
      <c r="R377" t="inlineStr">
        <is>
          <t>bbd68495-0dde-494a-a87d-6991991a6c2f.png</t>
        </is>
      </c>
      <c r="S377" t="inlineStr"/>
      <c r="U377" s="5" t="n">
        <v>46007.68758333333</v>
      </c>
    </row>
    <row r="378">
      <c r="A378" t="inlineStr">
        <is>
          <t>408</t>
        </is>
      </c>
      <c r="B378" t="inlineStr">
        <is>
          <t>CESGRANRIO</t>
        </is>
      </c>
      <c r="C378" t="inlineStr">
        <is>
          <t>Petrobras</t>
        </is>
      </c>
      <c r="D378" t="inlineStr">
        <is>
          <t>2014</t>
        </is>
      </c>
      <c r="E378" t="inlineStr">
        <is>
          <t>O ciclo de vida de um dado projeto, já completado, é representado pelo gráfico abaixo.
Com base nesse gráfico, conclui-se que o(</t>
        </is>
      </c>
      <c r="F378" t="inlineStr">
        <is>
          <t>Conhecimentos Específicos</t>
        </is>
      </c>
      <c r="G378" t="inlineStr">
        <is>
          <t>Gestão de Projetos</t>
        </is>
      </c>
      <c r="H378" t="inlineStr">
        <is>
          <t>Médio</t>
        </is>
      </c>
      <c r="I378" t="inlineStr">
        <is>
          <t>ME</t>
        </is>
      </c>
      <c r="J378" t="inlineStr">
        <is>
          <t>esforço máximo foi executado no início do projeto (até o tempo t1), quando ainda se desenvolvia o seu conceito, e os processos a serem aplicados estavam em seleção.</t>
        </is>
      </c>
      <c r="K378" t="inlineStr">
        <is>
          <t>maior volume de recursos foi aplicado a partir do momento em que 50% do projeto já tinha sido executado.</t>
        </is>
      </c>
      <c r="L378" t="inlineStr">
        <is>
          <t>faixa entre 15% e 85% de execução representa as fases nas quais existem um mínimo de planejamento e predominam as tarefas de desenvolvimento.</t>
        </is>
      </c>
      <c r="M378" t="inlineStr">
        <is>
          <t>faixa a partir de 85% indica uma aceleração da velocidade de execução do projeto.</t>
        </is>
      </c>
      <c r="N378" t="inlineStr">
        <is>
          <t>faixa entre 15% e 85% indica uma diminuição da velocidade de execução do projeto.</t>
        </is>
      </c>
      <c r="O378" t="inlineStr">
        <is>
          <t>C</t>
        </is>
      </c>
      <c r="P378" t="n">
        <v>0</v>
      </c>
      <c r="Q378" t="n">
        <v>0</v>
      </c>
      <c r="R378" t="inlineStr">
        <is>
          <t>6fc69feb-a9af-477f-9f93-4930918c431f.png</t>
        </is>
      </c>
      <c r="S378" t="inlineStr"/>
      <c r="U378" t="inlineStr">
        <is>
          <t>Tue, 16 Dec 2025 16:47:56 GMT</t>
        </is>
      </c>
    </row>
    <row r="379">
      <c r="A379" t="inlineStr">
        <is>
          <t>409</t>
        </is>
      </c>
      <c r="B379" t="inlineStr">
        <is>
          <t>CESGRANRIO</t>
        </is>
      </c>
      <c r="C379" t="inlineStr">
        <is>
          <t>Petrobras</t>
        </is>
      </c>
      <c r="D379" t="inlineStr">
        <is>
          <t>2014</t>
        </is>
      </c>
      <c r="E37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79" t="inlineStr">
        <is>
          <t>Conhecimentos Específicos</t>
        </is>
      </c>
      <c r="G379" t="inlineStr">
        <is>
          <t>Gestão de Projetos</t>
        </is>
      </c>
      <c r="H379" t="inlineStr">
        <is>
          <t>Médio</t>
        </is>
      </c>
      <c r="I379" t="inlineStr">
        <is>
          <t>ME</t>
        </is>
      </c>
      <c r="J379" t="inlineStr">
        <is>
          <t>A – G – I</t>
        </is>
      </c>
      <c r="K379" t="inlineStr">
        <is>
          <t>B – D – G – I</t>
        </is>
      </c>
      <c r="L379" t="inlineStr">
        <is>
          <t>B – E – H – I</t>
        </is>
      </c>
      <c r="M379" t="inlineStr">
        <is>
          <t>C – H – I</t>
        </is>
      </c>
      <c r="N379" t="inlineStr">
        <is>
          <t>B – F – I</t>
        </is>
      </c>
      <c r="O379" t="inlineStr">
        <is>
          <t>D</t>
        </is>
      </c>
      <c r="P379" t="n">
        <v>0</v>
      </c>
      <c r="Q379" t="n">
        <v>0</v>
      </c>
      <c r="R379" t="inlineStr">
        <is>
          <t>889f3a9d-bda1-4c98-9263-a311936ecf9f.png</t>
        </is>
      </c>
      <c r="S379" t="inlineStr"/>
      <c r="U379" t="inlineStr">
        <is>
          <t>Tue, 16 Dec 2025 17:05:45 GMT</t>
        </is>
      </c>
    </row>
    <row r="380">
      <c r="A380" t="n">
        <v>410</v>
      </c>
      <c r="B380" t="inlineStr">
        <is>
          <t>CESGRANRIO</t>
        </is>
      </c>
      <c r="C380" t="inlineStr">
        <is>
          <t>Petrobras</t>
        </is>
      </c>
      <c r="D380" t="inlineStr">
        <is>
          <t>2014</t>
        </is>
      </c>
      <c r="E380" t="inlineStr">
        <is>
          <t>O diretor de uma empresa de produtos químicos deseja identificar demandas que devem ser implementadas através de projetos. Ao receber a lista, ele verifica que NÃO poderá tratar como projeto a:</t>
        </is>
      </c>
      <c r="F380" t="inlineStr">
        <is>
          <t>Conhecimentos Específicos</t>
        </is>
      </c>
      <c r="G380" t="inlineStr">
        <is>
          <t>Gestão de Projetos</t>
        </is>
      </c>
      <c r="H380" t="inlineStr">
        <is>
          <t>Médio</t>
        </is>
      </c>
      <c r="I380" t="inlineStr">
        <is>
          <t>ME</t>
        </is>
      </c>
      <c r="J380" t="inlineStr">
        <is>
          <t>Ampliação do depósito de drogas</t>
        </is>
      </c>
      <c r="K380" t="inlineStr">
        <is>
          <t>Substituição do software de controle de processos</t>
        </is>
      </c>
      <c r="L380" t="inlineStr">
        <is>
          <t>Criação de um sistema de informação gerencial</t>
        </is>
      </c>
      <c r="M380" t="inlineStr">
        <is>
          <t>Descontaminação semanal do reator de fermentação</t>
        </is>
      </c>
      <c r="N380" t="inlineStr">
        <is>
          <t>Automação do setor de embalagem de produtos</t>
        </is>
      </c>
      <c r="O380" t="inlineStr">
        <is>
          <t>D</t>
        </is>
      </c>
      <c r="P380" t="n">
        <v>0</v>
      </c>
      <c r="Q380" t="n">
        <v>0</v>
      </c>
      <c r="S380" t="inlineStr"/>
      <c r="U380" t="inlineStr">
        <is>
          <t>Tue, 16 Dec 2025 17:23:34 GMT</t>
        </is>
      </c>
    </row>
    <row r="381">
      <c r="A381" t="n">
        <v>411</v>
      </c>
      <c r="B381" t="inlineStr">
        <is>
          <t>Quadrix</t>
        </is>
      </c>
      <c r="C381" t="inlineStr">
        <is>
          <t>CRF-PR</t>
        </is>
      </c>
      <c r="D381" t="inlineStr">
        <is>
          <t>2019</t>
        </is>
      </c>
      <c r="E381" t="inlineStr">
        <is>
          <t>O projeto é um empreendimento que faz parte, consciente ou inconscientemente, do dia a dia de qualquer organização. A visão da empresa influenciará sensivelmente no sucesso do projeto. Acerca desse tema, assinale a alternativa correta.</t>
        </is>
      </c>
      <c r="F381" t="inlineStr">
        <is>
          <t>Conhecimentos Específicos</t>
        </is>
      </c>
      <c r="G381" t="inlineStr">
        <is>
          <t>Gestão de Projetos</t>
        </is>
      </c>
      <c r="H381" t="inlineStr">
        <is>
          <t>Médio</t>
        </is>
      </c>
      <c r="I381" t="inlineStr">
        <is>
          <t>ME</t>
        </is>
      </c>
      <c r="J381" t="inlineStr">
        <is>
          <t>É temporário, pois é dividido em começo, meio e fim, com datas que determinam sua duração.</t>
        </is>
      </c>
      <c r="K381" t="inlineStr">
        <is>
          <t>Poderá começar sem um objetivo específico e, ao longo de seu desenvolvimento, a equipe definirá o que se pretende com ele</t>
        </is>
      </c>
      <c r="L381" t="inlineStr">
        <is>
          <t>Não poderá coexistir com nenhum outro projeto, pois perderá o foco nas execuções e consequentemente sua eficácia.</t>
        </is>
      </c>
      <c r="M381" t="inlineStr">
        <is>
          <t>Uma característica interessante sobre projeto é que ele não possui restrição de recursos, o que aumenta a qualidade de sua execução.</t>
        </is>
      </c>
      <c r="N381" t="inlineStr">
        <is>
          <t>Para que haja a execução de um bom projeto, é necessário que ele nunca seja inédito, ou seja, quanto mais mudanças ocorrerem, mais desafiadora se tornará a gestão do projeto.</t>
        </is>
      </c>
      <c r="O381" t="inlineStr">
        <is>
          <t>A</t>
        </is>
      </c>
      <c r="P381" t="n">
        <v>0</v>
      </c>
      <c r="Q381" t="n">
        <v>0</v>
      </c>
      <c r="S381" t="inlineStr"/>
      <c r="U381" s="5" t="n">
        <v>46007.73708333333</v>
      </c>
    </row>
    <row r="382">
      <c r="A382" t="inlineStr">
        <is>
          <t>412</t>
        </is>
      </c>
      <c r="B382" t="inlineStr">
        <is>
          <t>IBFC</t>
        </is>
      </c>
      <c r="C382" t="inlineStr">
        <is>
          <t>Câmara Municipal de Araraquara - SP</t>
        </is>
      </c>
      <c r="D382" t="inlineStr">
        <is>
          <t>2018</t>
        </is>
      </c>
      <c r="E38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82" t="inlineStr">
        <is>
          <t>Conhecimentos Específicos</t>
        </is>
      </c>
      <c r="G382" t="inlineStr">
        <is>
          <t>Gestão de Projetos</t>
        </is>
      </c>
      <c r="H382" t="inlineStr">
        <is>
          <t>Médio</t>
        </is>
      </c>
      <c r="I382" t="inlineStr">
        <is>
          <t>ME</t>
        </is>
      </c>
      <c r="J382" t="inlineStr">
        <is>
          <t>Apenas as afirmativas I, II e III estão corretas</t>
        </is>
      </c>
      <c r="K382" t="inlineStr">
        <is>
          <t>Apenas as afirmativas IV e V estão corretas</t>
        </is>
      </c>
      <c r="L382" t="inlineStr">
        <is>
          <t>Apenas as afirmativas III e IV estão corretas</t>
        </is>
      </c>
      <c r="M382" t="inlineStr">
        <is>
          <t>Apenas as afirmativas I e II estão corretas</t>
        </is>
      </c>
      <c r="N382" t="inlineStr">
        <is>
          <t>Apenas as afirmativas I, IV e V estão corretas</t>
        </is>
      </c>
      <c r="O382" t="inlineStr">
        <is>
          <t>A</t>
        </is>
      </c>
      <c r="P382" t="n">
        <v>0</v>
      </c>
      <c r="Q382" t="n">
        <v>0</v>
      </c>
      <c r="S38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82" t="inlineStr">
        <is>
          <t>Tue, 16 Dec 2025 17:59:13 GMT</t>
        </is>
      </c>
    </row>
    <row r="383">
      <c r="A383" t="n">
        <v>413</v>
      </c>
      <c r="B383" t="inlineStr">
        <is>
          <t>FGV</t>
        </is>
      </c>
      <c r="C383" t="inlineStr">
        <is>
          <t>SEE-PE</t>
        </is>
      </c>
      <c r="D383" t="inlineStr">
        <is>
          <t>2016</t>
        </is>
      </c>
      <c r="E38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83" t="inlineStr">
        <is>
          <t>Conhecimentos Específicos</t>
        </is>
      </c>
      <c r="G383" t="inlineStr">
        <is>
          <t>Gestão de Projetos</t>
        </is>
      </c>
      <c r="H383" t="inlineStr">
        <is>
          <t>Médio</t>
        </is>
      </c>
      <c r="I383" t="inlineStr">
        <is>
          <t>ME</t>
        </is>
      </c>
      <c r="J383" t="inlineStr">
        <is>
          <t>16 dias</t>
        </is>
      </c>
      <c r="K383" t="inlineStr">
        <is>
          <t>14 dias</t>
        </is>
      </c>
      <c r="L383" t="inlineStr">
        <is>
          <t>12 dias</t>
        </is>
      </c>
      <c r="M383" t="inlineStr">
        <is>
          <t>10 dias</t>
        </is>
      </c>
      <c r="N383" t="inlineStr">
        <is>
          <t>8 dias</t>
        </is>
      </c>
      <c r="O383" t="inlineStr">
        <is>
          <t>A</t>
        </is>
      </c>
      <c r="P383" t="n">
        <v>0</v>
      </c>
      <c r="Q383" t="n">
        <v>0</v>
      </c>
      <c r="R383" t="inlineStr">
        <is>
          <t>ada9ef2c-4378-4f1c-9068-3ef291065d72.png</t>
        </is>
      </c>
      <c r="S383" t="inlineStr"/>
      <c r="U383" s="5" t="n">
        <v>46007.76183333333</v>
      </c>
    </row>
    <row r="384">
      <c r="A384" t="n">
        <v>414</v>
      </c>
      <c r="B384" t="inlineStr">
        <is>
          <t>Cebraspe</t>
        </is>
      </c>
      <c r="C384" t="inlineStr">
        <is>
          <t>Empresa Maranhense de Administração Portuária</t>
        </is>
      </c>
      <c r="D384" t="inlineStr">
        <is>
          <t>2018</t>
        </is>
      </c>
      <c r="E384" t="inlineStr">
        <is>
          <t>Julgue o próximo item, referente a rede de suprimentos.
O ERP e o CRM são tecnologias utilizadas para a gestão da rede de suprimentos de uma empresa.</t>
        </is>
      </c>
      <c r="F384" t="inlineStr">
        <is>
          <t>Conhecimentos Específicos</t>
        </is>
      </c>
      <c r="G384" t="inlineStr">
        <is>
          <t>Gestão da Cadeia de Suprimentos</t>
        </is>
      </c>
      <c r="H384" t="inlineStr">
        <is>
          <t>Médio</t>
        </is>
      </c>
      <c r="I384" t="inlineStr">
        <is>
          <t>CE</t>
        </is>
      </c>
      <c r="J384" t="inlineStr"/>
      <c r="K384" t="inlineStr"/>
      <c r="L384" t="inlineStr"/>
      <c r="M384" t="inlineStr"/>
      <c r="N384" t="inlineStr"/>
      <c r="O384" t="inlineStr">
        <is>
          <t>C</t>
        </is>
      </c>
      <c r="P384" t="n">
        <v>0</v>
      </c>
      <c r="Q384" t="n">
        <v>0</v>
      </c>
      <c r="S384" t="inlineStr"/>
      <c r="U384" t="inlineStr">
        <is>
          <t>Tue, 16 Dec 2025 18:34:51 GMT</t>
        </is>
      </c>
    </row>
    <row r="385">
      <c r="A385" t="n">
        <v>415</v>
      </c>
      <c r="B385" t="inlineStr">
        <is>
          <t>Cebraspe</t>
        </is>
      </c>
      <c r="C385" t="inlineStr">
        <is>
          <t>SERPRO</t>
        </is>
      </c>
      <c r="D385" t="inlineStr">
        <is>
          <t>2013</t>
        </is>
      </c>
      <c r="E385" t="inlineStr">
        <is>
          <t>Julgue o item, acerca de suprimento de materiais.
Uma empresa que atua como intermediário comerciante, vendendo suprimentos ao consumidor final é caracterizada como atacadista.</t>
        </is>
      </c>
      <c r="F385" t="inlineStr">
        <is>
          <t>Conhecimentos Específicos</t>
        </is>
      </c>
      <c r="G385" t="inlineStr">
        <is>
          <t>Gestão da Cadeia de Suprimentos</t>
        </is>
      </c>
      <c r="H385" t="inlineStr">
        <is>
          <t>Médio</t>
        </is>
      </c>
      <c r="I385" t="inlineStr">
        <is>
          <t>CE</t>
        </is>
      </c>
      <c r="J385" t="inlineStr"/>
      <c r="K385" t="inlineStr"/>
      <c r="L385" t="inlineStr"/>
      <c r="M385" t="inlineStr"/>
      <c r="N385" t="inlineStr"/>
      <c r="O385" t="inlineStr">
        <is>
          <t>E</t>
        </is>
      </c>
      <c r="P385" t="n">
        <v>0</v>
      </c>
      <c r="Q385" t="n">
        <v>0</v>
      </c>
      <c r="S385" t="inlineStr"/>
      <c r="U385" s="5" t="n">
        <v>46007.78658333333</v>
      </c>
    </row>
    <row r="386">
      <c r="A386" t="n">
        <v>416</v>
      </c>
      <c r="B386" t="inlineStr">
        <is>
          <t>Cebraspe</t>
        </is>
      </c>
      <c r="C386" t="inlineStr">
        <is>
          <t>SERPRO</t>
        </is>
      </c>
      <c r="D386" t="inlineStr">
        <is>
          <t>2013</t>
        </is>
      </c>
      <c r="E38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86" t="inlineStr">
        <is>
          <t>Conhecimentos Específicos</t>
        </is>
      </c>
      <c r="G386" t="inlineStr">
        <is>
          <t>Gestão da Cadeia de Suprimentos</t>
        </is>
      </c>
      <c r="H386" t="inlineStr">
        <is>
          <t>Médio</t>
        </is>
      </c>
      <c r="I386" t="inlineStr">
        <is>
          <t>CE</t>
        </is>
      </c>
      <c r="J386" t="inlineStr"/>
      <c r="K386" t="inlineStr"/>
      <c r="L386" t="inlineStr"/>
      <c r="M386" t="inlineStr"/>
      <c r="N386" t="inlineStr"/>
      <c r="O386" t="inlineStr">
        <is>
          <t>C</t>
        </is>
      </c>
      <c r="P386" t="n">
        <v>0</v>
      </c>
      <c r="Q386" t="n">
        <v>0</v>
      </c>
      <c r="S386" t="inlineStr"/>
      <c r="U386" t="inlineStr">
        <is>
          <t>Tue, 16 Dec 2025 19:10:30 GMT</t>
        </is>
      </c>
    </row>
    <row r="387">
      <c r="A387" t="n">
        <v>417</v>
      </c>
      <c r="B387" t="inlineStr">
        <is>
          <t>CEBRASPE</t>
        </is>
      </c>
      <c r="C387" t="inlineStr">
        <is>
          <t>TRT 10ª Região</t>
        </is>
      </c>
      <c r="D387" t="inlineStr">
        <is>
          <t>2012</t>
        </is>
      </c>
      <c r="E38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87" t="inlineStr">
        <is>
          <t>Conhecimentos Específicos</t>
        </is>
      </c>
      <c r="G387" t="inlineStr">
        <is>
          <t>Gestão da Cadeia de Suprimentos</t>
        </is>
      </c>
      <c r="H387" t="inlineStr">
        <is>
          <t>Médio</t>
        </is>
      </c>
      <c r="I387" t="inlineStr">
        <is>
          <t>CE</t>
        </is>
      </c>
      <c r="J387" t="inlineStr"/>
      <c r="K387" t="inlineStr"/>
      <c r="L387" t="inlineStr"/>
      <c r="M387" t="inlineStr"/>
      <c r="N387" t="inlineStr"/>
      <c r="O387" t="inlineStr">
        <is>
          <t>C</t>
        </is>
      </c>
      <c r="P387" t="n">
        <v>0</v>
      </c>
      <c r="Q387" t="n">
        <v>0</v>
      </c>
      <c r="S387" t="inlineStr"/>
      <c r="U387" s="5" t="n">
        <v>46007.81133333333</v>
      </c>
    </row>
    <row r="388">
      <c r="A388" t="n">
        <v>418</v>
      </c>
      <c r="B388" t="inlineStr">
        <is>
          <t>CEBRASPE</t>
        </is>
      </c>
      <c r="C388" t="inlineStr">
        <is>
          <t>ANP</t>
        </is>
      </c>
      <c r="D388" t="inlineStr">
        <is>
          <t>2012</t>
        </is>
      </c>
      <c r="E38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88" t="inlineStr">
        <is>
          <t>Conhecimentos Específicos</t>
        </is>
      </c>
      <c r="G388" t="inlineStr">
        <is>
          <t>Gestão da Cadeia de Suprimentos</t>
        </is>
      </c>
      <c r="H388" t="inlineStr">
        <is>
          <t>Médio</t>
        </is>
      </c>
      <c r="I388" t="inlineStr">
        <is>
          <t>CE</t>
        </is>
      </c>
      <c r="J388" t="inlineStr"/>
      <c r="K388" t="inlineStr"/>
      <c r="L388" t="inlineStr"/>
      <c r="M388" t="inlineStr"/>
      <c r="N388" t="inlineStr"/>
      <c r="O388" t="inlineStr">
        <is>
          <t>E</t>
        </is>
      </c>
      <c r="P388" t="n">
        <v>0</v>
      </c>
      <c r="Q388" t="n">
        <v>0</v>
      </c>
      <c r="S388" t="inlineStr"/>
      <c r="U388" s="5" t="n">
        <v>46007.82370833333</v>
      </c>
    </row>
    <row r="389">
      <c r="A389" t="n">
        <v>419</v>
      </c>
      <c r="B389" t="inlineStr">
        <is>
          <t>CEBRASPE</t>
        </is>
      </c>
      <c r="C389" t="inlineStr">
        <is>
          <t>PEFOCE</t>
        </is>
      </c>
      <c r="D389" t="inlineStr">
        <is>
          <t>2011</t>
        </is>
      </c>
      <c r="E38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89" t="inlineStr">
        <is>
          <t>Conhecimentos Específicos</t>
        </is>
      </c>
      <c r="G389" t="inlineStr">
        <is>
          <t>Gestão da Cadeia de Suprimentos</t>
        </is>
      </c>
      <c r="H389" t="inlineStr">
        <is>
          <t>Médio</t>
        </is>
      </c>
      <c r="I389" t="inlineStr">
        <is>
          <t>CE</t>
        </is>
      </c>
      <c r="J389" t="inlineStr"/>
      <c r="K389" t="inlineStr"/>
      <c r="L389" t="inlineStr"/>
      <c r="M389" t="inlineStr"/>
      <c r="N389" t="inlineStr"/>
      <c r="O389" t="inlineStr">
        <is>
          <t>C</t>
        </is>
      </c>
      <c r="P389" t="n">
        <v>0</v>
      </c>
      <c r="Q389" t="n">
        <v>0</v>
      </c>
      <c r="S389" t="inlineStr"/>
      <c r="U389" s="5" t="n">
        <v>46007.83608333334</v>
      </c>
    </row>
    <row r="390">
      <c r="A390" t="n">
        <v>420</v>
      </c>
      <c r="B390" t="inlineStr">
        <is>
          <t>CEBRASPE</t>
        </is>
      </c>
      <c r="C390" t="inlineStr">
        <is>
          <t>Anatel</t>
        </is>
      </c>
      <c r="D390" t="inlineStr">
        <is>
          <t>2004</t>
        </is>
      </c>
      <c r="E39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90" t="inlineStr">
        <is>
          <t>Conhecimentos Específicos</t>
        </is>
      </c>
      <c r="G390" t="inlineStr">
        <is>
          <t>Gestão da Cadeia de Suprimentos</t>
        </is>
      </c>
      <c r="H390" t="inlineStr">
        <is>
          <t>Médio</t>
        </is>
      </c>
      <c r="I390" t="inlineStr">
        <is>
          <t>CE</t>
        </is>
      </c>
      <c r="J390" t="inlineStr"/>
      <c r="K390" t="inlineStr"/>
      <c r="L390" t="inlineStr"/>
      <c r="M390" t="inlineStr"/>
      <c r="N390" t="inlineStr"/>
      <c r="O390" t="inlineStr">
        <is>
          <t>E</t>
        </is>
      </c>
      <c r="P390" t="n">
        <v>0</v>
      </c>
      <c r="Q390" t="n">
        <v>0</v>
      </c>
      <c r="S390" t="inlineStr"/>
      <c r="U390" t="inlineStr">
        <is>
          <t>Tue, 16 Dec 2025 20:21:46 GMT</t>
        </is>
      </c>
    </row>
    <row r="391">
      <c r="A391" t="n">
        <v>421</v>
      </c>
      <c r="B391" t="inlineStr">
        <is>
          <t>CEBRASPE</t>
        </is>
      </c>
      <c r="C391" t="inlineStr">
        <is>
          <t>Anatel</t>
        </is>
      </c>
      <c r="D391" t="inlineStr">
        <is>
          <t>2004</t>
        </is>
      </c>
      <c r="E39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91" t="inlineStr">
        <is>
          <t>Conhecimentos Específicos</t>
        </is>
      </c>
      <c r="G391" t="inlineStr">
        <is>
          <t>Gestão da Cadeia de Suprimentos</t>
        </is>
      </c>
      <c r="H391" t="inlineStr">
        <is>
          <t>Médio</t>
        </is>
      </c>
      <c r="I391" t="inlineStr">
        <is>
          <t>CE</t>
        </is>
      </c>
      <c r="J391" t="inlineStr"/>
      <c r="K391" t="inlineStr"/>
      <c r="L391" t="inlineStr"/>
      <c r="M391" t="inlineStr"/>
      <c r="N391" t="inlineStr"/>
      <c r="O391" t="inlineStr">
        <is>
          <t>C</t>
        </is>
      </c>
      <c r="P391" t="n">
        <v>0</v>
      </c>
      <c r="Q391" t="n">
        <v>0</v>
      </c>
      <c r="S391" t="inlineStr"/>
      <c r="U391" t="inlineStr">
        <is>
          <t>Tue, 16 Dec 2025 20:39:36 GMT</t>
        </is>
      </c>
    </row>
    <row r="392">
      <c r="A392" t="n">
        <v>422</v>
      </c>
      <c r="B392" t="inlineStr">
        <is>
          <t>Cebraspe</t>
        </is>
      </c>
      <c r="C392" t="inlineStr">
        <is>
          <t>IFB</t>
        </is>
      </c>
      <c r="D392" t="inlineStr">
        <is>
          <t>2011</t>
        </is>
      </c>
      <c r="E392" t="inlineStr">
        <is>
          <t>Julgue os itens seguintes, relativos a rede de suprimentos.
As cadeias de suprimentos de alta velocidade e baixo custo são a melhor escolha para responder com agilidade a mudanças inesperadas de demanda ou de suprimento.</t>
        </is>
      </c>
      <c r="F392" t="inlineStr">
        <is>
          <t>Conhecimentos Específicos</t>
        </is>
      </c>
      <c r="G392" t="inlineStr">
        <is>
          <t>Gestão da Cadeia de Suprimentos</t>
        </is>
      </c>
      <c r="H392" t="inlineStr">
        <is>
          <t>Médio</t>
        </is>
      </c>
      <c r="I392" t="inlineStr">
        <is>
          <t>CE</t>
        </is>
      </c>
      <c r="J392" t="inlineStr"/>
      <c r="K392" t="inlineStr"/>
      <c r="L392" t="inlineStr"/>
      <c r="M392" t="inlineStr"/>
      <c r="N392" t="inlineStr"/>
      <c r="O392" t="inlineStr">
        <is>
          <t>E</t>
        </is>
      </c>
      <c r="P392" t="n">
        <v>0</v>
      </c>
      <c r="Q392" t="n">
        <v>0</v>
      </c>
      <c r="S39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92" t="inlineStr">
        <is>
          <t>Tue, 16 Dec 2025 20:57:25 GMT</t>
        </is>
      </c>
    </row>
    <row r="393">
      <c r="A393" t="n">
        <v>423</v>
      </c>
      <c r="B393" t="inlineStr">
        <is>
          <t>Cebraspe</t>
        </is>
      </c>
      <c r="C393" t="inlineStr">
        <is>
          <t>IFB</t>
        </is>
      </c>
      <c r="D393" t="inlineStr">
        <is>
          <t>2011</t>
        </is>
      </c>
      <c r="E39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93" t="inlineStr">
        <is>
          <t>Conhecimentos Específicos</t>
        </is>
      </c>
      <c r="G393" t="inlineStr">
        <is>
          <t>Gestão da Cadeia de Suprimentos</t>
        </is>
      </c>
      <c r="H393" t="inlineStr">
        <is>
          <t>Médio</t>
        </is>
      </c>
      <c r="I393" t="inlineStr">
        <is>
          <t>CE</t>
        </is>
      </c>
      <c r="J393" t="inlineStr"/>
      <c r="K393" t="inlineStr"/>
      <c r="L393" t="inlineStr"/>
      <c r="M393" t="inlineStr"/>
      <c r="N393" t="inlineStr"/>
      <c r="O393" t="inlineStr">
        <is>
          <t>C</t>
        </is>
      </c>
      <c r="P393" t="n">
        <v>0</v>
      </c>
      <c r="Q393" t="n">
        <v>0</v>
      </c>
      <c r="S393" t="inlineStr"/>
      <c r="U393" t="inlineStr">
        <is>
          <t>Tue, 16 Dec 2025 21:15:14 GMT</t>
        </is>
      </c>
    </row>
    <row r="394">
      <c r="A394" t="n">
        <v>434</v>
      </c>
      <c r="B394" t="inlineStr">
        <is>
          <t>CESGRANRIO</t>
        </is>
      </c>
      <c r="C394" t="inlineStr">
        <is>
          <t>TERMOBAHIA</t>
        </is>
      </c>
      <c r="D394" t="inlineStr">
        <is>
          <t>2012</t>
        </is>
      </c>
      <c r="E39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94" t="inlineStr">
        <is>
          <t>Conhecimentos Específicos</t>
        </is>
      </c>
      <c r="G394" t="inlineStr">
        <is>
          <t>Logística</t>
        </is>
      </c>
      <c r="H394" t="inlineStr">
        <is>
          <t>Médio</t>
        </is>
      </c>
      <c r="I394" t="inlineStr">
        <is>
          <t>ME</t>
        </is>
      </c>
      <c r="J394" t="inlineStr">
        <is>
          <t>capacidade</t>
        </is>
      </c>
      <c r="K394" t="inlineStr">
        <is>
          <t>velocidade</t>
        </is>
      </c>
      <c r="L394" t="inlineStr">
        <is>
          <t>disponibilidade</t>
        </is>
      </c>
      <c r="M394" t="inlineStr">
        <is>
          <t>confiabilidade</t>
        </is>
      </c>
      <c r="N394" t="inlineStr">
        <is>
          <t>frequência</t>
        </is>
      </c>
      <c r="O394" t="inlineStr">
        <is>
          <t>A</t>
        </is>
      </c>
      <c r="P394" t="n">
        <v>0</v>
      </c>
      <c r="Q394" t="n">
        <v>0</v>
      </c>
      <c r="S394" t="inlineStr"/>
      <c r="U394" t="inlineStr">
        <is>
          <t>Wed, 17 Dec 2025 00:31:15 GMT</t>
        </is>
      </c>
    </row>
    <row r="395">
      <c r="A395" t="n">
        <v>435</v>
      </c>
      <c r="B395" t="inlineStr">
        <is>
          <t>CEBRASPE</t>
        </is>
      </c>
      <c r="C395" t="inlineStr">
        <is>
          <t>Câmara dos Deputados</t>
        </is>
      </c>
      <c r="D395" t="inlineStr">
        <is>
          <t>2012</t>
        </is>
      </c>
      <c r="E395" t="inlineStr">
        <is>
          <t>Julgue os itens subsequentes, referentes às características das modalidades de transporte.
O transporte ferroviário, embora eficiente no consumo de combustível, demanda custos fixos elevados em relação à ferrovia.</t>
        </is>
      </c>
      <c r="F395" t="inlineStr">
        <is>
          <t>Conhecimentos Específicos</t>
        </is>
      </c>
      <c r="G395" t="inlineStr">
        <is>
          <t>Logística</t>
        </is>
      </c>
      <c r="H395" t="inlineStr">
        <is>
          <t>Médio</t>
        </is>
      </c>
      <c r="I395" t="inlineStr">
        <is>
          <t>CE</t>
        </is>
      </c>
      <c r="J395" t="inlineStr"/>
      <c r="K395" t="inlineStr"/>
      <c r="L395" t="inlineStr"/>
      <c r="M395" t="inlineStr"/>
      <c r="N395" t="inlineStr"/>
      <c r="O395" t="inlineStr">
        <is>
          <t>C</t>
        </is>
      </c>
      <c r="P395" t="n">
        <v>0</v>
      </c>
      <c r="Q395" t="n">
        <v>0</v>
      </c>
      <c r="S395" t="inlineStr">
        <is>
          <t>Sempre que houver menção a custos relacionados ao transporte ferroviário, memorize: custos fixos
altos e custos variáveis baixos.
Gabarito: Certo.</t>
        </is>
      </c>
      <c r="U395" t="inlineStr">
        <is>
          <t>Wed, 17 Dec 2025 00:49:04 GMT</t>
        </is>
      </c>
    </row>
    <row r="396">
      <c r="A396" t="n">
        <v>436</v>
      </c>
      <c r="B396" t="inlineStr">
        <is>
          <t>CESGRANRIO</t>
        </is>
      </c>
      <c r="C396" t="inlineStr">
        <is>
          <t>Petrobras</t>
        </is>
      </c>
      <c r="D396" t="inlineStr">
        <is>
          <t>2012</t>
        </is>
      </c>
      <c r="E396" t="inlineStr">
        <is>
          <t>Sobre o modal ferroviário, seus equipamentos e características de desempenho é INCORRETO afirmar que:</t>
        </is>
      </c>
      <c r="F396" t="inlineStr">
        <is>
          <t>Conhecimentos Específicos</t>
        </is>
      </c>
      <c r="G396" t="inlineStr">
        <is>
          <t>Logística</t>
        </is>
      </c>
      <c r="H396" t="inlineStr">
        <is>
          <t>Médio</t>
        </is>
      </c>
      <c r="I396" t="inlineStr">
        <is>
          <t>ME</t>
        </is>
      </c>
      <c r="J396" t="inlineStr">
        <is>
          <t>apresenta o menor custo fixo dentre todos os modais e maior custo variável.</t>
        </is>
      </c>
      <c r="K396" t="inlineStr">
        <is>
          <t>oferece capacidade de transportar grandes volumes de carga em longas distâncias, com média a alta variabilidade de tempo de trânsito.</t>
        </is>
      </c>
      <c r="L396" t="inlineStr">
        <is>
          <t>é indicado para transportar matérias-primas como carvão, madeira e produtos químicos e também produtos de baixo valor agregado, como alimentos, papel e produtos de madeira.</t>
        </is>
      </c>
      <c r="M396" t="inlineStr">
        <is>
          <t>há redução do tempo exigido no intercâmbio de vagões com o uso de vagões articulados com chassi estendido para carregar diversos contêineres em uma única unidade flexível.</t>
        </is>
      </c>
      <c r="N396" t="inlineStr">
        <is>
          <t>há duplicação da capacidade de cada vagão ao se utilizarem vagões-plataforma construídos para transportar dois níveis de contêineres.</t>
        </is>
      </c>
      <c r="O396" t="inlineStr">
        <is>
          <t>A</t>
        </is>
      </c>
      <c r="P396" t="n">
        <v>0</v>
      </c>
      <c r="Q396" t="n">
        <v>0</v>
      </c>
      <c r="S396" t="inlineStr">
        <is>
          <t>Vamos analisar as alternativas:
A) o modal ferroviário possui um dos maiores custos fixos e um dos menores custos variáveis. Eis o
nosso gabarito! Lembre-se de que questão pede a INCORRETA.
B) CORRETA
C) CORRETA
D) CORRETA
E) CORRETA</t>
        </is>
      </c>
      <c r="U396" s="5" t="n">
        <v>46008.04645833333</v>
      </c>
    </row>
    <row r="397">
      <c r="A397" t="n">
        <v>437</v>
      </c>
      <c r="B397" t="inlineStr">
        <is>
          <t>CESGRANRIO</t>
        </is>
      </c>
      <c r="C397" t="inlineStr">
        <is>
          <t>Petrobras</t>
        </is>
      </c>
      <c r="D397" t="inlineStr">
        <is>
          <t>2011</t>
        </is>
      </c>
      <c r="E39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97" t="inlineStr">
        <is>
          <t>Conhecimentos Específicos</t>
        </is>
      </c>
      <c r="G397" t="inlineStr">
        <is>
          <t>Logística</t>
        </is>
      </c>
      <c r="H397" t="inlineStr">
        <is>
          <t>Médio</t>
        </is>
      </c>
      <c r="I397" t="inlineStr">
        <is>
          <t>ME</t>
        </is>
      </c>
      <c r="J397" t="inlineStr">
        <is>
          <t>ferroviário é adequado para transportar cargas de alto valor agregado.</t>
        </is>
      </c>
      <c r="K397" t="inlineStr">
        <is>
          <t>ferroviário é apropriado para cargas a granel, sendo considerado o mais lento dentre todos os modais.</t>
        </is>
      </c>
      <c r="L397" t="inlineStr">
        <is>
          <t>aéreo apresenta a menor variabilidade de tempo de entrega e o maior custo por toneladaquilômetro.</t>
        </is>
      </c>
      <c r="M397" t="inlineStr">
        <is>
          <t>dutoviário apresenta grande flexibilidade de transporte de produtos em relação aos outros modais, sendo indicado para transporte de produtos de alto valor agregado.</t>
        </is>
      </c>
      <c r="N397" t="inlineStr">
        <is>
          <t>rodoviário será sempre mais rápido, considerando o tempo de entrega porta a porta.</t>
        </is>
      </c>
      <c r="O397" t="inlineStr">
        <is>
          <t>C</t>
        </is>
      </c>
      <c r="P397" t="n">
        <v>0</v>
      </c>
      <c r="Q397" t="n">
        <v>0</v>
      </c>
      <c r="S397" t="inlineStr"/>
      <c r="U397" s="5" t="n">
        <v>46008.05883333334</v>
      </c>
    </row>
    <row r="398">
      <c r="A398" t="n">
        <v>438</v>
      </c>
      <c r="B398" t="inlineStr">
        <is>
          <t>CESGRANRIO</t>
        </is>
      </c>
      <c r="C398" t="inlineStr">
        <is>
          <t>Petrobras</t>
        </is>
      </c>
      <c r="D398" t="inlineStr">
        <is>
          <t>2018</t>
        </is>
      </c>
      <c r="E398" t="inlineStr">
        <is>
          <t>Os cinco principais tipos de modais de transporte são: o ferroviário, o rodoviário, o aquaviário, o dutoviário e o aéreo. Cada tipo de modal é mais adaptado para um tipo de carga. O modal rodoviário é mais adaptado para transportar</t>
        </is>
      </c>
      <c r="F398" t="inlineStr">
        <is>
          <t>Conhecimentos Específicos</t>
        </is>
      </c>
      <c r="G398" t="inlineStr">
        <is>
          <t>Logística</t>
        </is>
      </c>
      <c r="H398" t="inlineStr">
        <is>
          <t>Médio</t>
        </is>
      </c>
      <c r="I398" t="inlineStr">
        <is>
          <t>ME</t>
        </is>
      </c>
      <c r="J398" t="inlineStr">
        <is>
          <t>produtos da indústria extrativa, pesada e commodities agrícolas</t>
        </is>
      </c>
      <c r="K398" t="inlineStr">
        <is>
          <t>produtos leves e médios, entre distribuidores e atacadistas</t>
        </is>
      </c>
      <c r="L398" t="inlineStr">
        <is>
          <t>commodities de mineração, básicos a granel, produtos químicos, cimento e alguns produtos agrícolas</t>
        </is>
      </c>
      <c r="M398" t="inlineStr">
        <is>
          <t>petróleo e misturas semifluidas de carvão</t>
        </is>
      </c>
      <c r="N398" t="inlineStr">
        <is>
          <t>todos os tipos de commodities e envios de urgência</t>
        </is>
      </c>
      <c r="O398" t="inlineStr">
        <is>
          <t>B</t>
        </is>
      </c>
      <c r="P398" t="n">
        <v>0</v>
      </c>
      <c r="Q398" t="n">
        <v>0</v>
      </c>
      <c r="S398" t="inlineStr"/>
      <c r="U398" t="inlineStr">
        <is>
          <t>Wed, 17 Dec 2025 01:42:32 GMT</t>
        </is>
      </c>
    </row>
    <row r="399">
      <c r="A399" t="n">
        <v>439</v>
      </c>
      <c r="B399" t="inlineStr">
        <is>
          <t>UFMT</t>
        </is>
      </c>
      <c r="C399" t="inlineStr">
        <is>
          <t>UFSBA</t>
        </is>
      </c>
      <c r="D399" t="inlineStr">
        <is>
          <t>2017</t>
        </is>
      </c>
      <c r="E39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99" t="inlineStr">
        <is>
          <t>Conhecimentos Específicos</t>
        </is>
      </c>
      <c r="G399" t="inlineStr">
        <is>
          <t>Logística</t>
        </is>
      </c>
      <c r="H399" t="inlineStr">
        <is>
          <t>Médio</t>
        </is>
      </c>
      <c r="I399" t="inlineStr">
        <is>
          <t>ME</t>
        </is>
      </c>
      <c r="J399" t="inlineStr">
        <is>
          <t>I, II e IV, apenas.</t>
        </is>
      </c>
      <c r="K399" t="inlineStr">
        <is>
          <t>I, II, III e IV.</t>
        </is>
      </c>
      <c r="L399" t="inlineStr">
        <is>
          <t>I e IV, apenas.</t>
        </is>
      </c>
      <c r="M399" t="inlineStr">
        <is>
          <t>II e III, apenas.</t>
        </is>
      </c>
      <c r="N399" t="inlineStr"/>
      <c r="O399" t="inlineStr">
        <is>
          <t>B</t>
        </is>
      </c>
      <c r="P399" t="n">
        <v>0</v>
      </c>
      <c r="Q399" t="n">
        <v>0</v>
      </c>
      <c r="S39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99" t="inlineStr">
        <is>
          <t>Wed, 17 Dec 2025 02:00:21 GMT</t>
        </is>
      </c>
    </row>
    <row r="400">
      <c r="A400" t="n">
        <v>440</v>
      </c>
      <c r="B400" t="inlineStr">
        <is>
          <t>UEG</t>
        </is>
      </c>
      <c r="C400" t="inlineStr">
        <is>
          <t>TJ-GO</t>
        </is>
      </c>
      <c r="D400" t="inlineStr">
        <is>
          <t>2006</t>
        </is>
      </c>
      <c r="E400" t="inlineStr">
        <is>
          <t>As três atividades logísticas primárias são:</t>
        </is>
      </c>
      <c r="F400" t="inlineStr">
        <is>
          <t>Conhecimentos Específicos</t>
        </is>
      </c>
      <c r="G400" t="inlineStr">
        <is>
          <t>Logística</t>
        </is>
      </c>
      <c r="H400" t="inlineStr">
        <is>
          <t>Médio</t>
        </is>
      </c>
      <c r="I400" t="inlineStr">
        <is>
          <t>ME</t>
        </is>
      </c>
      <c r="J400" t="inlineStr">
        <is>
          <t>Transportes, manutenção de estoque, processamento de pedidos</t>
        </is>
      </c>
      <c r="K400" t="inlineStr">
        <is>
          <t>Transportes, localização, processamento de pedidos</t>
        </is>
      </c>
      <c r="L400" t="inlineStr">
        <is>
          <t>Transportes, manutenção de estoque, localização</t>
        </is>
      </c>
      <c r="M400" t="inlineStr">
        <is>
          <t>Transportes, localização, compras</t>
        </is>
      </c>
      <c r="N400" t="inlineStr"/>
      <c r="O400" t="inlineStr">
        <is>
          <t>A</t>
        </is>
      </c>
      <c r="P400" t="n">
        <v>0</v>
      </c>
      <c r="Q400" t="n">
        <v>0</v>
      </c>
      <c r="S400" t="inlineStr"/>
      <c r="U400" t="inlineStr">
        <is>
          <t>Wed, 17 Dec 2025 02:18:10 GMT</t>
        </is>
      </c>
    </row>
    <row r="401">
      <c r="A401" t="n">
        <v>441</v>
      </c>
      <c r="B401" t="inlineStr">
        <is>
          <t>Colégio Pedro II</t>
        </is>
      </c>
      <c r="C401" t="inlineStr">
        <is>
          <t>Colégio Pedro II</t>
        </is>
      </c>
      <c r="D401" t="inlineStr">
        <is>
          <t>2018</t>
        </is>
      </c>
      <c r="E40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401" t="inlineStr">
        <is>
          <t>Conhecimentos Específicos</t>
        </is>
      </c>
      <c r="G401" t="inlineStr">
        <is>
          <t>Logística</t>
        </is>
      </c>
      <c r="H401" t="inlineStr">
        <is>
          <t>Médio</t>
        </is>
      </c>
      <c r="I401" t="inlineStr">
        <is>
          <t>ME</t>
        </is>
      </c>
      <c r="J401" t="inlineStr">
        <is>
          <t>o transporte rodoviário é semelhante ao ferroviário, mas movimenta fretes médios, em extensões médias e com a vantagem de serviços porta a porta.</t>
        </is>
      </c>
      <c r="K401" t="inlineStr">
        <is>
          <t>o modal aquaviário é mais veloz que o ferroviário, mas tem capacidade de transporte reduzida.</t>
        </is>
      </c>
      <c r="L401" t="inlineStr">
        <is>
          <t>a ferrovia é uma boa opção para pequenas distâncias e movimentação lenta de produtos de alto valor</t>
        </is>
      </c>
      <c r="M401" t="inlineStr">
        <is>
          <t>o transporte por dutovias é veloz e oferece uma extensa faixa de serviços e capacidades.</t>
        </is>
      </c>
      <c r="N401" t="inlineStr"/>
      <c r="O401" t="inlineStr">
        <is>
          <t>A</t>
        </is>
      </c>
      <c r="P401" t="n">
        <v>0</v>
      </c>
      <c r="Q401" t="n">
        <v>0</v>
      </c>
      <c r="S401" t="inlineStr"/>
      <c r="U401" s="5" t="n">
        <v>46008.10833333333</v>
      </c>
    </row>
    <row r="402">
      <c r="A402" t="n">
        <v>442</v>
      </c>
      <c r="B402" t="inlineStr">
        <is>
          <t>CESGRANRIO</t>
        </is>
      </c>
      <c r="C402" t="inlineStr">
        <is>
          <t>Petrobras</t>
        </is>
      </c>
      <c r="D402" t="inlineStr">
        <is>
          <t>2012</t>
        </is>
      </c>
      <c r="E402" t="inlineStr">
        <is>
          <t>Uma empresa que transporte uma mercadoria por vias urbanas não exclusivas e depois por via de cabotagem está utilizando, respectivamente, os seguintes modais:</t>
        </is>
      </c>
      <c r="F402" t="inlineStr">
        <is>
          <t>Conhecimentos Específicos</t>
        </is>
      </c>
      <c r="G402" t="inlineStr">
        <is>
          <t>Logística</t>
        </is>
      </c>
      <c r="H402" t="inlineStr">
        <is>
          <t>Médio</t>
        </is>
      </c>
      <c r="I402" t="inlineStr">
        <is>
          <t>ME</t>
        </is>
      </c>
      <c r="J402" t="inlineStr">
        <is>
          <t>rodoviário e metroviário</t>
        </is>
      </c>
      <c r="K402" t="inlineStr">
        <is>
          <t>rodoviário e ferroviário</t>
        </is>
      </c>
      <c r="L402" t="inlineStr">
        <is>
          <t>rodoviário e marítimo</t>
        </is>
      </c>
      <c r="M402" t="inlineStr">
        <is>
          <t>metroviário e ferroviário</t>
        </is>
      </c>
      <c r="N402" t="inlineStr">
        <is>
          <t>metroviário e marítimo</t>
        </is>
      </c>
      <c r="O402" t="inlineStr">
        <is>
          <t>C</t>
        </is>
      </c>
      <c r="P402" t="n">
        <v>0</v>
      </c>
      <c r="Q402" t="n">
        <v>0</v>
      </c>
      <c r="S402" t="inlineStr"/>
      <c r="U402" s="5" t="n">
        <v>46008.12070833334</v>
      </c>
    </row>
    <row r="403">
      <c r="A403" t="n">
        <v>443</v>
      </c>
      <c r="B403" t="inlineStr">
        <is>
          <t>UFLA</t>
        </is>
      </c>
      <c r="C403" t="inlineStr">
        <is>
          <t>UFLA</t>
        </is>
      </c>
      <c r="D403" t="inlineStr">
        <is>
          <t>2018</t>
        </is>
      </c>
      <c r="E40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403" t="inlineStr">
        <is>
          <t>Conhecimentos Específicos</t>
        </is>
      </c>
      <c r="G403" t="inlineStr">
        <is>
          <t>Logística</t>
        </is>
      </c>
      <c r="H403" t="inlineStr">
        <is>
          <t>Médio</t>
        </is>
      </c>
      <c r="I403" t="inlineStr">
        <is>
          <t>ME</t>
        </is>
      </c>
      <c r="J403" t="inlineStr">
        <is>
          <t>Somente as proposições I e IV estão corretas.</t>
        </is>
      </c>
      <c r="K403" t="inlineStr">
        <is>
          <t>Somente as proposições II e III estão corretas.</t>
        </is>
      </c>
      <c r="L403" t="inlineStr">
        <is>
          <t>Somente as proposições III e IV estão corretas.</t>
        </is>
      </c>
      <c r="M403" t="inlineStr">
        <is>
          <t>Somente as proposições I e III estão corretas.</t>
        </is>
      </c>
      <c r="N403" t="inlineStr"/>
      <c r="O403" t="inlineStr">
        <is>
          <t>D</t>
        </is>
      </c>
      <c r="P403" t="n">
        <v>0</v>
      </c>
      <c r="Q403" t="n">
        <v>0</v>
      </c>
      <c r="S403" t="inlineStr"/>
      <c r="U403" t="inlineStr">
        <is>
          <t>Wed, 17 Dec 2025 03:11:38 GMT</t>
        </is>
      </c>
    </row>
    <row r="404">
      <c r="A404" t="n">
        <v>444</v>
      </c>
      <c r="B404" t="inlineStr">
        <is>
          <t>QUADRIX</t>
        </is>
      </c>
      <c r="C404" t="inlineStr">
        <is>
          <t>CRO-GO</t>
        </is>
      </c>
      <c r="D404" t="inlineStr">
        <is>
          <t>2013</t>
        </is>
      </c>
      <c r="E40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404" t="inlineStr">
        <is>
          <t>Conhecimentos Específicos</t>
        </is>
      </c>
      <c r="G404" t="inlineStr">
        <is>
          <t>Logística</t>
        </is>
      </c>
      <c r="H404" t="inlineStr">
        <is>
          <t>Médio</t>
        </is>
      </c>
      <c r="I404" t="inlineStr">
        <is>
          <t>ME</t>
        </is>
      </c>
      <c r="J404" t="inlineStr">
        <is>
          <t>Padronização.</t>
        </is>
      </c>
      <c r="K404" t="inlineStr">
        <is>
          <t>Normalização.</t>
        </is>
      </c>
      <c r="L404" t="inlineStr">
        <is>
          <t>Simplificação.</t>
        </is>
      </c>
      <c r="M404" t="inlineStr">
        <is>
          <t>Especificação.</t>
        </is>
      </c>
      <c r="N404" t="inlineStr">
        <is>
          <t>Catalogação.</t>
        </is>
      </c>
      <c r="O404" t="inlineStr">
        <is>
          <t>C</t>
        </is>
      </c>
      <c r="P404" t="n">
        <v>0</v>
      </c>
      <c r="Q404" t="n">
        <v>0</v>
      </c>
      <c r="S404" t="inlineStr"/>
      <c r="U404" t="inlineStr">
        <is>
          <t>Wed, 17 Dec 2025 03:29:27 GMT</t>
        </is>
      </c>
    </row>
    <row r="405">
      <c r="A405" t="n">
        <v>445</v>
      </c>
      <c r="B405" t="inlineStr">
        <is>
          <t>FMP Concursos</t>
        </is>
      </c>
      <c r="C405" t="inlineStr">
        <is>
          <t>PROCEMPA</t>
        </is>
      </c>
      <c r="D405" t="inlineStr">
        <is>
          <t>2012</t>
        </is>
      </c>
      <c r="E40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405" t="inlineStr">
        <is>
          <t>Conhecimentos Específicos</t>
        </is>
      </c>
      <c r="G405" t="inlineStr">
        <is>
          <t>Logística</t>
        </is>
      </c>
      <c r="H405" t="inlineStr">
        <is>
          <t>Médio</t>
        </is>
      </c>
      <c r="I405" t="inlineStr">
        <is>
          <t>ME</t>
        </is>
      </c>
      <c r="J405" t="inlineStr">
        <is>
          <t>A sequência correta é: F – F – V – V – V.</t>
        </is>
      </c>
      <c r="K405" t="inlineStr">
        <is>
          <t>A sequência correta é: F – F – V – F – V.</t>
        </is>
      </c>
      <c r="L405" t="inlineStr">
        <is>
          <t>A sequência correta é: V – V – F – V – F.</t>
        </is>
      </c>
      <c r="M405" t="inlineStr">
        <is>
          <t>A sequência correta é: V – F – V – V – V.</t>
        </is>
      </c>
      <c r="N405" t="inlineStr">
        <is>
          <t>A sequência correta é: F – V – F – V – F.</t>
        </is>
      </c>
      <c r="O405" t="inlineStr">
        <is>
          <t>D</t>
        </is>
      </c>
      <c r="P405" t="n">
        <v>0</v>
      </c>
      <c r="Q405" t="n">
        <v>0</v>
      </c>
      <c r="S405" t="inlineStr"/>
      <c r="U405" s="5" t="n">
        <v>46008.15783333333</v>
      </c>
    </row>
    <row r="406">
      <c r="A406" t="n">
        <v>446</v>
      </c>
      <c r="B406" t="inlineStr">
        <is>
          <t>Vunesp</t>
        </is>
      </c>
      <c r="C406" t="inlineStr">
        <is>
          <t>TJ-SP</t>
        </is>
      </c>
      <c r="D406" t="inlineStr">
        <is>
          <t>2019</t>
        </is>
      </c>
      <c r="E40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406" t="inlineStr">
        <is>
          <t>Conhecimentos Específicos</t>
        </is>
      </c>
      <c r="G406" t="inlineStr">
        <is>
          <t>Logística</t>
        </is>
      </c>
      <c r="H406" t="inlineStr">
        <is>
          <t>Médio</t>
        </is>
      </c>
      <c r="I406" t="inlineStr">
        <is>
          <t>ME</t>
        </is>
      </c>
      <c r="J406" t="inlineStr">
        <is>
          <t>logística reversa.</t>
        </is>
      </c>
      <c r="K406" t="inlineStr">
        <is>
          <t>monitoramento ambiental.</t>
        </is>
      </c>
      <c r="L406" t="inlineStr">
        <is>
          <t>monitoramento de desempenho ambiental.</t>
        </is>
      </c>
      <c r="M406" t="inlineStr">
        <is>
          <t>trade-off logístico.</t>
        </is>
      </c>
      <c r="N406" t="inlineStr">
        <is>
          <t>logística integrada.</t>
        </is>
      </c>
      <c r="O406" t="inlineStr">
        <is>
          <t>A</t>
        </is>
      </c>
      <c r="P406" t="n">
        <v>0</v>
      </c>
      <c r="Q406" t="n">
        <v>0</v>
      </c>
      <c r="S406" t="inlineStr"/>
      <c r="U406" s="5" t="n">
        <v>46008.17020833334</v>
      </c>
    </row>
    <row r="407">
      <c r="A407" t="inlineStr">
        <is>
          <t>447</t>
        </is>
      </c>
      <c r="B407" t="inlineStr">
        <is>
          <t>CESGRANRIO</t>
        </is>
      </c>
      <c r="C407" t="inlineStr">
        <is>
          <t>PETROBRAS</t>
        </is>
      </c>
      <c r="D407" t="inlineStr">
        <is>
          <t>2014</t>
        </is>
      </c>
      <c r="E407" t="inlineStr">
        <is>
          <t>O modelo de lote econômico assume diversos aspectos para facilitar o cálculo para a quantidade a ser pedida por lote.
Dentre essas hipóteses NÃO se encontra a</t>
        </is>
      </c>
      <c r="F407" t="inlineStr">
        <is>
          <t>Conhecimentos Específicos</t>
        </is>
      </c>
      <c r="G407" t="inlineStr">
        <is>
          <t>Gestão de Estoques</t>
        </is>
      </c>
      <c r="H407" t="inlineStr">
        <is>
          <t>Médio</t>
        </is>
      </c>
      <c r="I407" t="inlineStr">
        <is>
          <t>ME</t>
        </is>
      </c>
      <c r="J407" t="inlineStr">
        <is>
          <t>variabilidade de demanda</t>
        </is>
      </c>
      <c r="K407" t="inlineStr">
        <is>
          <t>saída de estoque de forma linear</t>
        </is>
      </c>
      <c r="L407" t="inlineStr">
        <is>
          <t>existência de um custo de pedido fixo</t>
        </is>
      </c>
      <c r="M407" t="inlineStr">
        <is>
          <t>existência de um custo de manutenção de estoque unitário fixo</t>
        </is>
      </c>
      <c r="N407" t="inlineStr">
        <is>
          <t>proporcionalidade entre o custo de manutenção e a quantidade de estoque</t>
        </is>
      </c>
      <c r="O407" t="inlineStr">
        <is>
          <t>A</t>
        </is>
      </c>
      <c r="P407" t="n">
        <v>0</v>
      </c>
      <c r="Q407" t="n">
        <v>0</v>
      </c>
      <c r="S40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407" t="inlineStr">
        <is>
          <t>Wed, 17 Dec 2025 04:22:55 GMT</t>
        </is>
      </c>
    </row>
    <row r="408">
      <c r="A408" t="n">
        <v>448</v>
      </c>
      <c r="B408" t="inlineStr">
        <is>
          <t>CESGRANRIO</t>
        </is>
      </c>
      <c r="C408" t="inlineStr">
        <is>
          <t>BNDES</t>
        </is>
      </c>
      <c r="D408" t="inlineStr">
        <is>
          <t>2013</t>
        </is>
      </c>
      <c r="E40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408" t="inlineStr">
        <is>
          <t>Conhecimentos Específicos</t>
        </is>
      </c>
      <c r="G408" t="inlineStr">
        <is>
          <t>Gestão de Estoques</t>
        </is>
      </c>
      <c r="H408" t="inlineStr">
        <is>
          <t>Médio</t>
        </is>
      </c>
      <c r="I408" t="inlineStr">
        <is>
          <t>ME</t>
        </is>
      </c>
      <c r="J408" t="inlineStr">
        <is>
          <t>3,00</t>
        </is>
      </c>
      <c r="K408" t="inlineStr">
        <is>
          <t>3,33</t>
        </is>
      </c>
      <c r="L408" t="inlineStr">
        <is>
          <t>30,00</t>
        </is>
      </c>
      <c r="M408" t="inlineStr">
        <is>
          <t>33,33</t>
        </is>
      </c>
      <c r="N408" t="inlineStr">
        <is>
          <t>60,00</t>
        </is>
      </c>
      <c r="O408" t="inlineStr">
        <is>
          <t>D</t>
        </is>
      </c>
      <c r="P408" t="n">
        <v>0</v>
      </c>
      <c r="Q408" t="n">
        <v>0</v>
      </c>
      <c r="S408" t="inlineStr"/>
      <c r="U408" t="inlineStr">
        <is>
          <t>Wed, 17 Dec 2025 04:40:44 GMT</t>
        </is>
      </c>
    </row>
    <row r="409">
      <c r="A409" t="n">
        <v>449</v>
      </c>
      <c r="B409" t="inlineStr">
        <is>
          <t>CESGRANRIO</t>
        </is>
      </c>
      <c r="C409" t="inlineStr">
        <is>
          <t>Petrobras</t>
        </is>
      </c>
      <c r="D409" t="inlineStr">
        <is>
          <t>2014</t>
        </is>
      </c>
      <c r="E40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409" t="inlineStr">
        <is>
          <t>Conhecimentos Específicos</t>
        </is>
      </c>
      <c r="G409" t="inlineStr">
        <is>
          <t>Gestão de Estoques</t>
        </is>
      </c>
      <c r="H409" t="inlineStr">
        <is>
          <t>Médio</t>
        </is>
      </c>
      <c r="I409" t="inlineStr">
        <is>
          <t>ME</t>
        </is>
      </c>
      <c r="J409" t="inlineStr">
        <is>
          <t>10</t>
        </is>
      </c>
      <c r="K409" t="inlineStr">
        <is>
          <t>20</t>
        </is>
      </c>
      <c r="L409" t="inlineStr">
        <is>
          <t>30</t>
        </is>
      </c>
      <c r="M409" t="inlineStr">
        <is>
          <t>40</t>
        </is>
      </c>
      <c r="N409" t="inlineStr">
        <is>
          <t>50</t>
        </is>
      </c>
      <c r="O409" t="inlineStr">
        <is>
          <t>D</t>
        </is>
      </c>
      <c r="P409" t="n">
        <v>0</v>
      </c>
      <c r="Q409" t="n">
        <v>0</v>
      </c>
      <c r="S409" t="inlineStr"/>
      <c r="U409" t="inlineStr">
        <is>
          <t>Wed, 17 Dec 2025 04:58:33 GMT</t>
        </is>
      </c>
    </row>
    <row r="410">
      <c r="A410" t="n">
        <v>450</v>
      </c>
      <c r="B410" t="inlineStr">
        <is>
          <t>IESES</t>
        </is>
      </c>
      <c r="C410" t="inlineStr">
        <is>
          <t>IESES</t>
        </is>
      </c>
      <c r="D410" t="inlineStr">
        <is>
          <t>2016</t>
        </is>
      </c>
      <c r="E410" t="inlineStr">
        <is>
          <t>Uma das restrições para utilização do Modelo de Lote Econômico de Compra é que:</t>
        </is>
      </c>
      <c r="F410" t="inlineStr">
        <is>
          <t>Conhecimentos Específicos</t>
        </is>
      </c>
      <c r="G410" t="inlineStr">
        <is>
          <t>Gestão de Estoques</t>
        </is>
      </c>
      <c r="H410" t="inlineStr">
        <is>
          <t>Médio</t>
        </is>
      </c>
      <c r="I410" t="inlineStr">
        <is>
          <t>ME</t>
        </is>
      </c>
      <c r="J410" t="inlineStr">
        <is>
          <t>O item ser nacional.</t>
        </is>
      </c>
      <c r="K410" t="inlineStr">
        <is>
          <t>Ter um acordo de nível de serviço.</t>
        </is>
      </c>
      <c r="L410" t="inlineStr">
        <is>
          <t>Ele só funciona em ambientes milk run.</t>
        </is>
      </c>
      <c r="M410" t="inlineStr">
        <is>
          <t>O fornecedor ser próximo a fábrica.</t>
        </is>
      </c>
      <c r="N410" t="inlineStr">
        <is>
          <t>A demanda tem que ser linear.</t>
        </is>
      </c>
      <c r="O410" t="inlineStr">
        <is>
          <t>E</t>
        </is>
      </c>
      <c r="P410" t="n">
        <v>0</v>
      </c>
      <c r="Q410" t="n">
        <v>0</v>
      </c>
      <c r="S410" t="inlineStr"/>
      <c r="U410" t="inlineStr">
        <is>
          <t>Wed, 17 Dec 2025 05:16:22 GMT</t>
        </is>
      </c>
    </row>
    <row r="411">
      <c r="A411" t="inlineStr">
        <is>
          <t>451</t>
        </is>
      </c>
      <c r="B411" t="inlineStr">
        <is>
          <t>CESGRANRIO</t>
        </is>
      </c>
      <c r="C411" t="inlineStr">
        <is>
          <t>Transpetro</t>
        </is>
      </c>
      <c r="D411" t="inlineStr">
        <is>
          <t>2018</t>
        </is>
      </c>
      <c r="E411" t="inlineStr">
        <is>
          <t>A função de cálculo do lote econômico de compras (LEC) é derivada de duas equações.
Essas equações são as de custos</t>
        </is>
      </c>
      <c r="F411" t="inlineStr">
        <is>
          <t>Conhecimentos Específicos</t>
        </is>
      </c>
      <c r="G411" t="inlineStr">
        <is>
          <t>Gestão de Estoques</t>
        </is>
      </c>
      <c r="H411" t="inlineStr">
        <is>
          <t>Fácil</t>
        </is>
      </c>
      <c r="I411" t="inlineStr">
        <is>
          <t>ME</t>
        </is>
      </c>
      <c r="J411" t="inlineStr">
        <is>
          <t>de estocar e do capital de giro</t>
        </is>
      </c>
      <c r="K411" t="inlineStr">
        <is>
          <t>de estocar e do pedido</t>
        </is>
      </c>
      <c r="L411" t="inlineStr">
        <is>
          <t>do pedido e do capital de giro</t>
        </is>
      </c>
      <c r="M411" t="inlineStr">
        <is>
          <t>do lote e da unidade</t>
        </is>
      </c>
      <c r="N411" t="inlineStr">
        <is>
          <t>do capital de giro e de custo médio de estoque</t>
        </is>
      </c>
      <c r="O411" t="inlineStr">
        <is>
          <t>B</t>
        </is>
      </c>
      <c r="P411" t="n">
        <v>0</v>
      </c>
      <c r="Q411" t="n">
        <v>0</v>
      </c>
      <c r="S411" t="inlineStr"/>
      <c r="U411" t="inlineStr">
        <is>
          <t>Wed, 17 Dec 2025 05:34:12 GMT</t>
        </is>
      </c>
    </row>
    <row r="412">
      <c r="A412" t="n">
        <v>452</v>
      </c>
      <c r="B412" t="inlineStr">
        <is>
          <t>VUNESP</t>
        </is>
      </c>
      <c r="C412" t="inlineStr">
        <is>
          <t>Prefeitura de Guararapes - SP</t>
        </is>
      </c>
      <c r="D412" t="inlineStr">
        <is>
          <t>2018</t>
        </is>
      </c>
      <c r="E412" t="inlineStr">
        <is>
          <t>Ponto de ressuprimento é :</t>
        </is>
      </c>
      <c r="F412" t="inlineStr">
        <is>
          <t>Conhecimentos Específicos</t>
        </is>
      </c>
      <c r="G412" t="inlineStr">
        <is>
          <t>Gestão de Estoques</t>
        </is>
      </c>
      <c r="H412" t="inlineStr">
        <is>
          <t>Médio</t>
        </is>
      </c>
      <c r="I412" t="inlineStr">
        <is>
          <t>ME</t>
        </is>
      </c>
      <c r="J412" t="inlineStr">
        <is>
          <t>um parâmetro de alerta no dimensionamento de estoques.</t>
        </is>
      </c>
      <c r="K412" t="inlineStr">
        <is>
          <t>um nível de estoque que, ao ser atingido, sinaliza o momento de se fazer a previsão de nova compra.</t>
        </is>
      </c>
      <c r="L412" t="inlineStr">
        <is>
          <t>a quantidade de cada item que deve ser mantida como reserva para garantir a continuidade do atendimento em caso de ocorrência não prevista, como elevação brusca no consumo e atraso no suprimento</t>
        </is>
      </c>
      <c r="M412" t="inlineStr">
        <is>
          <t>o nível do estoque de segurança que evita ruptura do atendimento.</t>
        </is>
      </c>
      <c r="N412" t="inlineStr">
        <is>
          <t>uma técnica quantitativa que utiliza dados históricos de consumo como base para determinação de padrões que podem se repetir no futuro.</t>
        </is>
      </c>
      <c r="O412" t="inlineStr">
        <is>
          <t>A</t>
        </is>
      </c>
      <c r="P412" t="n">
        <v>0</v>
      </c>
      <c r="Q412" t="n">
        <v>0</v>
      </c>
      <c r="S41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12" t="inlineStr">
        <is>
          <t>Wed, 17 Dec 2025 05:52:01 GMT</t>
        </is>
      </c>
    </row>
    <row r="413">
      <c r="A413" t="n">
        <v>453</v>
      </c>
      <c r="B413" t="inlineStr">
        <is>
          <t>FUNDEP</t>
        </is>
      </c>
      <c r="C413" t="inlineStr">
        <is>
          <t>IFSP</t>
        </is>
      </c>
      <c r="D413" t="inlineStr">
        <is>
          <t>2014</t>
        </is>
      </c>
      <c r="E41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13" t="inlineStr">
        <is>
          <t>Conhecimentos Específicos</t>
        </is>
      </c>
      <c r="G413" t="inlineStr">
        <is>
          <t>Gestão de Estoques</t>
        </is>
      </c>
      <c r="H413" t="inlineStr">
        <is>
          <t>Médio</t>
        </is>
      </c>
      <c r="I413" t="inlineStr">
        <is>
          <t>ME</t>
        </is>
      </c>
      <c r="J413" t="inlineStr">
        <is>
          <t>105 unidades.</t>
        </is>
      </c>
      <c r="K413" t="inlineStr">
        <is>
          <t>2.500 unidades.</t>
        </is>
      </c>
      <c r="L413" t="inlineStr">
        <is>
          <t>12.500 unidades.</t>
        </is>
      </c>
      <c r="M413" t="inlineStr">
        <is>
          <t>15.000 unidades.</t>
        </is>
      </c>
      <c r="N413" t="inlineStr"/>
      <c r="O413" t="inlineStr">
        <is>
          <t>D</t>
        </is>
      </c>
      <c r="P413" t="n">
        <v>0</v>
      </c>
      <c r="Q413" t="n">
        <v>0</v>
      </c>
      <c r="S413" t="inlineStr">
        <is>
          <t>PR = (C X TR) + ES, onde
o C = consumo médio do item
o TR = tempo de reposição
o ES = estoque mínimo ou de segurança
➢ DM = Demanda Média = 1.250
➢ Tempo de Reposição = 12h
➢ Estoque de segurança = 0 (não foi dado)
Assim, PR = (1250 x 12) + 0
PR = 15.000</t>
        </is>
      </c>
      <c r="U413" t="inlineStr">
        <is>
          <t>Wed, 17 Dec 2025 06:09:50 GMT</t>
        </is>
      </c>
    </row>
    <row r="414">
      <c r="A414" t="inlineStr">
        <is>
          <t>454</t>
        </is>
      </c>
      <c r="B414" t="inlineStr">
        <is>
          <t>CEBRASPE</t>
        </is>
      </c>
      <c r="C414" t="inlineStr">
        <is>
          <t>ANCINE</t>
        </is>
      </c>
      <c r="D414" t="inlineStr">
        <is>
          <t>2006</t>
        </is>
      </c>
      <c r="E41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14" t="inlineStr">
        <is>
          <t>Conhecimentos Específicos</t>
        </is>
      </c>
      <c r="G414" t="inlineStr">
        <is>
          <t>Previsão da Demanda</t>
        </is>
      </c>
      <c r="H414" t="inlineStr">
        <is>
          <t>Médio</t>
        </is>
      </c>
      <c r="I414" t="inlineStr">
        <is>
          <t>CE</t>
        </is>
      </c>
      <c r="J414" t="inlineStr"/>
      <c r="K414" t="inlineStr"/>
      <c r="L414" t="inlineStr"/>
      <c r="M414" t="inlineStr"/>
      <c r="N414" t="inlineStr"/>
      <c r="O414" t="inlineStr">
        <is>
          <t>E</t>
        </is>
      </c>
      <c r="P414" t="n">
        <v>0</v>
      </c>
      <c r="Q414" t="n">
        <v>0</v>
      </c>
      <c r="S414" t="inlineStr"/>
      <c r="U414" t="inlineStr">
        <is>
          <t>Wed, 17 Dec 2025 06:27:39 GMT</t>
        </is>
      </c>
    </row>
    <row r="415">
      <c r="A415" t="n">
        <v>455</v>
      </c>
      <c r="B415" t="inlineStr">
        <is>
          <t>FCC</t>
        </is>
      </c>
      <c r="C415" t="inlineStr">
        <is>
          <t>CNMP</t>
        </is>
      </c>
      <c r="D415" t="inlineStr">
        <is>
          <t>2015</t>
        </is>
      </c>
      <c r="E415" t="inlineStr">
        <is>
          <t>Na gestão de riscos, o método Delphi é usado para</t>
        </is>
      </c>
      <c r="F415" t="inlineStr">
        <is>
          <t>Conhecimentos Específicos</t>
        </is>
      </c>
      <c r="G415" t="inlineStr">
        <is>
          <t>Previsão da Demanda</t>
        </is>
      </c>
      <c r="H415" t="inlineStr">
        <is>
          <t>Médio</t>
        </is>
      </c>
      <c r="I415" t="inlineStr">
        <is>
          <t>ME</t>
        </is>
      </c>
      <c r="J415" t="inlineStr">
        <is>
          <t>identificação dos riscos. Trata-se de uma técnica de coleta de informações que objetiva alcançar um consenso de especialistas em um assunto.</t>
        </is>
      </c>
      <c r="K415" t="inlineStr">
        <is>
          <t>avaliação dos riscos. Trata-se de um quadro de pontuação que prioriza os riscos e as tomadas de decisão para cada situação.</t>
        </is>
      </c>
      <c r="L415" t="inlineStr">
        <is>
          <t>análise dos riscos. Trata-se de uma técnica de avaliação de causas-raiz de um problema e propõe uma solução bem definida para cada situação de risco.</t>
        </is>
      </c>
      <c r="M415" t="inlineStr">
        <is>
          <t>identificação dos riscos. Trata-se de um workflow de soluções direcionadas para a mitigação dos riscos</t>
        </is>
      </c>
      <c r="N415" t="inlineStr">
        <is>
          <t>análise dos riscos. Trata-se de um diagrama do tipo “espinha de peixe” que serve para melhorar os processos.</t>
        </is>
      </c>
      <c r="O415" t="inlineStr">
        <is>
          <t>A</t>
        </is>
      </c>
      <c r="P415" t="n">
        <v>0</v>
      </c>
      <c r="Q415" t="n">
        <v>0</v>
      </c>
      <c r="S415" t="inlineStr"/>
      <c r="U415" s="5" t="n">
        <v>46008.28158333333</v>
      </c>
    </row>
    <row r="416">
      <c r="A416" t="n">
        <v>456</v>
      </c>
      <c r="B416" t="inlineStr">
        <is>
          <t>FGV</t>
        </is>
      </c>
      <c r="C416" t="inlineStr">
        <is>
          <t>IBGE</t>
        </is>
      </c>
      <c r="D416" t="inlineStr">
        <is>
          <t>2016</t>
        </is>
      </c>
      <c r="E41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16" t="inlineStr">
        <is>
          <t>Conhecimentos Específicos</t>
        </is>
      </c>
      <c r="G416" t="inlineStr">
        <is>
          <t>Previsão da Demanda</t>
        </is>
      </c>
      <c r="H416" t="inlineStr">
        <is>
          <t>Médio</t>
        </is>
      </c>
      <c r="I416" t="inlineStr">
        <is>
          <t>ME</t>
        </is>
      </c>
      <c r="J416" t="inlineStr">
        <is>
          <t>forma de média aritmética empregada para prever demandas sazonais;</t>
        </is>
      </c>
      <c r="K416" t="inlineStr">
        <is>
          <t>média que aplica dados empíricos, incorporando termos residuais diversos, não disponíveis na série histórica;</t>
        </is>
      </c>
      <c r="L416" t="inlineStr">
        <is>
          <t>média aritmética, calculada período a período, empregada, principalmente, para a projeção de demandas;</t>
        </is>
      </c>
      <c r="M416" t="inlineStr">
        <is>
          <t>medida de tendência central, obtida a partir de uma massa dispersa de dados;</t>
        </is>
      </c>
      <c r="N416" t="inlineStr">
        <is>
          <t>média aritmética, de uma série de dados, com a substituição, a cada período, do dado mais antigo pelo mais recente.</t>
        </is>
      </c>
      <c r="O416" t="inlineStr">
        <is>
          <t>E</t>
        </is>
      </c>
      <c r="P416" t="n">
        <v>0</v>
      </c>
      <c r="Q416" t="n">
        <v>0</v>
      </c>
      <c r="S416" t="inlineStr"/>
      <c r="U416" s="5" t="n">
        <v>46008.29395833334</v>
      </c>
    </row>
    <row r="417">
      <c r="A417" t="n">
        <v>457</v>
      </c>
      <c r="B417" t="inlineStr">
        <is>
          <t>CESGRANRIO</t>
        </is>
      </c>
      <c r="C417" t="inlineStr">
        <is>
          <t>BR Distribuidora</t>
        </is>
      </c>
      <c r="D417" t="inlineStr">
        <is>
          <t>2013</t>
        </is>
      </c>
      <c r="E41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17" t="inlineStr">
        <is>
          <t>Conhecimentos Específicos</t>
        </is>
      </c>
      <c r="G417" t="inlineStr">
        <is>
          <t>Previsão da Demanda</t>
        </is>
      </c>
      <c r="H417" t="inlineStr">
        <is>
          <t>Médio</t>
        </is>
      </c>
      <c r="I417" t="inlineStr">
        <is>
          <t>ME</t>
        </is>
      </c>
      <c r="J417" t="inlineStr">
        <is>
          <t>5.000 e 6.000</t>
        </is>
      </c>
      <c r="K417" t="inlineStr">
        <is>
          <t>6.000 e 7.000</t>
        </is>
      </c>
      <c r="L417" t="inlineStr">
        <is>
          <t>7.000 e 8.000</t>
        </is>
      </c>
      <c r="M417" t="inlineStr">
        <is>
          <t>8.000 e 9.000</t>
        </is>
      </c>
      <c r="N417" t="inlineStr">
        <is>
          <t>9.000 e 10.000</t>
        </is>
      </c>
      <c r="O417" t="inlineStr">
        <is>
          <t>C</t>
        </is>
      </c>
      <c r="P417" t="n">
        <v>0</v>
      </c>
      <c r="Q417" t="n">
        <v>0</v>
      </c>
      <c r="R417" t="inlineStr">
        <is>
          <t>8d8ea1fc-a37e-4b0d-af4e-2be03f86a70a.png</t>
        </is>
      </c>
      <c r="S41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17" t="inlineStr">
        <is>
          <t>Wed, 17 Dec 2025 07:21:07 GMT</t>
        </is>
      </c>
    </row>
    <row r="418">
      <c r="A418" t="n">
        <v>458</v>
      </c>
      <c r="B418" t="inlineStr">
        <is>
          <t>FGV</t>
        </is>
      </c>
      <c r="C418" t="inlineStr">
        <is>
          <t>IBGE</t>
        </is>
      </c>
      <c r="D418" t="inlineStr">
        <is>
          <t>2016</t>
        </is>
      </c>
      <c r="E41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18" t="inlineStr">
        <is>
          <t>Conhecimentos Específicos</t>
        </is>
      </c>
      <c r="G418" t="inlineStr">
        <is>
          <t>Previsão da Demanda</t>
        </is>
      </c>
      <c r="H418" t="inlineStr">
        <is>
          <t>Médio</t>
        </is>
      </c>
      <c r="I418" t="inlineStr">
        <is>
          <t>ME</t>
        </is>
      </c>
      <c r="J418" t="inlineStr">
        <is>
          <t>ao número n empregado para o cálculo da média móvel;</t>
        </is>
      </c>
      <c r="K418" t="inlineStr">
        <is>
          <t>ao número de dados da série histórica empregada;</t>
        </is>
      </c>
      <c r="L418" t="inlineStr">
        <is>
          <t>à média calculada no período de previsão anterior;</t>
        </is>
      </c>
      <c r="M418" t="inlineStr">
        <is>
          <t>à correlação dos dados;</t>
        </is>
      </c>
      <c r="N418" t="inlineStr">
        <is>
          <t>à 50% do número de dados da série histórica empregada.</t>
        </is>
      </c>
      <c r="O418" t="inlineStr">
        <is>
          <t>A</t>
        </is>
      </c>
      <c r="P418" t="n">
        <v>0</v>
      </c>
      <c r="Q418" t="n">
        <v>0</v>
      </c>
      <c r="S418" t="inlineStr"/>
      <c r="U418" s="5" t="n">
        <v>46008.31870833333</v>
      </c>
    </row>
    <row r="419">
      <c r="A419" t="n">
        <v>522</v>
      </c>
      <c r="B419" t="inlineStr">
        <is>
          <t>CESGRANRIO</t>
        </is>
      </c>
      <c r="C419" t="inlineStr">
        <is>
          <t>TRANSPETRO</t>
        </is>
      </c>
      <c r="D419" t="inlineStr">
        <is>
          <t>2023</t>
        </is>
      </c>
      <c r="E419" t="inlineStr">
        <is>
          <t>Uma das tendências atuais na gestão da manutenção, impulsionada pelo avanço das tecnologias digitais, é a opção pela manutenção</t>
        </is>
      </c>
      <c r="F419" t="inlineStr">
        <is>
          <t>Conhecimentos Específicos</t>
        </is>
      </c>
      <c r="G419" t="inlineStr">
        <is>
          <t>Gestão da Manutenção e Confiabilidade</t>
        </is>
      </c>
      <c r="H419" t="inlineStr">
        <is>
          <t>Médio</t>
        </is>
      </c>
      <c r="I419" t="inlineStr">
        <is>
          <t>ME</t>
        </is>
      </c>
      <c r="J419" t="inlineStr">
        <is>
          <t>autônoma</t>
        </is>
      </c>
      <c r="K419" t="inlineStr">
        <is>
          <t>inteligente</t>
        </is>
      </c>
      <c r="L419" t="inlineStr">
        <is>
          <t>preditiva</t>
        </is>
      </c>
      <c r="M419" t="inlineStr">
        <is>
          <t>prescritiva</t>
        </is>
      </c>
      <c r="N419" t="inlineStr">
        <is>
          <t>proativa</t>
        </is>
      </c>
      <c r="O419" t="inlineStr">
        <is>
          <t>D</t>
        </is>
      </c>
      <c r="P419" t="n">
        <v>0</v>
      </c>
      <c r="Q419" t="n">
        <v>0</v>
      </c>
      <c r="S41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19" t="inlineStr">
        <is>
          <t>Thu, 18 Dec 2025 02:39:25 GMT</t>
        </is>
      </c>
    </row>
    <row r="420">
      <c r="A420" t="n">
        <v>523</v>
      </c>
      <c r="B420" t="inlineStr">
        <is>
          <t>CESGRANRIO</t>
        </is>
      </c>
      <c r="C420" t="inlineStr">
        <is>
          <t>PETROBRAS</t>
        </is>
      </c>
      <c r="D420" t="inlineStr">
        <is>
          <t>2014</t>
        </is>
      </c>
      <c r="E42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20" t="inlineStr">
        <is>
          <t>Conhecimentos Específicos</t>
        </is>
      </c>
      <c r="G420" t="inlineStr">
        <is>
          <t>Gestão da Manutenção e Confiabilidade</t>
        </is>
      </c>
      <c r="H420" t="inlineStr">
        <is>
          <t>Médio</t>
        </is>
      </c>
      <c r="I420" t="inlineStr">
        <is>
          <t>ME</t>
        </is>
      </c>
      <c r="J420" t="inlineStr">
        <is>
          <t>corretiva</t>
        </is>
      </c>
      <c r="K420" t="inlineStr">
        <is>
          <t>preditiva</t>
        </is>
      </c>
      <c r="L420" t="inlineStr">
        <is>
          <t>preventiva</t>
        </is>
      </c>
      <c r="M420" t="inlineStr">
        <is>
          <t>profilática</t>
        </is>
      </c>
      <c r="N420" t="inlineStr">
        <is>
          <t>retificadora</t>
        </is>
      </c>
      <c r="O420" t="inlineStr">
        <is>
          <t>B</t>
        </is>
      </c>
      <c r="P420" t="n">
        <v>0</v>
      </c>
      <c r="Q420" t="n">
        <v>0</v>
      </c>
      <c r="S420" t="inlineStr"/>
      <c r="U420" t="inlineStr">
        <is>
          <t>Thu, 18 Dec 2025 02:57:14 GMT</t>
        </is>
      </c>
    </row>
    <row r="421">
      <c r="A421" t="n">
        <v>524</v>
      </c>
      <c r="B421" t="inlineStr">
        <is>
          <t>CESGRANRIO</t>
        </is>
      </c>
      <c r="C421" t="inlineStr">
        <is>
          <t>TRANSPETRO</t>
        </is>
      </c>
      <c r="D421" t="inlineStr">
        <is>
          <t>2023</t>
        </is>
      </c>
      <c r="E421" t="inlineStr">
        <is>
          <t>O seguinte diagrama é uma das ferramentas utilizadas na gestão da manutenção para identificar as causas raízes dos problemas nos equipamentos:</t>
        </is>
      </c>
      <c r="F421" t="inlineStr">
        <is>
          <t>Conhecimentos Específicos</t>
        </is>
      </c>
      <c r="G421" t="inlineStr">
        <is>
          <t>Gestão da Manutenção e Confiabilidade</t>
        </is>
      </c>
      <c r="H421" t="inlineStr">
        <is>
          <t>Médio</t>
        </is>
      </c>
      <c r="I421" t="inlineStr">
        <is>
          <t>ME</t>
        </is>
      </c>
      <c r="J421" t="inlineStr">
        <is>
          <t>Sankey</t>
        </is>
      </c>
      <c r="K421" t="inlineStr">
        <is>
          <t>Pareto</t>
        </is>
      </c>
      <c r="L421" t="inlineStr">
        <is>
          <t>Gantt</t>
        </is>
      </c>
      <c r="M421" t="inlineStr">
        <is>
          <t>Venn</t>
        </is>
      </c>
      <c r="N421" t="inlineStr">
        <is>
          <t>Ishikawa</t>
        </is>
      </c>
      <c r="O421" t="inlineStr">
        <is>
          <t>E</t>
        </is>
      </c>
      <c r="P421" t="n">
        <v>0</v>
      </c>
      <c r="Q421" t="n">
        <v>0</v>
      </c>
      <c r="S421" t="inlineStr"/>
      <c r="U421" t="inlineStr">
        <is>
          <t>Thu, 18 Dec 2025 03:15:03 GMT</t>
        </is>
      </c>
    </row>
    <row r="422">
      <c r="A422" t="n">
        <v>525</v>
      </c>
      <c r="B422" t="inlineStr">
        <is>
          <t>CESGRANRIO</t>
        </is>
      </c>
      <c r="C422" t="inlineStr">
        <is>
          <t>PETROBRAS</t>
        </is>
      </c>
      <c r="D422" t="inlineStr">
        <is>
          <t>2008</t>
        </is>
      </c>
      <c r="E422" t="inlineStr">
        <is>
          <t>Num contexto de planejamento e controle &lt;i&gt;Just in Time&lt;/i&gt;, a Manutenção Produtiva Total (&lt;i&gt;Total Productive Maintenance&lt;/i&gt; – TPM)</t>
        </is>
      </c>
      <c r="F422" t="inlineStr">
        <is>
          <t>Conhecimentos Específicos</t>
        </is>
      </c>
      <c r="G422" t="inlineStr">
        <is>
          <t>Gestão da Manutenção e Confiabilidade</t>
        </is>
      </c>
      <c r="H422" t="inlineStr">
        <is>
          <t>Médio</t>
        </is>
      </c>
      <c r="I422" t="inlineStr">
        <is>
          <t>ME</t>
        </is>
      </c>
      <c r="J42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22" t="inlineStr">
        <is>
          <t>executa prioritariamente a manutenção dos estoques, buscando a redução dos mesmos em toda a linha de produção e, se preciso, estendendo essa manutenção a montante e a jusante da linha.</t>
        </is>
      </c>
      <c r="L422" t="inlineStr">
        <is>
          <t>prefere manutenir poucas máquinas grandes e complexas, ao invés de muitas máquinas pequenas e simples e, para atingir esse intento, utiliza princípios de manutenção preemptiva, comuns em técnicas &lt;i&gt;Just in Time&lt;/i&gt;.</t>
        </is>
      </c>
      <c r="M422" t="inlineStr">
        <is>
          <t>surgiu a partir da evolução natural do MPS (&lt;i&gt;Master Production Schedule&lt;/i&gt;) e serve para corrigir problemas ligados a pedidos que não são atendidos por limitações de programação no MPS.</t>
        </is>
      </c>
      <c r="N422" t="inlineStr">
        <is>
          <t>visa ao envolvimento de todos os funcionários na busca de aprimoramentos na manutenção (cada funcionário da linha de produção pode, por exemplo, executar a manutenção de 1º escalão em seu próprio equipamento de trabalho).</t>
        </is>
      </c>
      <c r="O422" t="inlineStr">
        <is>
          <t>E</t>
        </is>
      </c>
      <c r="P422" t="n">
        <v>0</v>
      </c>
      <c r="Q422" t="n">
        <v>0</v>
      </c>
      <c r="S422" t="inlineStr"/>
      <c r="U422" t="inlineStr">
        <is>
          <t>Thu, 18 Dec 2025 03:32:52 GMT</t>
        </is>
      </c>
    </row>
    <row r="423">
      <c r="A423" t="n">
        <v>526</v>
      </c>
      <c r="B423" t="inlineStr">
        <is>
          <t xml:space="preserve">CESGRANRIO </t>
        </is>
      </c>
      <c r="C423" t="inlineStr">
        <is>
          <t>PETROBRAS</t>
        </is>
      </c>
      <c r="D423" t="inlineStr">
        <is>
          <t>2014</t>
        </is>
      </c>
      <c r="E42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23" t="inlineStr">
        <is>
          <t>Conhecimentos Específicos</t>
        </is>
      </c>
      <c r="G423" t="inlineStr">
        <is>
          <t>Gestão da Manutenção e Confiabilidade</t>
        </is>
      </c>
      <c r="H423" t="inlineStr">
        <is>
          <t>Médio</t>
        </is>
      </c>
      <c r="I423" t="inlineStr">
        <is>
          <t>ME</t>
        </is>
      </c>
      <c r="J423" t="inlineStr">
        <is>
          <t>1</t>
        </is>
      </c>
      <c r="K423" t="inlineStr">
        <is>
          <t>2</t>
        </is>
      </c>
      <c r="L423" t="inlineStr">
        <is>
          <t>3</t>
        </is>
      </c>
      <c r="M423" t="inlineStr">
        <is>
          <t>4</t>
        </is>
      </c>
      <c r="N423" t="inlineStr">
        <is>
          <t>5</t>
        </is>
      </c>
      <c r="O423" t="inlineStr">
        <is>
          <t>C</t>
        </is>
      </c>
      <c r="P423" t="n">
        <v>0</v>
      </c>
      <c r="Q423" t="n">
        <v>0</v>
      </c>
      <c r="S423" t="inlineStr"/>
      <c r="U423" t="inlineStr">
        <is>
          <t>Thu, 18 Dec 2025 03:50:42 GMT</t>
        </is>
      </c>
    </row>
    <row r="424">
      <c r="A424" t="n">
        <v>527</v>
      </c>
      <c r="B424" t="inlineStr">
        <is>
          <t>CESGRANRIO</t>
        </is>
      </c>
      <c r="C424" t="inlineStr">
        <is>
          <t>BR DISTRIBUIDORA</t>
        </is>
      </c>
      <c r="D424" t="inlineStr">
        <is>
          <t>2010</t>
        </is>
      </c>
      <c r="E424" t="inlineStr">
        <is>
          <t>Um sistema é composto por três componentes com confiabilidades (R) e arranjo em série, conforme ilustrado na figura acima. Qual a confiabilidade total do sistema?
Dado:
&lt;ul&gt;&lt;li&gt;usar três casas decimais.&lt;/li&gt;&lt;/ul&gt;</t>
        </is>
      </c>
      <c r="F424" t="inlineStr">
        <is>
          <t>Conhecimentos Específicos</t>
        </is>
      </c>
      <c r="G424" t="inlineStr">
        <is>
          <t>Gestão da Manutenção e Confiabilidade</t>
        </is>
      </c>
      <c r="H424" t="inlineStr">
        <is>
          <t>Médio</t>
        </is>
      </c>
      <c r="I424" t="inlineStr">
        <is>
          <t>ME</t>
        </is>
      </c>
      <c r="J424" t="inlineStr">
        <is>
          <t>0,270</t>
        </is>
      </c>
      <c r="K424" t="inlineStr">
        <is>
          <t>0,729</t>
        </is>
      </c>
      <c r="L424" t="inlineStr">
        <is>
          <t>0,900</t>
        </is>
      </c>
      <c r="M424" t="inlineStr">
        <is>
          <t>2,700</t>
        </is>
      </c>
      <c r="N424" t="inlineStr">
        <is>
          <t>3,704</t>
        </is>
      </c>
      <c r="O424" t="inlineStr">
        <is>
          <t>B</t>
        </is>
      </c>
      <c r="P424" t="n">
        <v>0</v>
      </c>
      <c r="Q424" t="n">
        <v>0</v>
      </c>
      <c r="R424" t="inlineStr">
        <is>
          <t>2d0f1c84-373b-4181-83c2-f512c8d577af.png</t>
        </is>
      </c>
      <c r="S424" t="inlineStr"/>
      <c r="U424" t="inlineStr">
        <is>
          <t>Thu, 18 Dec 2025 04:08:31 GMT</t>
        </is>
      </c>
    </row>
    <row r="425">
      <c r="A425" t="n">
        <v>528</v>
      </c>
      <c r="B425" t="inlineStr">
        <is>
          <t>CESGRANRIO</t>
        </is>
      </c>
      <c r="C425" t="inlineStr">
        <is>
          <t>TRANSPETRO</t>
        </is>
      </c>
      <c r="D425" t="inlineStr">
        <is>
          <t>2018</t>
        </is>
      </c>
      <c r="E42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25" t="inlineStr">
        <is>
          <t>Conhecimentos Específicos</t>
        </is>
      </c>
      <c r="G425" t="inlineStr">
        <is>
          <t>Gestão da Manutenção e Confiabilidade</t>
        </is>
      </c>
      <c r="H425" t="inlineStr">
        <is>
          <t>Médio</t>
        </is>
      </c>
      <c r="I425" t="inlineStr">
        <is>
          <t>ME</t>
        </is>
      </c>
      <c r="J425" t="inlineStr">
        <is>
          <t>&lt;i&gt;setup&lt;/i&gt;</t>
        </is>
      </c>
      <c r="K425" t="inlineStr">
        <is>
          <t>preventiva</t>
        </is>
      </c>
      <c r="L425" t="inlineStr">
        <is>
          <t>preditiva</t>
        </is>
      </c>
      <c r="M425" t="inlineStr">
        <is>
          <t>corretiva planejada</t>
        </is>
      </c>
      <c r="N425" t="inlineStr">
        <is>
          <t>corretiva não planejada</t>
        </is>
      </c>
      <c r="O425" t="inlineStr">
        <is>
          <t>C</t>
        </is>
      </c>
      <c r="P425" t="n">
        <v>0</v>
      </c>
      <c r="Q425" t="n">
        <v>0</v>
      </c>
      <c r="S425" t="inlineStr"/>
      <c r="U425" t="inlineStr">
        <is>
          <t>Thu, 18 Dec 2025 04:26:20 GMT</t>
        </is>
      </c>
    </row>
    <row r="426">
      <c r="A426" t="n">
        <v>529</v>
      </c>
      <c r="B426" t="inlineStr">
        <is>
          <t>CESGRANRIO</t>
        </is>
      </c>
      <c r="C426" t="inlineStr">
        <is>
          <t>PETROBRAS</t>
        </is>
      </c>
      <c r="D426" t="inlineStr">
        <is>
          <t>2017</t>
        </is>
      </c>
      <c r="E42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26" t="inlineStr">
        <is>
          <t>Conhecimentos Específicos</t>
        </is>
      </c>
      <c r="G426" t="inlineStr">
        <is>
          <t>Gestão da Manutenção e Confiabilidade</t>
        </is>
      </c>
      <c r="H426" t="inlineStr">
        <is>
          <t>Médio</t>
        </is>
      </c>
      <c r="I426" t="inlineStr">
        <is>
          <t>ME</t>
        </is>
      </c>
      <c r="J426" t="inlineStr">
        <is>
          <t>S / P</t>
        </is>
      </c>
      <c r="K426" t="inlineStr">
        <is>
          <t>S / Q</t>
        </is>
      </c>
      <c r="L426" t="inlineStr">
        <is>
          <t>S / R</t>
        </is>
      </c>
      <c r="M426" t="inlineStr">
        <is>
          <t>T / P</t>
        </is>
      </c>
      <c r="N426" t="inlineStr">
        <is>
          <t>T / Q</t>
        </is>
      </c>
      <c r="O426" t="inlineStr">
        <is>
          <t>B</t>
        </is>
      </c>
      <c r="P426" t="n">
        <v>0</v>
      </c>
      <c r="Q426" t="n">
        <v>0</v>
      </c>
      <c r="R426" t="inlineStr">
        <is>
          <t>858beef7-c2b2-4ce1-b520-4c42a7595321.png</t>
        </is>
      </c>
      <c r="S42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26" t="inlineStr">
        <is>
          <t>Thu, 18 Dec 2025 04:44:09 GMT</t>
        </is>
      </c>
    </row>
    <row r="427">
      <c r="A427" t="n">
        <v>530</v>
      </c>
      <c r="B427" t="inlineStr">
        <is>
          <t>CESGRANRIO</t>
        </is>
      </c>
      <c r="C427" t="inlineStr">
        <is>
          <t>BR DISTRIBUIDORA</t>
        </is>
      </c>
      <c r="D427" t="inlineStr">
        <is>
          <t>2014</t>
        </is>
      </c>
      <c r="E42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27" t="inlineStr">
        <is>
          <t>Conhecimentos Específicos</t>
        </is>
      </c>
      <c r="G427" t="inlineStr">
        <is>
          <t>Gestão da Manutenção e Confiabilidade</t>
        </is>
      </c>
      <c r="H427" t="inlineStr">
        <is>
          <t>Médio</t>
        </is>
      </c>
      <c r="I427" t="inlineStr">
        <is>
          <t>ME</t>
        </is>
      </c>
      <c r="J427" t="inlineStr">
        <is>
          <t>repotencializadora</t>
        </is>
      </c>
      <c r="K427" t="inlineStr">
        <is>
          <t>preventiva</t>
        </is>
      </c>
      <c r="L427" t="inlineStr">
        <is>
          <t>corretiva</t>
        </is>
      </c>
      <c r="M427" t="inlineStr">
        <is>
          <t>reparadora</t>
        </is>
      </c>
      <c r="N427" t="inlineStr">
        <is>
          <t>preditiva</t>
        </is>
      </c>
      <c r="O427" t="inlineStr">
        <is>
          <t>E</t>
        </is>
      </c>
      <c r="P427" t="n">
        <v>0</v>
      </c>
      <c r="Q427" t="n">
        <v>0</v>
      </c>
      <c r="S427" t="inlineStr"/>
      <c r="U427" t="inlineStr">
        <is>
          <t>Thu, 18 Dec 2025 05:01:58 GMT</t>
        </is>
      </c>
    </row>
    <row r="428">
      <c r="A428" t="n">
        <v>532</v>
      </c>
      <c r="B428" t="inlineStr">
        <is>
          <t>CESGRANRIO</t>
        </is>
      </c>
      <c r="C428" t="inlineStr">
        <is>
          <t>BR DISTRIBUIDORA</t>
        </is>
      </c>
      <c r="D428" t="inlineStr">
        <is>
          <t>2008</t>
        </is>
      </c>
      <c r="E428" t="inlineStr">
        <is>
          <t>A curva da figura acima é uma curva da banheira de um equipamento. Esta curva representa a variação da(dos)</t>
        </is>
      </c>
      <c r="F428" t="inlineStr">
        <is>
          <t>Conhecimentos Específicos</t>
        </is>
      </c>
      <c r="G428" t="inlineStr">
        <is>
          <t>Gestão da Manutenção e Confiabilidade</t>
        </is>
      </c>
      <c r="H428" t="inlineStr">
        <is>
          <t>Médio</t>
        </is>
      </c>
      <c r="I428" t="inlineStr">
        <is>
          <t>ME</t>
        </is>
      </c>
      <c r="J428" t="inlineStr">
        <is>
          <t>taxa de falha função do tempo de utilização do equipamento.</t>
        </is>
      </c>
      <c r="K428" t="inlineStr">
        <is>
          <t>eficiência energética função da rotação do eixo.</t>
        </is>
      </c>
      <c r="L428" t="inlineStr">
        <is>
          <t>custos função da velocidade de operação do equipamento.</t>
        </is>
      </c>
      <c r="M428" t="inlineStr">
        <is>
          <t>custos de manutenção função da taxa de falhas ao longo do tempo.</t>
        </is>
      </c>
      <c r="N428" t="inlineStr">
        <is>
          <t>custos operacionais função da velocidade de operação do equipamento.</t>
        </is>
      </c>
      <c r="O428" t="inlineStr">
        <is>
          <t>A</t>
        </is>
      </c>
      <c r="P428" t="n">
        <v>0</v>
      </c>
      <c r="Q428" t="n">
        <v>0</v>
      </c>
      <c r="R428" t="inlineStr">
        <is>
          <t>7161caa1-1cdb-48b7-8033-7d9909cc6d11.png</t>
        </is>
      </c>
      <c r="S428" t="inlineStr"/>
      <c r="U428" t="inlineStr">
        <is>
          <t>Thu, 18 Dec 2025 05:37:37 GMT</t>
        </is>
      </c>
    </row>
    <row r="429">
      <c r="A429" t="inlineStr">
        <is>
          <t>533</t>
        </is>
      </c>
      <c r="B429" t="inlineStr">
        <is>
          <t>CESGRANRIO</t>
        </is>
      </c>
      <c r="C429" t="inlineStr">
        <is>
          <t>BR DISTRIBUIDORA</t>
        </is>
      </c>
      <c r="D429" t="inlineStr">
        <is>
          <t>2008</t>
        </is>
      </c>
      <c r="E429" t="inlineStr">
        <is>
          <t>A frequência com que a falha ocorre, a probabilidade de uma falha não ocorrer e o período útil disponível para operação são formas de medir o desempenho da equipe de manutenção denominadas, respectivamente, de:</t>
        </is>
      </c>
      <c r="F429" t="inlineStr">
        <is>
          <t>Conhecimentos Específicos</t>
        </is>
      </c>
      <c r="G429" t="inlineStr">
        <is>
          <t>Gestão da Manutenção e Confiabilidade</t>
        </is>
      </c>
      <c r="H429" t="inlineStr">
        <is>
          <t>Médio</t>
        </is>
      </c>
      <c r="I429" t="inlineStr">
        <is>
          <t>ME</t>
        </is>
      </c>
      <c r="J429" t="inlineStr">
        <is>
          <t>confiabilidade, disponibilidade e MTBF.</t>
        </is>
      </c>
      <c r="K429" t="inlineStr">
        <is>
          <t>MTBF, MTTR e disponibilidade.</t>
        </is>
      </c>
      <c r="L429" t="inlineStr">
        <is>
          <t>taxa de falhas, MTBF e MTTR.</t>
        </is>
      </c>
      <c r="M429" t="inlineStr">
        <is>
          <t>taxa de falhas, confiabilidade e vida útil.</t>
        </is>
      </c>
      <c r="N429" t="inlineStr">
        <is>
          <t>taxa de falhas, confiabilidade e disponibilidade.</t>
        </is>
      </c>
      <c r="O429" t="inlineStr">
        <is>
          <t>E</t>
        </is>
      </c>
      <c r="P429" t="n">
        <v>0</v>
      </c>
      <c r="Q429" t="n">
        <v>0</v>
      </c>
      <c r="S42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29" t="inlineStr">
        <is>
          <t>Thu, 18 Dec 2025 05:55:26 GMT</t>
        </is>
      </c>
    </row>
    <row r="430">
      <c r="A430" t="n">
        <v>534</v>
      </c>
      <c r="B430" t="inlineStr">
        <is>
          <t>CESGRANRIO</t>
        </is>
      </c>
      <c r="C430" t="inlineStr">
        <is>
          <t>CASA DA MOEDA</t>
        </is>
      </c>
      <c r="D430" t="inlineStr">
        <is>
          <t>2005</t>
        </is>
      </c>
      <c r="E430" t="inlineStr">
        <is>
          <t>Um sistema é composto por dois componentes (A e B) ligados em paralelo, com confiabilidade 0,95 e 0,96, respectivamente. Qual a confiabilidade do sistema?</t>
        </is>
      </c>
      <c r="F430" t="inlineStr">
        <is>
          <t>Conhecimentos Específicos</t>
        </is>
      </c>
      <c r="G430" t="inlineStr">
        <is>
          <t>Gestão da Manutenção e Confiabilidade</t>
        </is>
      </c>
      <c r="H430" t="inlineStr">
        <is>
          <t>Médio</t>
        </is>
      </c>
      <c r="I430" t="inlineStr">
        <is>
          <t>ME</t>
        </is>
      </c>
      <c r="J430" t="inlineStr">
        <is>
          <t>0,912</t>
        </is>
      </c>
      <c r="K430" t="inlineStr">
        <is>
          <t>0,950</t>
        </is>
      </c>
      <c r="L430" t="inlineStr">
        <is>
          <t>0,955</t>
        </is>
      </c>
      <c r="M430" t="inlineStr">
        <is>
          <t>0,996</t>
        </is>
      </c>
      <c r="N430" t="inlineStr">
        <is>
          <t>0,998</t>
        </is>
      </c>
      <c r="O430" t="inlineStr">
        <is>
          <t>E</t>
        </is>
      </c>
      <c r="P430" t="n">
        <v>0</v>
      </c>
      <c r="Q430" t="n">
        <v>0</v>
      </c>
      <c r="S430" t="inlineStr"/>
      <c r="U430" t="inlineStr">
        <is>
          <t>Thu, 18 Dec 2025 06:13:15 GMT</t>
        </is>
      </c>
    </row>
    <row r="431">
      <c r="A431" t="n">
        <v>535</v>
      </c>
      <c r="B431" t="inlineStr">
        <is>
          <t>CESGRANRIO</t>
        </is>
      </c>
      <c r="C431" t="inlineStr">
        <is>
          <t>PETROBRAS</t>
        </is>
      </c>
      <c r="D431" t="inlineStr">
        <is>
          <t>2011</t>
        </is>
      </c>
      <c r="E431" t="inlineStr">
        <is>
          <t>Uma boa estratégia de manutenção e de confiabilidade garante o desempenho da empresa e seus investimentos. Nessa perspectiva, confiabilidade é a(o)</t>
        </is>
      </c>
      <c r="F431" t="inlineStr">
        <is>
          <t>Conhecimentos Específicos</t>
        </is>
      </c>
      <c r="G431" t="inlineStr">
        <is>
          <t>Gestão da Manutenção e Confiabilidade</t>
        </is>
      </c>
      <c r="H431" t="inlineStr">
        <is>
          <t>Médio</t>
        </is>
      </c>
      <c r="I431" t="inlineStr">
        <is>
          <t>ME</t>
        </is>
      </c>
      <c r="J431" t="inlineStr">
        <is>
          <t>realização de inspeções de rotina e a conservação de equipamentos em bom estado.</t>
        </is>
      </c>
      <c r="K431" t="inlineStr">
        <is>
          <t>correção dos problemas logo que eles aconteçam para evitar paradas longas na produção.</t>
        </is>
      </c>
      <c r="L431" t="inlineStr">
        <is>
          <t>adoção de técnicas de manutenção preventiva para evitar que as falhas aconteçam.</t>
        </is>
      </c>
      <c r="M431" t="inlineStr">
        <is>
          <t>probabilidade de que um componente, máquina ou produto funcionará adequadamente por um certo tempo e sob as condições estabelecidas.</t>
        </is>
      </c>
      <c r="N431" t="inlineStr">
        <is>
          <t>risco de um equipamento ou produto apresentarem falhas sob condições imprevisíveis</t>
        </is>
      </c>
      <c r="O431" t="inlineStr">
        <is>
          <t>D</t>
        </is>
      </c>
      <c r="P431" t="n">
        <v>0</v>
      </c>
      <c r="Q431" t="n">
        <v>0</v>
      </c>
      <c r="S431" t="inlineStr"/>
      <c r="U431" t="inlineStr">
        <is>
          <t>Thu, 18 Dec 2025 06:31:04 GMT</t>
        </is>
      </c>
    </row>
    <row r="432">
      <c r="A432" t="n">
        <v>536</v>
      </c>
      <c r="B432" t="inlineStr">
        <is>
          <t>CESGRANRIO</t>
        </is>
      </c>
      <c r="C432" t="inlineStr">
        <is>
          <t>PETROBRAS</t>
        </is>
      </c>
      <c r="D432" t="inlineStr">
        <is>
          <t>2010</t>
        </is>
      </c>
      <c r="E43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32" t="inlineStr">
        <is>
          <t>Conhecimentos Específicos</t>
        </is>
      </c>
      <c r="G432" t="inlineStr">
        <is>
          <t>Gestão da Manutenção e Confiabilidade</t>
        </is>
      </c>
      <c r="H432" t="inlineStr">
        <is>
          <t>Médio</t>
        </is>
      </c>
      <c r="I432" t="inlineStr">
        <is>
          <t>ME</t>
        </is>
      </c>
      <c r="J432" t="inlineStr">
        <is>
          <t>74,0</t>
        </is>
      </c>
      <c r="K432" t="inlineStr">
        <is>
          <t>91,9</t>
        </is>
      </c>
      <c r="L432" t="inlineStr">
        <is>
          <t>92,5</t>
        </is>
      </c>
      <c r="M432" t="inlineStr">
        <is>
          <t>99,5</t>
        </is>
      </c>
      <c r="N432" t="inlineStr">
        <is>
          <t>100,0</t>
        </is>
      </c>
      <c r="O432" t="inlineStr">
        <is>
          <t>C</t>
        </is>
      </c>
      <c r="P432" t="n">
        <v>0</v>
      </c>
      <c r="Q432" t="n">
        <v>0</v>
      </c>
      <c r="S432" t="inlineStr"/>
      <c r="U432" t="inlineStr">
        <is>
          <t>Thu, 18 Dec 2025 06:48:54 GMT</t>
        </is>
      </c>
    </row>
    <row r="433">
      <c r="A433" t="n">
        <v>537</v>
      </c>
      <c r="B433" t="inlineStr">
        <is>
          <t>CESGRANRIO</t>
        </is>
      </c>
      <c r="C433" t="inlineStr">
        <is>
          <t>TRANSPETRO</t>
        </is>
      </c>
      <c r="D433" t="inlineStr">
        <is>
          <t>2023</t>
        </is>
      </c>
      <c r="E43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33" t="inlineStr">
        <is>
          <t>Conhecimentos Específicos</t>
        </is>
      </c>
      <c r="G433" t="inlineStr">
        <is>
          <t>Gestão da Manutenção e Confiabilidade</t>
        </is>
      </c>
      <c r="H433" t="inlineStr">
        <is>
          <t>Médio</t>
        </is>
      </c>
      <c r="I433" t="inlineStr">
        <is>
          <t>ME</t>
        </is>
      </c>
      <c r="J433" t="inlineStr">
        <is>
          <t>preditiva e reativa</t>
        </is>
      </c>
      <c r="K433" t="inlineStr">
        <is>
          <t>reativa e normativa</t>
        </is>
      </c>
      <c r="L433" t="inlineStr">
        <is>
          <t>normativa e corretiva</t>
        </is>
      </c>
      <c r="M433" t="inlineStr">
        <is>
          <t>preventiva e preditiva</t>
        </is>
      </c>
      <c r="N433" t="inlineStr">
        <is>
          <t>corretiva e preventiva</t>
        </is>
      </c>
      <c r="O433" t="inlineStr">
        <is>
          <t>E</t>
        </is>
      </c>
      <c r="P433" t="n">
        <v>0</v>
      </c>
      <c r="Q433" t="n">
        <v>0</v>
      </c>
      <c r="S433" t="inlineStr"/>
      <c r="U433" t="inlineStr">
        <is>
          <t>Thu, 18 Dec 2025 07:06:43 GMT</t>
        </is>
      </c>
    </row>
    <row r="434">
      <c r="A434" t="n">
        <v>538</v>
      </c>
      <c r="B434" t="inlineStr">
        <is>
          <t>CESGRANRIO</t>
        </is>
      </c>
      <c r="C434" t="inlineStr">
        <is>
          <t>TRANSPETRO</t>
        </is>
      </c>
      <c r="D434" t="inlineStr">
        <is>
          <t>2023</t>
        </is>
      </c>
      <c r="E434" t="inlineStr">
        <is>
          <t>A Curva PF é essencial para o planejamento da manutenção, que é baseado na confiabilidade, de acordo com os padrões da RCM.
Na Figura acima, as manutenções corretiva, preventiva e preditiva estão associadas, respectivamente, aos intervalos de tempo</t>
        </is>
      </c>
      <c r="F434" t="inlineStr">
        <is>
          <t>Conhecimentos Específicos</t>
        </is>
      </c>
      <c r="G434" t="inlineStr">
        <is>
          <t>Gestão da Manutenção e Confiabilidade</t>
        </is>
      </c>
      <c r="H434" t="inlineStr">
        <is>
          <t>Médio</t>
        </is>
      </c>
      <c r="I434" t="inlineStr">
        <is>
          <t>ME</t>
        </is>
      </c>
      <c r="J434" t="inlineStr">
        <is>
          <t>T1, T2 e T3</t>
        </is>
      </c>
      <c r="K434" t="inlineStr">
        <is>
          <t>T2, T1 e T3</t>
        </is>
      </c>
      <c r="L434" t="inlineStr">
        <is>
          <t>T2, T3 e T1</t>
        </is>
      </c>
      <c r="M434" t="inlineStr">
        <is>
          <t>T3, T1 e T2</t>
        </is>
      </c>
      <c r="N434" t="inlineStr">
        <is>
          <t>T3, T2 e T1</t>
        </is>
      </c>
      <c r="O434" t="inlineStr">
        <is>
          <t>E</t>
        </is>
      </c>
      <c r="P434" t="n">
        <v>0</v>
      </c>
      <c r="Q434" t="n">
        <v>0</v>
      </c>
      <c r="R434" t="inlineStr">
        <is>
          <t>170e047e-e059-499d-928b-669cab2c152e.png</t>
        </is>
      </c>
      <c r="S43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34" t="inlineStr">
        <is>
          <t>Thu, 18 Dec 2025 07:24:32 GMT</t>
        </is>
      </c>
    </row>
    <row r="435">
      <c r="A435" t="n">
        <v>539</v>
      </c>
      <c r="B435" t="inlineStr">
        <is>
          <t>CESGRANRIO</t>
        </is>
      </c>
      <c r="C435" t="inlineStr">
        <is>
          <t>PETROBRAS</t>
        </is>
      </c>
      <c r="D435" t="inlineStr">
        <is>
          <t>2017</t>
        </is>
      </c>
      <c r="E43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35" t="inlineStr">
        <is>
          <t>Conhecimentos Específicos</t>
        </is>
      </c>
      <c r="G435" t="inlineStr">
        <is>
          <t>Gestão da Manutenção e Confiabilidade</t>
        </is>
      </c>
      <c r="H435" t="inlineStr">
        <is>
          <t>Médio</t>
        </is>
      </c>
      <c r="I435" t="inlineStr">
        <is>
          <t>ME</t>
        </is>
      </c>
      <c r="J435" t="inlineStr">
        <is>
          <t>Corretiva</t>
        </is>
      </c>
      <c r="K435" t="inlineStr">
        <is>
          <t>Detectiva</t>
        </is>
      </c>
      <c r="L435" t="inlineStr">
        <is>
          <t>Preditiva</t>
        </is>
      </c>
      <c r="M435" t="inlineStr">
        <is>
          <t>Preventiva</t>
        </is>
      </c>
      <c r="N435" t="inlineStr">
        <is>
          <t>Programada</t>
        </is>
      </c>
      <c r="O435" t="inlineStr">
        <is>
          <t>C</t>
        </is>
      </c>
      <c r="P435" t="n">
        <v>0</v>
      </c>
      <c r="Q435" t="n">
        <v>0</v>
      </c>
      <c r="S435" t="inlineStr"/>
      <c r="U435" t="inlineStr">
        <is>
          <t>Thu, 18 Dec 2025 07:42:21 GMT</t>
        </is>
      </c>
    </row>
    <row r="436">
      <c r="A436" t="n">
        <v>540</v>
      </c>
      <c r="B436" t="inlineStr">
        <is>
          <t>CESGRANRIO</t>
        </is>
      </c>
      <c r="C436" t="inlineStr">
        <is>
          <t>TRANSPETRO</t>
        </is>
      </c>
      <c r="D436" t="inlineStr">
        <is>
          <t>2023</t>
        </is>
      </c>
      <c r="E43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36" t="inlineStr">
        <is>
          <t>Conhecimentos Específicos</t>
        </is>
      </c>
      <c r="G436" t="inlineStr">
        <is>
          <t>Gestão da Manutenção e Confiabilidade</t>
        </is>
      </c>
      <c r="H436" t="inlineStr">
        <is>
          <t>Médio</t>
        </is>
      </c>
      <c r="I436" t="inlineStr">
        <is>
          <t>ME</t>
        </is>
      </c>
      <c r="J436" t="inlineStr">
        <is>
          <t>0,50</t>
        </is>
      </c>
      <c r="K436" t="inlineStr">
        <is>
          <t>0,67</t>
        </is>
      </c>
      <c r="L436" t="inlineStr">
        <is>
          <t>0,80</t>
        </is>
      </c>
      <c r="M436" t="inlineStr">
        <is>
          <t>0,85</t>
        </is>
      </c>
      <c r="N436" t="inlineStr">
        <is>
          <t>1,00</t>
        </is>
      </c>
      <c r="O436" t="inlineStr">
        <is>
          <t>B</t>
        </is>
      </c>
      <c r="P436" t="n">
        <v>0</v>
      </c>
      <c r="Q436" t="n">
        <v>0</v>
      </c>
      <c r="S43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36" t="inlineStr">
        <is>
          <t>Thu, 18 Dec 2025 08:00:10 GMT</t>
        </is>
      </c>
    </row>
    <row r="437">
      <c r="A437" t="inlineStr">
        <is>
          <t>541</t>
        </is>
      </c>
      <c r="B437" t="inlineStr">
        <is>
          <t>CESGRANRIO</t>
        </is>
      </c>
      <c r="C437" t="inlineStr">
        <is>
          <t>TRANSPETRO</t>
        </is>
      </c>
      <c r="D437" t="inlineStr">
        <is>
          <t>2018</t>
        </is>
      </c>
      <c r="E43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37" t="inlineStr">
        <is>
          <t>Conhecimentos Específicos</t>
        </is>
      </c>
      <c r="G437" t="inlineStr">
        <is>
          <t>Gestão da Manutenção e Confiabilidade</t>
        </is>
      </c>
      <c r="H437" t="inlineStr">
        <is>
          <t>Médio</t>
        </is>
      </c>
      <c r="I437" t="inlineStr">
        <is>
          <t>ME</t>
        </is>
      </c>
      <c r="J437" t="inlineStr">
        <is>
          <t>preventiva, corretiva planejada, preditiva</t>
        </is>
      </c>
      <c r="K437" t="inlineStr">
        <is>
          <t>preventiva, corretiva planejada, corretiva não planejada</t>
        </is>
      </c>
      <c r="L437" t="inlineStr">
        <is>
          <t>preventiva, corretiva não planejada, corretiva planejada</t>
        </is>
      </c>
      <c r="M437" t="inlineStr">
        <is>
          <t>preditiva, corretiva planejada, corretiva não planejada</t>
        </is>
      </c>
      <c r="N437" t="inlineStr">
        <is>
          <t>preditiva, preventiva, corretiva não planejada</t>
        </is>
      </c>
      <c r="O437" t="inlineStr">
        <is>
          <t>C</t>
        </is>
      </c>
      <c r="P437" t="n">
        <v>0</v>
      </c>
      <c r="Q437" t="n">
        <v>0</v>
      </c>
      <c r="R437" t="inlineStr">
        <is>
          <t>4649d567-d6ae-45be-8516-a295281e2ccd.png</t>
        </is>
      </c>
      <c r="S43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37" t="inlineStr">
        <is>
          <t>Thu, 18 Dec 2025 08:18:00 GMT</t>
        </is>
      </c>
    </row>
    <row r="438">
      <c r="A438" t="n">
        <v>542</v>
      </c>
      <c r="B438" t="inlineStr">
        <is>
          <t>CESGRANRIO</t>
        </is>
      </c>
      <c r="C438" t="inlineStr">
        <is>
          <t>PETROBRAS</t>
        </is>
      </c>
      <c r="D438" t="inlineStr">
        <is>
          <t>2018</t>
        </is>
      </c>
      <c r="E438" t="inlineStr">
        <is>
          <t>O conjunto de atividades no conceito de TPM (Manutenção Produtiva Total) é caracterizado por</t>
        </is>
      </c>
      <c r="F438" t="inlineStr">
        <is>
          <t>Conhecimentos Específicos</t>
        </is>
      </c>
      <c r="G438" t="inlineStr">
        <is>
          <t>Gestão da Manutenção e Confiabilidade</t>
        </is>
      </c>
      <c r="H438" t="inlineStr">
        <is>
          <t>Médio</t>
        </is>
      </c>
      <c r="I438" t="inlineStr">
        <is>
          <t>ME</t>
        </is>
      </c>
      <c r="J438" t="inlineStr">
        <is>
          <t>acompanhar o desgaste de peças vitais de conjuntos de máquinas e equipamentos, efetuando testes periódicos para determinar a época adequada para substituições ou reparos.</t>
        </is>
      </c>
      <c r="K438" t="inlineStr">
        <is>
          <t>estabelecer um sistema planejado de manutenção, de treinamento de pessoal e de gerenciamento do equipamento, aplicando o programa dos oito S.</t>
        </is>
      </c>
      <c r="L438" t="inlineStr">
        <is>
          <t>considerar, apenas, procedimentos e ações antecipadas que visam a manter a máquina em funcionamento.</t>
        </is>
      </c>
      <c r="M438" t="inlineStr">
        <is>
          <t>listar os serviços já executados, construindo um PERT-CPM e um diagrama Gantt.</t>
        </is>
      </c>
      <c r="N438" t="inlineStr">
        <is>
          <t>localizar e reparar defeitos em equipamentos que operam em regime de trabalho contínuo.</t>
        </is>
      </c>
      <c r="O438" t="inlineStr">
        <is>
          <t>B</t>
        </is>
      </c>
      <c r="P438" t="n">
        <v>0</v>
      </c>
      <c r="Q438" t="n">
        <v>0</v>
      </c>
      <c r="S43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38" t="inlineStr">
        <is>
          <t>Thu, 18 Dec 2025 08:35:49 GMT</t>
        </is>
      </c>
    </row>
    <row r="439">
      <c r="A439" t="n">
        <v>543</v>
      </c>
      <c r="B439" t="inlineStr">
        <is>
          <t>CESGRANRIO</t>
        </is>
      </c>
      <c r="C439" t="inlineStr">
        <is>
          <t>LIQUIGÁS</t>
        </is>
      </c>
      <c r="D439" t="inlineStr">
        <is>
          <t>2018</t>
        </is>
      </c>
      <c r="E43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39" t="inlineStr">
        <is>
          <t>Conhecimentos Específicos</t>
        </is>
      </c>
      <c r="G439" t="inlineStr">
        <is>
          <t>Gestão da Manutenção e Confiabilidade</t>
        </is>
      </c>
      <c r="H439" t="inlineStr">
        <is>
          <t>Médio</t>
        </is>
      </c>
      <c r="I439" t="inlineStr">
        <is>
          <t>ME</t>
        </is>
      </c>
      <c r="J439" t="inlineStr">
        <is>
          <t>corretiva planejada</t>
        </is>
      </c>
      <c r="K439" t="inlineStr">
        <is>
          <t>corretiva não planejada</t>
        </is>
      </c>
      <c r="L439" t="inlineStr">
        <is>
          <t>preditiva planejada</t>
        </is>
      </c>
      <c r="M439" t="inlineStr">
        <is>
          <t>preditiva não planejada</t>
        </is>
      </c>
      <c r="N439" t="inlineStr">
        <is>
          <t>produtiva planejada</t>
        </is>
      </c>
      <c r="O439" t="inlineStr">
        <is>
          <t>A</t>
        </is>
      </c>
      <c r="P439" t="n">
        <v>0</v>
      </c>
      <c r="Q439" t="n">
        <v>0</v>
      </c>
      <c r="S439" t="inlineStr"/>
      <c r="U439" t="inlineStr">
        <is>
          <t>Thu, 18 Dec 2025 08:53:38 GMT</t>
        </is>
      </c>
    </row>
    <row r="440">
      <c r="A440" t="n">
        <v>544</v>
      </c>
      <c r="B440" t="inlineStr">
        <is>
          <t>CESGRANRIO</t>
        </is>
      </c>
      <c r="C440" t="inlineStr">
        <is>
          <t>LIQUIGÁS</t>
        </is>
      </c>
      <c r="D440" t="inlineStr">
        <is>
          <t>2018</t>
        </is>
      </c>
      <c r="E44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40" t="inlineStr">
        <is>
          <t>Conhecimentos Específicos</t>
        </is>
      </c>
      <c r="G440" t="inlineStr">
        <is>
          <t>Gestão da Manutenção e Confiabilidade</t>
        </is>
      </c>
      <c r="H440" t="inlineStr">
        <is>
          <t>Médio</t>
        </is>
      </c>
      <c r="I440" t="inlineStr">
        <is>
          <t>ME</t>
        </is>
      </c>
      <c r="J440" t="inlineStr">
        <is>
          <t>detectiva</t>
        </is>
      </c>
      <c r="K440" t="inlineStr">
        <is>
          <t>preditiva</t>
        </is>
      </c>
      <c r="L440" t="inlineStr">
        <is>
          <t>preventiva</t>
        </is>
      </c>
      <c r="M440" t="inlineStr">
        <is>
          <t>corretiva planejada</t>
        </is>
      </c>
      <c r="N440" t="inlineStr">
        <is>
          <t>corretiva não planejada</t>
        </is>
      </c>
      <c r="O440" t="inlineStr">
        <is>
          <t>E</t>
        </is>
      </c>
      <c r="P440" t="n">
        <v>0</v>
      </c>
      <c r="Q440" t="n">
        <v>0</v>
      </c>
      <c r="S440" t="inlineStr"/>
      <c r="U440" t="inlineStr">
        <is>
          <t>Thu, 18 Dec 2025 09:11:27 GMT</t>
        </is>
      </c>
    </row>
    <row r="441">
      <c r="A441" t="n">
        <v>545</v>
      </c>
      <c r="B441" t="inlineStr">
        <is>
          <t>CESGRANRIO</t>
        </is>
      </c>
      <c r="C441" t="inlineStr">
        <is>
          <t>PETROBRAS</t>
        </is>
      </c>
      <c r="D441" t="inlineStr">
        <is>
          <t>2017</t>
        </is>
      </c>
      <c r="E44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41" t="inlineStr">
        <is>
          <t>Conhecimentos Específicos</t>
        </is>
      </c>
      <c r="G441" t="inlineStr">
        <is>
          <t>Gestão da Manutenção e Confiabilidade</t>
        </is>
      </c>
      <c r="H441" t="inlineStr">
        <is>
          <t>Médio</t>
        </is>
      </c>
      <c r="I441" t="inlineStr">
        <is>
          <t>ME</t>
        </is>
      </c>
      <c r="J441" t="inlineStr">
        <is>
          <t>70%</t>
        </is>
      </c>
      <c r="K441" t="inlineStr">
        <is>
          <t>76%</t>
        </is>
      </c>
      <c r="L441" t="inlineStr">
        <is>
          <t>85%</t>
        </is>
      </c>
      <c r="M441" t="inlineStr">
        <is>
          <t>90%</t>
        </is>
      </c>
      <c r="N441" t="inlineStr">
        <is>
          <t>96%</t>
        </is>
      </c>
      <c r="O441" t="inlineStr">
        <is>
          <t>E</t>
        </is>
      </c>
      <c r="P441" t="n">
        <v>0</v>
      </c>
      <c r="Q441" t="n">
        <v>0</v>
      </c>
      <c r="S441" t="inlineStr"/>
      <c r="U441" t="inlineStr">
        <is>
          <t>Thu, 18 Dec 2025 09:29:16 GMT</t>
        </is>
      </c>
    </row>
    <row r="442">
      <c r="A442" t="n">
        <v>564</v>
      </c>
      <c r="B442" t="inlineStr">
        <is>
          <t>ESAF</t>
        </is>
      </c>
      <c r="C442" t="inlineStr">
        <is>
          <t>ANAC</t>
        </is>
      </c>
      <c r="D442" t="inlineStr">
        <is>
          <t>2016</t>
        </is>
      </c>
      <c r="E442" t="inlineStr">
        <is>
          <t>A Qualidade evoluiu, essencialmente, até nossos dias, por quatro Eras, nas quais a arte de obter Qualidade assumiu formas distintas. São elas:</t>
        </is>
      </c>
      <c r="F442" t="inlineStr">
        <is>
          <t>Conhecimentos Específicos</t>
        </is>
      </c>
      <c r="G442" t="inlineStr">
        <is>
          <t>Gestão da Qualidade</t>
        </is>
      </c>
      <c r="H442" t="inlineStr">
        <is>
          <t>Médio</t>
        </is>
      </c>
      <c r="I442" t="inlineStr">
        <is>
          <t>ME</t>
        </is>
      </c>
      <c r="J442" t="inlineStr">
        <is>
          <t>Era da Inspeção; Era do Controle Estatístico da Qualidade; Era da Garantia da Qualidade e Era da Gestão da Qualidade Total.</t>
        </is>
      </c>
      <c r="K442" t="inlineStr">
        <is>
          <t>Era da Manufatura; Era da Industrialização; Era da Automação; Era da Gestão da Qualidade.</t>
        </is>
      </c>
      <c r="L442" t="inlineStr">
        <is>
          <t>Era dos Custos da Qualidade; Era do Controle Total da Qualidade; Era da Confiabilidade e Era do Zero Defeito.</t>
        </is>
      </c>
      <c r="M442" t="inlineStr">
        <is>
          <t>Era de Prevenção; Era de Avaliação; Era das Falhas Internas e Era das Falhas Externas.</t>
        </is>
      </c>
      <c r="N442" t="inlineStr">
        <is>
          <t>Era da Uniformidade do Produto; Era das Ferramentas e Técnicas; Era do Controle da Qualidade e Era da Qualidade da Gestão da Qualidade.</t>
        </is>
      </c>
      <c r="O442" t="inlineStr">
        <is>
          <t>A</t>
        </is>
      </c>
      <c r="P442" t="n">
        <v>0</v>
      </c>
      <c r="Q442" t="n">
        <v>0</v>
      </c>
      <c r="S442" t="inlineStr"/>
      <c r="U442" t="inlineStr">
        <is>
          <t>Thu, 18 Dec 2025 15:07:51 GMT</t>
        </is>
      </c>
    </row>
    <row r="443">
      <c r="A443" t="n">
        <v>565</v>
      </c>
      <c r="B443" t="inlineStr">
        <is>
          <t>UFMT</t>
        </is>
      </c>
      <c r="C443" t="inlineStr">
        <is>
          <t>UFSBA</t>
        </is>
      </c>
      <c r="D443" t="inlineStr">
        <is>
          <t>2017</t>
        </is>
      </c>
      <c r="E443" t="inlineStr">
        <is>
          <t>Marque a alternativa que apresenta uma característica da era da qualidade total, que a diferencia das eras da inspeção e do controle estatístico.</t>
        </is>
      </c>
      <c r="F443" t="inlineStr">
        <is>
          <t>Conhecimentos Específicos</t>
        </is>
      </c>
      <c r="G443" t="inlineStr">
        <is>
          <t>Gestão da Qualidade</t>
        </is>
      </c>
      <c r="H443" t="inlineStr">
        <is>
          <t>Médio</t>
        </is>
      </c>
      <c r="I443" t="inlineStr">
        <is>
          <t>ME</t>
        </is>
      </c>
      <c r="J443" t="inlineStr">
        <is>
          <t>Ênfase na separação dos produtos bons daqueles defeituosos, por meio da observação direta.</t>
        </is>
      </c>
      <c r="K443" t="inlineStr">
        <is>
          <t>Controle da qualidade baseado na amostragem, de modo que suas propriedades são estendidas ao lote examinado.</t>
        </is>
      </c>
      <c r="L443" t="inlineStr">
        <is>
          <t>Controle centrado em duas ideias principais: foco no cliente e sistema da qualidade.</t>
        </is>
      </c>
      <c r="M443" t="inlineStr">
        <is>
          <t>Inserção do inspetor da qualidade, desvinculado do supervisor, no processo de julgamento sobre a qualidade dos produtos e serviços.</t>
        </is>
      </c>
      <c r="N443" t="inlineStr"/>
      <c r="O443" t="inlineStr">
        <is>
          <t>C</t>
        </is>
      </c>
      <c r="P443" t="n">
        <v>0</v>
      </c>
      <c r="Q443" t="n">
        <v>0</v>
      </c>
      <c r="S44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43" t="inlineStr">
        <is>
          <t>Thu, 18 Dec 2025 15:25:40 GMT</t>
        </is>
      </c>
    </row>
    <row r="444">
      <c r="A444" t="n">
        <v>566</v>
      </c>
      <c r="B444" t="inlineStr">
        <is>
          <t>UFMT</t>
        </is>
      </c>
      <c r="C444" t="inlineStr">
        <is>
          <t>UFT</t>
        </is>
      </c>
      <c r="D444" t="inlineStr">
        <is>
          <t>2014</t>
        </is>
      </c>
      <c r="E44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44" t="inlineStr">
        <is>
          <t>Conhecimentos Específicos</t>
        </is>
      </c>
      <c r="G444" t="inlineStr">
        <is>
          <t>Gestão da Qualidade</t>
        </is>
      </c>
      <c r="H444" t="inlineStr">
        <is>
          <t>Médio</t>
        </is>
      </c>
      <c r="I444" t="inlineStr">
        <is>
          <t>ME</t>
        </is>
      </c>
      <c r="J44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4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4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4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44" t="inlineStr"/>
      <c r="O444" t="inlineStr">
        <is>
          <t>C</t>
        </is>
      </c>
      <c r="P444" t="n">
        <v>0</v>
      </c>
      <c r="Q444" t="n">
        <v>0</v>
      </c>
      <c r="S444" t="inlineStr"/>
      <c r="U444" s="5" t="n">
        <v>46009.65520833333</v>
      </c>
    </row>
    <row r="445">
      <c r="A445" t="n">
        <v>567</v>
      </c>
      <c r="B445" t="inlineStr">
        <is>
          <t>IFRO</t>
        </is>
      </c>
      <c r="C445" t="inlineStr">
        <is>
          <t>IFRO</t>
        </is>
      </c>
      <c r="D445" t="inlineStr">
        <is>
          <t>2013</t>
        </is>
      </c>
      <c r="E44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45" t="inlineStr">
        <is>
          <t>Conhecimentos Específicos</t>
        </is>
      </c>
      <c r="G445" t="inlineStr">
        <is>
          <t>Gestão da Qualidade</t>
        </is>
      </c>
      <c r="H445" t="inlineStr">
        <is>
          <t>Médio</t>
        </is>
      </c>
      <c r="I445" t="inlineStr">
        <is>
          <t>ME</t>
        </is>
      </c>
      <c r="J445" t="inlineStr">
        <is>
          <t>3, 4, 2, 1.</t>
        </is>
      </c>
      <c r="K445" t="inlineStr">
        <is>
          <t>1, 4, 3, 2.</t>
        </is>
      </c>
      <c r="L445" t="inlineStr">
        <is>
          <t>2, 1, 3, 1.</t>
        </is>
      </c>
      <c r="M445" t="inlineStr">
        <is>
          <t>4, 2, 1, 3.</t>
        </is>
      </c>
      <c r="N445" t="inlineStr">
        <is>
          <t>4, 1, 2, 3.</t>
        </is>
      </c>
      <c r="O445" t="inlineStr">
        <is>
          <t>C</t>
        </is>
      </c>
      <c r="P445" t="n">
        <v>0</v>
      </c>
      <c r="Q445" t="n">
        <v>0</v>
      </c>
      <c r="R445" t="inlineStr">
        <is>
          <t>2a4bb0d3-ba4c-4c08-9e9a-b9472b26d198.png</t>
        </is>
      </c>
      <c r="S445" t="inlineStr"/>
      <c r="U445" s="5" t="n">
        <v>46009.66758333334</v>
      </c>
    </row>
    <row r="446">
      <c r="A446" t="n">
        <v>568</v>
      </c>
      <c r="B446" t="inlineStr">
        <is>
          <t>COPEL</t>
        </is>
      </c>
      <c r="C446" t="inlineStr">
        <is>
          <t>PUC-pr</t>
        </is>
      </c>
      <c r="D446" t="inlineStr">
        <is>
          <t>2010</t>
        </is>
      </c>
      <c r="E44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46" t="inlineStr">
        <is>
          <t>Conhecimentos Específicos</t>
        </is>
      </c>
      <c r="G446" t="inlineStr">
        <is>
          <t>Gestão da Qualidade</t>
        </is>
      </c>
      <c r="H446" t="inlineStr">
        <is>
          <t>Médio</t>
        </is>
      </c>
      <c r="I446" t="inlineStr">
        <is>
          <t>ME</t>
        </is>
      </c>
      <c r="J446" t="inlineStr">
        <is>
          <t>As alternativas I e II estão corretas.</t>
        </is>
      </c>
      <c r="K446" t="inlineStr">
        <is>
          <t>As alternativas I, III e IV estão corretas.</t>
        </is>
      </c>
      <c r="L446" t="inlineStr">
        <is>
          <t>As alternativas II e III estão corretas.</t>
        </is>
      </c>
      <c r="M446" t="inlineStr">
        <is>
          <t>As alternativas II, III e IV estão corretas.</t>
        </is>
      </c>
      <c r="N446" t="inlineStr">
        <is>
          <t>Todas as alternativas estão corretas.</t>
        </is>
      </c>
      <c r="O446" t="inlineStr">
        <is>
          <t>A</t>
        </is>
      </c>
      <c r="P446" t="n">
        <v>0</v>
      </c>
      <c r="Q446" t="n">
        <v>0</v>
      </c>
      <c r="S446" t="inlineStr"/>
      <c r="U446" s="5" t="n">
        <v>46009.67995833333</v>
      </c>
    </row>
    <row r="447">
      <c r="A447" t="n">
        <v>569</v>
      </c>
      <c r="B447" t="inlineStr">
        <is>
          <t>CESGRANRIO</t>
        </is>
      </c>
      <c r="C447" t="inlineStr">
        <is>
          <t>PETROBRAS</t>
        </is>
      </c>
      <c r="D447" t="inlineStr">
        <is>
          <t>2018</t>
        </is>
      </c>
      <c r="E44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47" t="inlineStr">
        <is>
          <t>Conhecimentos Específicos</t>
        </is>
      </c>
      <c r="G447" t="inlineStr">
        <is>
          <t>Gestão da Qualidade</t>
        </is>
      </c>
      <c r="H447" t="inlineStr">
        <is>
          <t>Médio</t>
        </is>
      </c>
      <c r="I447" t="inlineStr">
        <is>
          <t>ME</t>
        </is>
      </c>
      <c r="J447" t="inlineStr">
        <is>
          <t>I - Q , II - T , III - R , IV - S</t>
        </is>
      </c>
      <c r="K447" t="inlineStr">
        <is>
          <t>I - Q , II - T , III - S , IV - P</t>
        </is>
      </c>
      <c r="L447" t="inlineStr">
        <is>
          <t>I - R , II - Q , III - P , IV - S</t>
        </is>
      </c>
      <c r="M447" t="inlineStr">
        <is>
          <t>I - S , II - P , III - R , IV - S</t>
        </is>
      </c>
      <c r="N447" t="inlineStr">
        <is>
          <t>I - S , II - T , III - P , IV - Q</t>
        </is>
      </c>
      <c r="O447" t="inlineStr">
        <is>
          <t>E</t>
        </is>
      </c>
      <c r="P447" t="n">
        <v>0</v>
      </c>
      <c r="Q447" t="n">
        <v>0</v>
      </c>
      <c r="S447" t="inlineStr"/>
      <c r="U447" s="5" t="n">
        <v>46009.69233333333</v>
      </c>
    </row>
    <row r="448">
      <c r="A448" t="n">
        <v>570</v>
      </c>
      <c r="B448" t="inlineStr">
        <is>
          <t>UFLA</t>
        </is>
      </c>
      <c r="C448" t="inlineStr">
        <is>
          <t>UFLA</t>
        </is>
      </c>
      <c r="D448" t="inlineStr">
        <is>
          <t>2013</t>
        </is>
      </c>
      <c r="E44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48" t="inlineStr">
        <is>
          <t>Conhecimentos Específicos</t>
        </is>
      </c>
      <c r="G448" t="inlineStr">
        <is>
          <t>Gestão da Qualidade</t>
        </is>
      </c>
      <c r="H448" t="inlineStr">
        <is>
          <t>Médio</t>
        </is>
      </c>
      <c r="I448" t="inlineStr">
        <is>
          <t>ME</t>
        </is>
      </c>
      <c r="J448" t="inlineStr">
        <is>
          <t>Henry Ford</t>
        </is>
      </c>
      <c r="K448" t="inlineStr">
        <is>
          <t>Henri Fayol</t>
        </is>
      </c>
      <c r="L448" t="inlineStr">
        <is>
          <t>Peter Drucker</t>
        </is>
      </c>
      <c r="M448" t="inlineStr">
        <is>
          <t>Walter Shewhart</t>
        </is>
      </c>
      <c r="N448" t="inlineStr"/>
      <c r="O448" t="inlineStr">
        <is>
          <t>D</t>
        </is>
      </c>
      <c r="P448" t="n">
        <v>0</v>
      </c>
      <c r="Q448" t="n">
        <v>0</v>
      </c>
      <c r="S44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48" t="inlineStr">
        <is>
          <t>Thu, 18 Dec 2025 16:54:46 GMT</t>
        </is>
      </c>
    </row>
    <row r="449">
      <c r="A449" t="n">
        <v>571</v>
      </c>
      <c r="B449" t="inlineStr">
        <is>
          <t>FVG</t>
        </is>
      </c>
      <c r="C449" t="inlineStr">
        <is>
          <t>Prefeitura de Cuiabá</t>
        </is>
      </c>
      <c r="D449" t="inlineStr">
        <is>
          <t>2016</t>
        </is>
      </c>
      <c r="E44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49" t="inlineStr">
        <is>
          <t>Conhecimentos Específicos</t>
        </is>
      </c>
      <c r="G449" t="inlineStr">
        <is>
          <t>Gestão da Qualidade</t>
        </is>
      </c>
      <c r="H449" t="inlineStr">
        <is>
          <t>Médio</t>
        </is>
      </c>
      <c r="I449" t="inlineStr">
        <is>
          <t>ME</t>
        </is>
      </c>
      <c r="J449" t="inlineStr">
        <is>
          <t>se somente a afirmativa I estiver correta.</t>
        </is>
      </c>
      <c r="K449" t="inlineStr">
        <is>
          <t>se somente a afirmativa II estiver correta.</t>
        </is>
      </c>
      <c r="L449" t="inlineStr">
        <is>
          <t>) se somente a afirmativa III estiver correta.</t>
        </is>
      </c>
      <c r="M449" t="inlineStr">
        <is>
          <t>se somente as afirmativas I e II estiverem corretas.</t>
        </is>
      </c>
      <c r="N449" t="inlineStr">
        <is>
          <t>se todas as afirmativas estiverem corretas.</t>
        </is>
      </c>
      <c r="O449" t="inlineStr">
        <is>
          <t>D</t>
        </is>
      </c>
      <c r="P449" t="n">
        <v>0</v>
      </c>
      <c r="Q449" t="n">
        <v>0</v>
      </c>
      <c r="S44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49" t="inlineStr">
        <is>
          <t>Thu, 18 Dec 2025 17:12:36 GMT</t>
        </is>
      </c>
    </row>
    <row r="450">
      <c r="A450" t="inlineStr">
        <is>
          <t>572</t>
        </is>
      </c>
      <c r="B450" t="inlineStr">
        <is>
          <t>TJ-PR</t>
        </is>
      </c>
      <c r="C450" t="inlineStr">
        <is>
          <t>TJ-PR</t>
        </is>
      </c>
      <c r="D450" t="inlineStr">
        <is>
          <t>2013</t>
        </is>
      </c>
      <c r="E45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50" t="inlineStr">
        <is>
          <t>Conhecimentos Específicos</t>
        </is>
      </c>
      <c r="G450" t="inlineStr">
        <is>
          <t>Gestão da Qualidade</t>
        </is>
      </c>
      <c r="H450" t="inlineStr">
        <is>
          <t>Médio</t>
        </is>
      </c>
      <c r="I450" t="inlineStr">
        <is>
          <t>ME</t>
        </is>
      </c>
      <c r="J450" t="inlineStr">
        <is>
          <t>Somente as afirmativas 1 e 2 são verdadeiras.</t>
        </is>
      </c>
      <c r="K450" t="inlineStr">
        <is>
          <t>Somente as afirmativas 1 e 3 são verdadeiras.</t>
        </is>
      </c>
      <c r="L450" t="inlineStr">
        <is>
          <t>Somente as afirmativas 3 e 4 são verdadeiras.</t>
        </is>
      </c>
      <c r="M450" t="inlineStr">
        <is>
          <t>Somente as afirmativas 2, 3 e 4 são verdadeiras.</t>
        </is>
      </c>
      <c r="N450" t="inlineStr"/>
      <c r="O450" t="inlineStr">
        <is>
          <t>A</t>
        </is>
      </c>
      <c r="P450" t="n">
        <v>0</v>
      </c>
      <c r="Q450" t="n">
        <v>0</v>
      </c>
      <c r="S45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50" t="inlineStr">
        <is>
          <t>Thu, 18 Dec 2025 17:30:25 GMT</t>
        </is>
      </c>
    </row>
    <row r="451">
      <c r="A451" t="n">
        <v>573</v>
      </c>
      <c r="B451" t="inlineStr">
        <is>
          <t>FGV</t>
        </is>
      </c>
      <c r="C451" t="inlineStr">
        <is>
          <t>Câmara de Salvador</t>
        </is>
      </c>
      <c r="D451" t="inlineStr">
        <is>
          <t>2018</t>
        </is>
      </c>
      <c r="E45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51" t="inlineStr">
        <is>
          <t>Conhecimentos Específicos</t>
        </is>
      </c>
      <c r="G451" t="inlineStr">
        <is>
          <t>Gestão da Qualidade</t>
        </is>
      </c>
      <c r="H451" t="inlineStr">
        <is>
          <t>Médio</t>
        </is>
      </c>
      <c r="I451" t="inlineStr">
        <is>
          <t>ME</t>
        </is>
      </c>
      <c r="J451" t="inlineStr">
        <is>
          <t>“zero defeito” e “ fazer certo da primeira vez”;</t>
        </is>
      </c>
      <c r="K451" t="inlineStr">
        <is>
          <t>“controle estatístico” e “ atender às expectativas do cliente”;</t>
        </is>
      </c>
      <c r="L451" t="inlineStr">
        <is>
          <t>“diagrama de dispersão” e “ extinguir o desvio-padrão”;</t>
        </is>
      </c>
      <c r="M451" t="inlineStr">
        <is>
          <t>“ FMEA” e “incremento gradual”;</t>
        </is>
      </c>
      <c r="N451" t="inlineStr">
        <is>
          <t>“GQT” e “externalização da qualidade”.</t>
        </is>
      </c>
      <c r="O451" t="inlineStr">
        <is>
          <t>A</t>
        </is>
      </c>
      <c r="P451" t="n">
        <v>0</v>
      </c>
      <c r="Q451" t="n">
        <v>0</v>
      </c>
      <c r="S451" t="inlineStr"/>
      <c r="U451" s="5" t="n">
        <v>46009.74183333333</v>
      </c>
    </row>
    <row r="452">
      <c r="A452" t="n">
        <v>574</v>
      </c>
      <c r="B452" t="inlineStr">
        <is>
          <t>UFU-MG</t>
        </is>
      </c>
      <c r="C452" t="inlineStr">
        <is>
          <t>UFU-MG</t>
        </is>
      </c>
      <c r="D452" t="inlineStr">
        <is>
          <t>2019</t>
        </is>
      </c>
      <c r="E45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52" t="inlineStr">
        <is>
          <t>Conhecimentos Específicos</t>
        </is>
      </c>
      <c r="G452" t="inlineStr">
        <is>
          <t>Gestão da Qualidade</t>
        </is>
      </c>
      <c r="H452" t="inlineStr">
        <is>
          <t>Médio</t>
        </is>
      </c>
      <c r="I452" t="inlineStr">
        <is>
          <t>ME</t>
        </is>
      </c>
      <c r="J452" t="inlineStr">
        <is>
          <t>as variáveis I, IV e VI são qualitativas.</t>
        </is>
      </c>
      <c r="K452" t="inlineStr">
        <is>
          <t>as variáveis III e V são quantitativas contínuas.</t>
        </is>
      </c>
      <c r="L452" t="inlineStr">
        <is>
          <t>as variáveis II e III são quantitativas discretas.</t>
        </is>
      </c>
      <c r="M452" t="inlineStr">
        <is>
          <t>a variável IV é qualitativa ordinal.</t>
        </is>
      </c>
      <c r="N452" t="inlineStr"/>
      <c r="O452" t="inlineStr">
        <is>
          <t>A</t>
        </is>
      </c>
      <c r="P452" t="n">
        <v>0</v>
      </c>
      <c r="Q452" t="n">
        <v>0</v>
      </c>
      <c r="S452" t="inlineStr"/>
      <c r="U452" t="inlineStr">
        <is>
          <t>Thu, 18 Dec 2025 18:06:03 GMT</t>
        </is>
      </c>
    </row>
    <row r="453">
      <c r="A453" t="n">
        <v>575</v>
      </c>
      <c r="B453" t="inlineStr">
        <is>
          <t>FUNCAB</t>
        </is>
      </c>
      <c r="C453" t="inlineStr">
        <is>
          <t>MPE-RO</t>
        </is>
      </c>
      <c r="D453" t="inlineStr">
        <is>
          <t>2012</t>
        </is>
      </c>
      <c r="E45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53" t="inlineStr">
        <is>
          <t>Conhecimentos Específicos</t>
        </is>
      </c>
      <c r="G453" t="inlineStr">
        <is>
          <t>Gestão da Qualidade</t>
        </is>
      </c>
      <c r="H453" t="inlineStr">
        <is>
          <t>Médio</t>
        </is>
      </c>
      <c r="I453" t="inlineStr">
        <is>
          <t>ME</t>
        </is>
      </c>
      <c r="J453" t="inlineStr">
        <is>
          <t>Todas são variáveis de mesma natureza exceto em (a).</t>
        </is>
      </c>
      <c r="K453" t="inlineStr">
        <is>
          <t>Todas são variáveis de mesma natureza exceto em (b).</t>
        </is>
      </c>
      <c r="L453" t="inlineStr">
        <is>
          <t>Todas são variáveis de mesma natureza exceto em (c).</t>
        </is>
      </c>
      <c r="M453" t="inlineStr">
        <is>
          <t>Todas são variáveis de mesma natureza exceto em (d).</t>
        </is>
      </c>
      <c r="N453" t="inlineStr">
        <is>
          <t>Todas são variáveis de mesma natureza.</t>
        </is>
      </c>
      <c r="O453" t="inlineStr">
        <is>
          <t>C</t>
        </is>
      </c>
      <c r="P453" t="n">
        <v>0</v>
      </c>
      <c r="Q453" t="n">
        <v>0</v>
      </c>
      <c r="S453" t="inlineStr"/>
      <c r="U453" s="5" t="n">
        <v>46009.76658333333</v>
      </c>
    </row>
    <row r="454">
      <c r="A454" t="n">
        <v>576</v>
      </c>
      <c r="B454" t="inlineStr">
        <is>
          <t>AOCP</t>
        </is>
      </c>
      <c r="C454" t="inlineStr">
        <is>
          <t>SUSIPE-PA</t>
        </is>
      </c>
      <c r="D454" t="inlineStr">
        <is>
          <t>2018</t>
        </is>
      </c>
      <c r="E45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54" t="inlineStr">
        <is>
          <t>Conhecimentos Específicos</t>
        </is>
      </c>
      <c r="G454" t="inlineStr">
        <is>
          <t>Gestão da Qualidade</t>
        </is>
      </c>
      <c r="H454" t="inlineStr">
        <is>
          <t>Médio</t>
        </is>
      </c>
      <c r="I454" t="inlineStr">
        <is>
          <t>ME</t>
        </is>
      </c>
      <c r="J454" t="inlineStr">
        <is>
          <t>Controle estatístico da qualidade e uniformidade na produção.</t>
        </is>
      </c>
      <c r="K454" t="inlineStr">
        <is>
          <t>Controle da qualidade total e círculos de controle da qualidade.</t>
        </is>
      </c>
      <c r="L454" t="inlineStr">
        <is>
          <t>Controle da qualidade por inspeção e controle por amostra.</t>
        </is>
      </c>
      <c r="M454" t="inlineStr">
        <is>
          <t>Controle da qualidade e qualidade com produtividade.</t>
        </is>
      </c>
      <c r="N454" t="inlineStr">
        <is>
          <t>Importância da mentalidade preventiva e predominância do cliente.</t>
        </is>
      </c>
      <c r="O454" t="inlineStr">
        <is>
          <t>B</t>
        </is>
      </c>
      <c r="P454" t="n">
        <v>0</v>
      </c>
      <c r="Q454" t="n">
        <v>0</v>
      </c>
      <c r="S454" t="inlineStr"/>
      <c r="U454" t="inlineStr">
        <is>
          <t>Thu, 18 Dec 2025 18:41:42 GMT</t>
        </is>
      </c>
    </row>
    <row r="455">
      <c r="A455" t="n">
        <v>577</v>
      </c>
      <c r="B455" t="inlineStr">
        <is>
          <t>FCC</t>
        </is>
      </c>
      <c r="C455" t="inlineStr">
        <is>
          <t>ELETROBRAS</t>
        </is>
      </c>
      <c r="D455" t="inlineStr">
        <is>
          <t>2016</t>
        </is>
      </c>
      <c r="E45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55" t="inlineStr">
        <is>
          <t>Conhecimentos Específicos</t>
        </is>
      </c>
      <c r="G455" t="inlineStr">
        <is>
          <t>Gestão da Qualidade</t>
        </is>
      </c>
      <c r="H455" t="inlineStr">
        <is>
          <t>Médio</t>
        </is>
      </c>
      <c r="I455" t="inlineStr">
        <is>
          <t>ME</t>
        </is>
      </c>
      <c r="J455" t="inlineStr">
        <is>
          <t>II.</t>
        </is>
      </c>
      <c r="K455" t="inlineStr">
        <is>
          <t>I e II.</t>
        </is>
      </c>
      <c r="L455" t="inlineStr">
        <is>
          <t>I e III.</t>
        </is>
      </c>
      <c r="M455" t="inlineStr">
        <is>
          <t>I.</t>
        </is>
      </c>
      <c r="N455" t="inlineStr">
        <is>
          <t>II e III.</t>
        </is>
      </c>
      <c r="O455" t="inlineStr">
        <is>
          <t>E</t>
        </is>
      </c>
      <c r="P455" t="n">
        <v>0</v>
      </c>
      <c r="Q455" t="n">
        <v>0</v>
      </c>
      <c r="S455" t="inlineStr"/>
      <c r="U455" s="5" t="n">
        <v>46009.79133333333</v>
      </c>
    </row>
    <row r="456">
      <c r="A456" t="n">
        <v>578</v>
      </c>
      <c r="B456" t="inlineStr">
        <is>
          <t>Cesgranrio</t>
        </is>
      </c>
      <c r="C456" t="inlineStr">
        <is>
          <t>IBGE</t>
        </is>
      </c>
      <c r="D456" t="inlineStr">
        <is>
          <t>2010</t>
        </is>
      </c>
      <c r="E45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56" t="inlineStr">
        <is>
          <t>Conhecimentos Específicos</t>
        </is>
      </c>
      <c r="G456" t="inlineStr">
        <is>
          <t>Gestão da Qualidade</t>
        </is>
      </c>
      <c r="H456" t="inlineStr">
        <is>
          <t>Médio</t>
        </is>
      </c>
      <c r="I456" t="inlineStr">
        <is>
          <t>ME</t>
        </is>
      </c>
      <c r="J456" t="inlineStr">
        <is>
          <t>I e II, apenas.</t>
        </is>
      </c>
      <c r="K456" t="inlineStr">
        <is>
          <t>I e III, apenas.</t>
        </is>
      </c>
      <c r="L456" t="inlineStr">
        <is>
          <t>II e III, apenas.</t>
        </is>
      </c>
      <c r="M456" t="inlineStr">
        <is>
          <t>I, II e III, apenas.</t>
        </is>
      </c>
      <c r="N456" t="inlineStr">
        <is>
          <t>I, II, III e IV.</t>
        </is>
      </c>
      <c r="O456" t="inlineStr">
        <is>
          <t>B</t>
        </is>
      </c>
      <c r="P456" t="n">
        <v>0</v>
      </c>
      <c r="Q456" t="n">
        <v>0</v>
      </c>
      <c r="R456" t="inlineStr">
        <is>
          <t>139e08b8-776e-45e9-bd88-bae458e60928.png</t>
        </is>
      </c>
      <c r="S456" t="inlineStr"/>
      <c r="U456" s="5" t="n">
        <v>46009.80370833333</v>
      </c>
    </row>
    <row r="457">
      <c r="A457" t="n">
        <v>579</v>
      </c>
      <c r="B457" t="inlineStr">
        <is>
          <t>Cesgranrio</t>
        </is>
      </c>
      <c r="C457" t="inlineStr">
        <is>
          <t>LIQUIGÁS</t>
        </is>
      </c>
      <c r="D457" t="inlineStr">
        <is>
          <t>2018</t>
        </is>
      </c>
      <c r="E457" t="inlineStr">
        <is>
          <t>Dentre as técnicas de Representação de Dados usadas no processo de Gerenciar a Qualidade (PMBOK 6ª edição), há o diagrama de dispersão, que</t>
        </is>
      </c>
      <c r="F457" t="inlineStr">
        <is>
          <t>Conhecimentos Específicos</t>
        </is>
      </c>
      <c r="G457" t="inlineStr">
        <is>
          <t>Gestão da Qualidade</t>
        </is>
      </c>
      <c r="H457" t="inlineStr">
        <is>
          <t>Médio</t>
        </is>
      </c>
      <c r="I457" t="inlineStr">
        <is>
          <t>ME</t>
        </is>
      </c>
      <c r="J457" t="inlineStr">
        <is>
          <t>relaciona duas variáveis.</t>
        </is>
      </c>
      <c r="K457" t="inlineStr">
        <is>
          <t>auxilia a identificação das relações de causa e efeito.</t>
        </is>
      </c>
      <c r="L457" t="inlineStr">
        <is>
          <t>classifica inúmeras ideias em grupos para revisão e análise.</t>
        </is>
      </c>
      <c r="M457" t="inlineStr">
        <is>
          <t>ordena as frequências de ocorrência dos problemas da maior para a menor.</t>
        </is>
      </c>
      <c r="N457" t="inlineStr">
        <is>
          <t>explicita a sequência de etapas e as possibilidades de ramificação existentes para um processo.</t>
        </is>
      </c>
      <c r="O457" t="inlineStr">
        <is>
          <t>A</t>
        </is>
      </c>
      <c r="P457" t="n">
        <v>0</v>
      </c>
      <c r="Q457" t="n">
        <v>0</v>
      </c>
      <c r="S457" t="inlineStr"/>
      <c r="U457" t="inlineStr">
        <is>
          <t>Thu, 18 Dec 2025 19:35:09 GMT</t>
        </is>
      </c>
    </row>
    <row r="458">
      <c r="A458" t="n">
        <v>580</v>
      </c>
      <c r="B458" t="inlineStr">
        <is>
          <t>FCC</t>
        </is>
      </c>
      <c r="C458" t="inlineStr">
        <is>
          <t>TCE-GO</t>
        </is>
      </c>
      <c r="D458" t="inlineStr">
        <is>
          <t>2014</t>
        </is>
      </c>
      <c r="E458" t="inlineStr">
        <is>
          <t>Extensivamente utilizado em programas de melhoramento, a ferramenta Diagrama de Ishikawa possui como principal característica ser um método</t>
        </is>
      </c>
      <c r="F458" t="inlineStr">
        <is>
          <t>Conhecimentos Específicos</t>
        </is>
      </c>
      <c r="G458" t="inlineStr">
        <is>
          <t>Gestão da Qualidade</t>
        </is>
      </c>
      <c r="H458" t="inlineStr">
        <is>
          <t>Médio</t>
        </is>
      </c>
      <c r="I458" t="inlineStr">
        <is>
          <t>ME</t>
        </is>
      </c>
      <c r="J458" t="inlineStr">
        <is>
          <t>que classifica os itens de informação nos tipos de problemas ou causas de problemas por ordem de importância.</t>
        </is>
      </c>
      <c r="K458" t="inlineStr">
        <is>
          <t>rápido e simples de identificar se há correlação entre dois conjuntos de dados para auxiliar na análise de um problema.</t>
        </is>
      </c>
      <c r="L458" t="inlineStr">
        <is>
          <t>para destacar áreas problemáticas em que não existe nenhum procedimento para lidar com um conjunto particular de circunstâncias.</t>
        </is>
      </c>
      <c r="M458" t="inlineStr">
        <is>
          <t>efetivo de auxílio para pesquisar as raízes de problemas.</t>
        </is>
      </c>
      <c r="N458" t="inlineStr">
        <is>
          <t>que analisa pontos fortes e pontos fracos entre as relações dos clientes internos da empresa.</t>
        </is>
      </c>
      <c r="O458" t="inlineStr">
        <is>
          <t>D</t>
        </is>
      </c>
      <c r="P458" t="n">
        <v>0</v>
      </c>
      <c r="Q458" t="n">
        <v>0</v>
      </c>
      <c r="S458" t="inlineStr"/>
      <c r="U458" t="inlineStr">
        <is>
          <t>Thu, 18 Dec 2025 19:52:58 GMT</t>
        </is>
      </c>
    </row>
    <row r="459">
      <c r="A459" t="n">
        <v>581</v>
      </c>
      <c r="B459" t="inlineStr">
        <is>
          <t>TJPR</t>
        </is>
      </c>
      <c r="C459" t="inlineStr">
        <is>
          <t>TJPR</t>
        </is>
      </c>
      <c r="D459" t="inlineStr">
        <is>
          <t>2013</t>
        </is>
      </c>
      <c r="E45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59" t="inlineStr">
        <is>
          <t>Conhecimentos Específicos</t>
        </is>
      </c>
      <c r="G459" t="inlineStr">
        <is>
          <t>Gestão da Qualidade</t>
        </is>
      </c>
      <c r="H459" t="inlineStr">
        <is>
          <t>Médio</t>
        </is>
      </c>
      <c r="I459" t="inlineStr">
        <is>
          <t>ME</t>
        </is>
      </c>
      <c r="J459" t="inlineStr">
        <is>
          <t>Somente a afirmativa 1 é verdadeira.</t>
        </is>
      </c>
      <c r="K459" t="inlineStr">
        <is>
          <t>Somente as afirmativas 1 e 2 são verdadeiras.</t>
        </is>
      </c>
      <c r="L459" t="inlineStr">
        <is>
          <t>Somente as afirmativas 3 e 4 são verdadeiras</t>
        </is>
      </c>
      <c r="M459" t="inlineStr">
        <is>
          <t>Somente as afirmativas 1, 2 e 3 são verdadeiras.</t>
        </is>
      </c>
      <c r="N459" t="inlineStr"/>
      <c r="O459" t="inlineStr">
        <is>
          <t>B</t>
        </is>
      </c>
      <c r="P459" t="n">
        <v>0</v>
      </c>
      <c r="Q459" t="n">
        <v>0</v>
      </c>
      <c r="S459" t="inlineStr"/>
      <c r="U459" s="5" t="n">
        <v>46009.84083333334</v>
      </c>
    </row>
    <row r="460">
      <c r="A460" t="n">
        <v>582</v>
      </c>
      <c r="B460" t="inlineStr">
        <is>
          <t>UFG</t>
        </is>
      </c>
      <c r="C460" t="inlineStr">
        <is>
          <t>UFG</t>
        </is>
      </c>
      <c r="D460" t="inlineStr">
        <is>
          <t>2015</t>
        </is>
      </c>
      <c r="E46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60" t="inlineStr">
        <is>
          <t>Conhecimentos Específicos</t>
        </is>
      </c>
      <c r="G460" t="inlineStr">
        <is>
          <t>Gestão da Qualidade</t>
        </is>
      </c>
      <c r="H460" t="inlineStr">
        <is>
          <t>Médio</t>
        </is>
      </c>
      <c r="I460" t="inlineStr">
        <is>
          <t>ME</t>
        </is>
      </c>
      <c r="J460" t="inlineStr">
        <is>
          <t>interno.</t>
        </is>
      </c>
      <c r="K460" t="inlineStr">
        <is>
          <t>competitivo.</t>
        </is>
      </c>
      <c r="L460" t="inlineStr">
        <is>
          <t>institucional.</t>
        </is>
      </c>
      <c r="M460" t="inlineStr">
        <is>
          <t>funcional.</t>
        </is>
      </c>
      <c r="N460" t="inlineStr"/>
      <c r="O460" t="inlineStr">
        <is>
          <t>D</t>
        </is>
      </c>
      <c r="P460" t="n">
        <v>0</v>
      </c>
      <c r="Q460" t="n">
        <v>0</v>
      </c>
      <c r="S46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60" t="inlineStr">
        <is>
          <t>Thu, 18 Dec 2025 20:28:37 GMT</t>
        </is>
      </c>
    </row>
    <row r="461">
      <c r="A461" t="n">
        <v>583</v>
      </c>
      <c r="B461" t="inlineStr">
        <is>
          <t>IFTO</t>
        </is>
      </c>
      <c r="C461" t="inlineStr">
        <is>
          <t>IFTO</t>
        </is>
      </c>
      <c r="D461" t="inlineStr">
        <is>
          <t>2017</t>
        </is>
      </c>
      <c r="E46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61" t="inlineStr">
        <is>
          <t>Conhecimentos Específicos</t>
        </is>
      </c>
      <c r="G461" t="inlineStr">
        <is>
          <t>Gestão da Qualidade</t>
        </is>
      </c>
      <c r="H461" t="inlineStr">
        <is>
          <t>Médio</t>
        </is>
      </c>
      <c r="I461" t="inlineStr">
        <is>
          <t>ME</t>
        </is>
      </c>
      <c r="J461" t="inlineStr">
        <is>
          <t>Somente as alternativas II, III e V estão corretas.</t>
        </is>
      </c>
      <c r="K461" t="inlineStr">
        <is>
          <t>Somente as alternativas I, III e IV estão corretas.</t>
        </is>
      </c>
      <c r="L461" t="inlineStr">
        <is>
          <t>Somente as alternativas I, II e IV estão corretas.</t>
        </is>
      </c>
      <c r="M461" t="inlineStr">
        <is>
          <t>Somente as alternativas II, III e IV estão corretas.</t>
        </is>
      </c>
      <c r="N461" t="inlineStr">
        <is>
          <t>Somente as alternativas I, II e III estão corretas.</t>
        </is>
      </c>
      <c r="O461" t="inlineStr">
        <is>
          <t>E</t>
        </is>
      </c>
      <c r="P461" t="n">
        <v>0</v>
      </c>
      <c r="Q461" t="n">
        <v>0</v>
      </c>
      <c r="S461" t="inlineStr"/>
      <c r="U461" s="5" t="n">
        <v>46009.86558333333</v>
      </c>
    </row>
    <row r="462">
      <c r="A462" t="n">
        <v>584</v>
      </c>
      <c r="B462" t="inlineStr">
        <is>
          <t>IBFC</t>
        </is>
      </c>
      <c r="C462" t="inlineStr">
        <is>
          <t>Hemominas</t>
        </is>
      </c>
      <c r="D462" t="inlineStr">
        <is>
          <t>2013</t>
        </is>
      </c>
      <c r="E462" t="inlineStr">
        <is>
          <t>O ciclo de controle/gerenciamento PDCA (Plan=planejar, Do=fazer, Check=Verificar and Act=agir) é:</t>
        </is>
      </c>
      <c r="F462" t="inlineStr">
        <is>
          <t>Conhecimentos Específicos</t>
        </is>
      </c>
      <c r="G462" t="inlineStr">
        <is>
          <t>Gestão da Qualidade</t>
        </is>
      </c>
      <c r="H462" t="inlineStr">
        <is>
          <t>Médio</t>
        </is>
      </c>
      <c r="I462" t="inlineStr">
        <is>
          <t>ME</t>
        </is>
      </c>
      <c r="J462" t="inlineStr">
        <is>
          <t>Um procedimento de avaliação dos recursos institucionais, com a finalidade de estimular o desenvolvimento de uma cultura da qualidade por meio da educação continuada.</t>
        </is>
      </c>
      <c r="K46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62" t="inlineStr">
        <is>
          <t>Um método de avaliação de serviço que deve ser aplicado apenas quando todas as áreas apresentarem padrões mínimos de qualidade.</t>
        </is>
      </c>
      <c r="M462" t="inlineStr">
        <is>
          <t>Conhecido também como diagrama de causa e efeito, sendo um método para determinar as características importantes e identificar um efeito desejado, permitindo visualização dos objetivos.</t>
        </is>
      </c>
      <c r="N462" t="inlineStr"/>
      <c r="O462" t="inlineStr">
        <is>
          <t>B</t>
        </is>
      </c>
      <c r="P462" t="n">
        <v>0</v>
      </c>
      <c r="Q462" t="n">
        <v>0</v>
      </c>
      <c r="S462" t="inlineStr"/>
      <c r="U462" s="5" t="n">
        <v>46009.87795833333</v>
      </c>
    </row>
    <row r="463">
      <c r="A463" t="n">
        <v>585</v>
      </c>
      <c r="B463" t="inlineStr">
        <is>
          <t>FCC</t>
        </is>
      </c>
      <c r="C463" t="inlineStr">
        <is>
          <t>AL-AP</t>
        </is>
      </c>
      <c r="D463" t="inlineStr">
        <is>
          <t>2020</t>
        </is>
      </c>
      <c r="E463" t="inlineStr">
        <is>
          <t>Uma das principais preocupações do gestor de um órgão público era promover a melhoria contínua nos processos de atendimento ao cidadão-usuário: sendo assim, o ciclo PDCA foi implementado. Refere-se à última fase desse ciclo:</t>
        </is>
      </c>
      <c r="F463" t="inlineStr">
        <is>
          <t>Conhecimentos Específicos</t>
        </is>
      </c>
      <c r="G463" t="inlineStr">
        <is>
          <t>Gestão da Qualidade</t>
        </is>
      </c>
      <c r="H463" t="inlineStr">
        <is>
          <t>Médio</t>
        </is>
      </c>
      <c r="I463" t="inlineStr">
        <is>
          <t>ME</t>
        </is>
      </c>
      <c r="J463" t="inlineStr">
        <is>
          <t>Coletar dados de todas as tarefas executadas.</t>
        </is>
      </c>
      <c r="K463" t="inlineStr">
        <is>
          <t>Comparar as metas desejadas e os resultados obtidos.</t>
        </is>
      </c>
      <c r="L463" t="inlineStr">
        <is>
          <t>Fornecer educação e treinamento para a execução dos métodos desenvolvidos.</t>
        </is>
      </c>
      <c r="M463" t="inlineStr">
        <is>
          <t>Adotar como padrão as metas que foram planejadas e atendidas.</t>
        </is>
      </c>
      <c r="N463" t="inlineStr">
        <is>
          <t>Definir as metas e os métodos para alcançá-las.</t>
        </is>
      </c>
      <c r="O463" t="inlineStr">
        <is>
          <t>D</t>
        </is>
      </c>
      <c r="P463" t="n">
        <v>0</v>
      </c>
      <c r="Q463" t="n">
        <v>0</v>
      </c>
      <c r="S463" t="inlineStr"/>
      <c r="U463" s="5" t="n">
        <v>46009.89033333334</v>
      </c>
    </row>
    <row r="464">
      <c r="A464" t="n">
        <v>586</v>
      </c>
      <c r="B464" t="inlineStr">
        <is>
          <t>CEBRASPE</t>
        </is>
      </c>
      <c r="C464" t="inlineStr">
        <is>
          <t>TCE-RO</t>
        </is>
      </c>
      <c r="D464" t="inlineStr">
        <is>
          <t>2019</t>
        </is>
      </c>
      <c r="E464" t="inlineStr">
        <is>
          <t>A ferramenta de gestão que serve para definir, com clareza, determinado problema e que se embasa nas respostas às perguntas “o quê?”, “por quê?”, “quem?”, “onde?”, “quando?”, “como?” e “quanto?” denomina-se</t>
        </is>
      </c>
      <c r="F464" t="inlineStr">
        <is>
          <t>Conhecimentos Específicos</t>
        </is>
      </c>
      <c r="G464" t="inlineStr">
        <is>
          <t>Gestão da Qualidade</t>
        </is>
      </c>
      <c r="H464" t="inlineStr">
        <is>
          <t>Médio</t>
        </is>
      </c>
      <c r="I464" t="inlineStr">
        <is>
          <t>ME</t>
        </is>
      </c>
      <c r="J464" t="inlineStr">
        <is>
          <t>matriz SWOT.</t>
        </is>
      </c>
      <c r="K464" t="inlineStr">
        <is>
          <t>gráfico de Gantt.</t>
        </is>
      </c>
      <c r="L464" t="inlineStr">
        <is>
          <t>análise 5W2H.</t>
        </is>
      </c>
      <c r="M464" t="inlineStr">
        <is>
          <t>diagrama espinha de peixe.</t>
        </is>
      </c>
      <c r="N464" t="inlineStr">
        <is>
          <t>matriz GUT.</t>
        </is>
      </c>
      <c r="O464" t="inlineStr">
        <is>
          <t>C</t>
        </is>
      </c>
      <c r="P464" t="n">
        <v>0</v>
      </c>
      <c r="Q464" t="n">
        <v>0</v>
      </c>
      <c r="S464" t="inlineStr"/>
      <c r="U464" s="5" t="n">
        <v>46009.90270833333</v>
      </c>
    </row>
    <row r="465">
      <c r="A465" t="n">
        <v>587</v>
      </c>
      <c r="B465" t="inlineStr">
        <is>
          <t>Comperve</t>
        </is>
      </c>
      <c r="C465" t="inlineStr">
        <is>
          <t>UFRN</t>
        </is>
      </c>
      <c r="D465" t="inlineStr">
        <is>
          <t>2015</t>
        </is>
      </c>
      <c r="E465" t="inlineStr">
        <is>
          <t>Existem diversas ferramentas para otimizar o processo de trabalho numa organização. A ferramenta de auxílio para a priorização de ações, especialmente quando elas não apresentam dados quantificáveis, é</t>
        </is>
      </c>
      <c r="F465" t="inlineStr">
        <is>
          <t>Conhecimentos Específicos</t>
        </is>
      </c>
      <c r="G465" t="inlineStr">
        <is>
          <t>Gestão da Qualidade</t>
        </is>
      </c>
      <c r="H465" t="inlineStr">
        <is>
          <t>Médio</t>
        </is>
      </c>
      <c r="I465" t="inlineStr">
        <is>
          <t>ME</t>
        </is>
      </c>
      <c r="J465" t="inlineStr">
        <is>
          <t>A Técnica de Moderação por cartelas.</t>
        </is>
      </c>
      <c r="K465" t="inlineStr">
        <is>
          <t>O Método GUT (gravidade, urgência e tendência).</t>
        </is>
      </c>
      <c r="L465" t="inlineStr">
        <is>
          <t>O Cadastro de Indicadores.</t>
        </is>
      </c>
      <c r="M465" t="inlineStr">
        <is>
          <t>Diagrama de Interação do Processo.</t>
        </is>
      </c>
      <c r="N465" t="inlineStr"/>
      <c r="O465" t="inlineStr">
        <is>
          <t>B</t>
        </is>
      </c>
      <c r="P465" t="n">
        <v>0</v>
      </c>
      <c r="Q465" t="n">
        <v>0</v>
      </c>
      <c r="S465" t="inlineStr"/>
      <c r="U465" t="inlineStr">
        <is>
          <t>Thu, 18 Dec 2025 21:57:43 GMT</t>
        </is>
      </c>
    </row>
    <row r="466">
      <c r="A466" t="n">
        <v>588</v>
      </c>
      <c r="B466" t="inlineStr">
        <is>
          <t>IFSC</t>
        </is>
      </c>
      <c r="C466" t="inlineStr">
        <is>
          <t>IFSC</t>
        </is>
      </c>
      <c r="D466" t="inlineStr">
        <is>
          <t>2019</t>
        </is>
      </c>
      <c r="E46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66" t="inlineStr">
        <is>
          <t>Conhecimentos Específicos</t>
        </is>
      </c>
      <c r="G466" t="inlineStr">
        <is>
          <t>Gestão da Qualidade</t>
        </is>
      </c>
      <c r="H466" t="inlineStr">
        <is>
          <t>Médio</t>
        </is>
      </c>
      <c r="I466" t="inlineStr">
        <is>
          <t>ME</t>
        </is>
      </c>
      <c r="J466" t="inlineStr">
        <is>
          <t>F, V, F, V, V, F</t>
        </is>
      </c>
      <c r="K466" t="inlineStr">
        <is>
          <t>V, F, F, V, F, V</t>
        </is>
      </c>
      <c r="L466" t="inlineStr">
        <is>
          <t>V, V, V, F, V, F</t>
        </is>
      </c>
      <c r="M466" t="inlineStr">
        <is>
          <t>F, F, V, V, F, V</t>
        </is>
      </c>
      <c r="N466" t="inlineStr">
        <is>
          <t>V, F, V, V, F, V</t>
        </is>
      </c>
      <c r="O466" t="inlineStr">
        <is>
          <t>B</t>
        </is>
      </c>
      <c r="P466" t="n">
        <v>0</v>
      </c>
      <c r="Q466" t="n">
        <v>0</v>
      </c>
      <c r="S46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66" t="inlineStr">
        <is>
          <t>Thu, 18 Dec 2025 22:15:32 GMT</t>
        </is>
      </c>
    </row>
    <row r="467">
      <c r="A467" t="n">
        <v>589</v>
      </c>
      <c r="B467" t="inlineStr">
        <is>
          <t>CESGRANRIO</t>
        </is>
      </c>
      <c r="C467" t="inlineStr">
        <is>
          <t>PETROBRAS</t>
        </is>
      </c>
      <c r="D467" t="inlineStr">
        <is>
          <t>2014</t>
        </is>
      </c>
      <c r="E46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67" t="inlineStr">
        <is>
          <t>Conhecimentos Específicos</t>
        </is>
      </c>
      <c r="G467" t="inlineStr">
        <is>
          <t>Gestão da Qualidade</t>
        </is>
      </c>
      <c r="H467" t="inlineStr">
        <is>
          <t>Médio</t>
        </is>
      </c>
      <c r="I467" t="inlineStr">
        <is>
          <t>ME</t>
        </is>
      </c>
      <c r="J467" t="inlineStr">
        <is>
          <t>I</t>
        </is>
      </c>
      <c r="K467" t="inlineStr">
        <is>
          <t>II</t>
        </is>
      </c>
      <c r="L467" t="inlineStr">
        <is>
          <t>III</t>
        </is>
      </c>
      <c r="M467" t="inlineStr">
        <is>
          <t>I e II</t>
        </is>
      </c>
      <c r="N467" t="inlineStr">
        <is>
          <t>II e III</t>
        </is>
      </c>
      <c r="O467" t="inlineStr">
        <is>
          <t>E</t>
        </is>
      </c>
      <c r="P467" t="n">
        <v>0</v>
      </c>
      <c r="Q467" t="n">
        <v>0</v>
      </c>
      <c r="S467" t="inlineStr"/>
      <c r="U467" s="5" t="n">
        <v>46009.93983333333</v>
      </c>
    </row>
    <row r="468">
      <c r="A468" t="n">
        <v>590</v>
      </c>
      <c r="B468" t="inlineStr">
        <is>
          <t xml:space="preserve">CESGRANRIO </t>
        </is>
      </c>
      <c r="C468" t="inlineStr">
        <is>
          <t>CASA DA MOEDA</t>
        </is>
      </c>
      <c r="D468" t="inlineStr">
        <is>
          <t>2005</t>
        </is>
      </c>
      <c r="E468" t="inlineStr">
        <is>
          <t>Pode-se mencionar que o atributo fundamental do gerenciamento da qualidade total é:</t>
        </is>
      </c>
      <c r="F468" t="inlineStr">
        <is>
          <t>Conhecimentos Específicos</t>
        </is>
      </c>
      <c r="G468" t="inlineStr">
        <is>
          <t>Gestão da Qualidade</t>
        </is>
      </c>
      <c r="H468" t="inlineStr">
        <is>
          <t>Médio</t>
        </is>
      </c>
      <c r="I468" t="inlineStr">
        <is>
          <t>ME</t>
        </is>
      </c>
      <c r="J468" t="inlineStr">
        <is>
          <t>redução de custos.</t>
        </is>
      </c>
      <c r="K468" t="inlineStr">
        <is>
          <t>acréscimo das vendas.</t>
        </is>
      </c>
      <c r="L468" t="inlineStr">
        <is>
          <t>satisfação do cliente.</t>
        </is>
      </c>
      <c r="M468" t="inlineStr">
        <is>
          <t>aumento de produtividade.</t>
        </is>
      </c>
      <c r="N468" t="inlineStr">
        <is>
          <t>motivação do empregado.</t>
        </is>
      </c>
      <c r="O468" t="inlineStr">
        <is>
          <t>C</t>
        </is>
      </c>
      <c r="P468" t="n">
        <v>0</v>
      </c>
      <c r="Q468" t="n">
        <v>0</v>
      </c>
      <c r="S468" t="inlineStr"/>
      <c r="U468" s="5" t="n">
        <v>46009.95220833334</v>
      </c>
    </row>
    <row r="469">
      <c r="A469" t="n">
        <v>591</v>
      </c>
      <c r="B469" t="inlineStr">
        <is>
          <t>CESGRANRIO</t>
        </is>
      </c>
      <c r="C469" t="inlineStr">
        <is>
          <t>PETROBRAS</t>
        </is>
      </c>
      <c r="D469" t="inlineStr">
        <is>
          <t>2014</t>
        </is>
      </c>
      <c r="E469" t="inlineStr">
        <is>
          <t>A qualidade é um objetivo de desempenho que, caso não atendido, pode gerar custos para as empresas. São exemplos de custos gerados pela falta de qualidade nos processos de uma empresa:</t>
        </is>
      </c>
      <c r="F469" t="inlineStr">
        <is>
          <t>Conhecimentos Específicos</t>
        </is>
      </c>
      <c r="G469" t="inlineStr">
        <is>
          <t>Gestão da Qualidade</t>
        </is>
      </c>
      <c r="H469" t="inlineStr">
        <is>
          <t>Médio</t>
        </is>
      </c>
      <c r="I469" t="inlineStr">
        <is>
          <t>ME</t>
        </is>
      </c>
      <c r="J469" t="inlineStr">
        <is>
          <t>Treinamento, manutenção preventiva e inspeção de produto</t>
        </is>
      </c>
      <c r="K469" t="inlineStr">
        <is>
          <t>Teste de matéria-prima, rotatividade e comprometimento da imagem</t>
        </is>
      </c>
      <c r="L469" t="inlineStr">
        <is>
          <t>Retrabalho, desperdício de matéria-prima e treinamento</t>
        </is>
      </c>
      <c r="M469" t="inlineStr">
        <is>
          <t>Processamento de devoluções, desperdício de matéria- prima e comprometimento da imagem</t>
        </is>
      </c>
      <c r="N469" t="inlineStr">
        <is>
          <t>Mensuração e teste de matéria-prima, inspeção de produto e retrabalho</t>
        </is>
      </c>
      <c r="O469" t="inlineStr">
        <is>
          <t>D</t>
        </is>
      </c>
      <c r="P469" t="n">
        <v>0</v>
      </c>
      <c r="Q469" t="n">
        <v>0</v>
      </c>
      <c r="S469" t="inlineStr"/>
      <c r="U469" s="5" t="n">
        <v>46009.96458333333</v>
      </c>
    </row>
    <row r="470">
      <c r="A470" t="n">
        <v>592</v>
      </c>
      <c r="B470" t="inlineStr">
        <is>
          <t>CESGRANRIO</t>
        </is>
      </c>
      <c r="C470" t="inlineStr">
        <is>
          <t>IBGE</t>
        </is>
      </c>
      <c r="D470" t="inlineStr">
        <is>
          <t>2010</t>
        </is>
      </c>
      <c r="E470" t="inlineStr">
        <is>
          <t>Os custos da implantação de sistemas da qualidade ou da falta de qualidade podem ser classificados em custos de prevenção, avaliação e falhas. Os custos de prevenção são aqueles relacionados a</t>
        </is>
      </c>
      <c r="F470" t="inlineStr">
        <is>
          <t>Conhecimentos Específicos</t>
        </is>
      </c>
      <c r="G470" t="inlineStr">
        <is>
          <t>Gestão da Qualidade</t>
        </is>
      </c>
      <c r="H470" t="inlineStr">
        <is>
          <t>Médio</t>
        </is>
      </c>
      <c r="I470" t="inlineStr">
        <is>
          <t>ME</t>
        </is>
      </c>
      <c r="J470" t="inlineStr">
        <is>
          <t>verificação, inspeção e ensaios de testes do nível de qualidade obtido no produto.</t>
        </is>
      </c>
      <c r="K470" t="inlineStr">
        <is>
          <t>retirada de amostras e medições para o Controle Estatístico de Processos (CEP).</t>
        </is>
      </c>
      <c r="L470" t="inlineStr">
        <is>
          <t>gasto com atendimento de serviços de garantia pós-venda.</t>
        </is>
      </c>
      <c r="M470" t="inlineStr">
        <is>
          <t>planejamento e projeto do controle de qualidade do processo.</t>
        </is>
      </c>
      <c r="N470" t="inlineStr">
        <is>
          <t>número de peças defeituosas encontradas ao final do processo produtivo.</t>
        </is>
      </c>
      <c r="O470" t="inlineStr">
        <is>
          <t>D</t>
        </is>
      </c>
      <c r="P470" t="n">
        <v>0</v>
      </c>
      <c r="Q470" t="n">
        <v>0</v>
      </c>
      <c r="S470" t="inlineStr"/>
      <c r="U470" t="inlineStr">
        <is>
          <t>Thu, 18 Dec 2025 23:26:49 GMT</t>
        </is>
      </c>
    </row>
    <row r="471">
      <c r="A471" t="n">
        <v>593</v>
      </c>
      <c r="B471" t="inlineStr">
        <is>
          <t xml:space="preserve">CESGRANRIO </t>
        </is>
      </c>
      <c r="C471" t="inlineStr">
        <is>
          <t>PETROBRAS</t>
        </is>
      </c>
      <c r="D471" t="inlineStr">
        <is>
          <t>2005</t>
        </is>
      </c>
      <c r="E471" t="inlineStr">
        <is>
          <t>Qual a função de um círculo de controle de qualidade?</t>
        </is>
      </c>
      <c r="F471" t="inlineStr">
        <is>
          <t>Conhecimentos Específicos</t>
        </is>
      </c>
      <c r="G471" t="inlineStr">
        <is>
          <t>Gestão da Qualidade</t>
        </is>
      </c>
      <c r="H471" t="inlineStr">
        <is>
          <t>Fácil</t>
        </is>
      </c>
      <c r="I471" t="inlineStr">
        <is>
          <t>ME</t>
        </is>
      </c>
      <c r="J471" t="inlineStr">
        <is>
          <t>Identificar uma peça defeituosa.</t>
        </is>
      </c>
      <c r="K471" t="inlineStr">
        <is>
          <t>Identificar grupo de peças defeituosas.</t>
        </is>
      </c>
      <c r="L471" t="inlineStr">
        <is>
          <t>Sugerir melhorias ao processo de fabricação.</t>
        </is>
      </c>
      <c r="M471" t="inlineStr">
        <is>
          <t>Estabelecer limites da carta de controle de processo.</t>
        </is>
      </c>
      <c r="N471" t="inlineStr">
        <is>
          <t>Determinar o fim da vida útil de uma máquina.</t>
        </is>
      </c>
      <c r="O471" t="inlineStr">
        <is>
          <t>C</t>
        </is>
      </c>
      <c r="P471" t="n">
        <v>0</v>
      </c>
      <c r="Q471" t="n">
        <v>0</v>
      </c>
      <c r="S47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71" t="inlineStr">
        <is>
          <t>Thu, 18 Dec 2025 23:44:38 GMT</t>
        </is>
      </c>
    </row>
    <row r="472">
      <c r="A472" t="n">
        <v>594</v>
      </c>
      <c r="B472" t="inlineStr">
        <is>
          <t>CESGRANRIO</t>
        </is>
      </c>
      <c r="C472" t="inlineStr">
        <is>
          <t>PETROBRAS</t>
        </is>
      </c>
      <c r="D472" t="inlineStr">
        <is>
          <t>2011</t>
        </is>
      </c>
      <c r="E472" t="inlineStr">
        <is>
          <t>Um indício do controle INADEQUADO da qualidade num processo é</t>
        </is>
      </c>
      <c r="F472" t="inlineStr">
        <is>
          <t>Conhecimentos Específicos</t>
        </is>
      </c>
      <c r="G472" t="inlineStr">
        <is>
          <t>Gestão da Qualidade</t>
        </is>
      </c>
      <c r="H472" t="inlineStr">
        <is>
          <t>Médio</t>
        </is>
      </c>
      <c r="I472" t="inlineStr">
        <is>
          <t>ME</t>
        </is>
      </c>
      <c r="J472" t="inlineStr">
        <is>
          <t>fazer uso do método Kaizen.</t>
        </is>
      </c>
      <c r="K472" t="inlineStr">
        <is>
          <t>ter operações duplicadas no processo produtivo.</t>
        </is>
      </c>
      <c r="L472" t="inlineStr">
        <is>
          <t>executar ações abrangentes em todo o processo de qualidade.</t>
        </is>
      </c>
      <c r="M472" t="inlineStr">
        <is>
          <t>planejar o processo de produção para minimizar os custos.</t>
        </is>
      </c>
      <c r="N472" t="inlineStr">
        <is>
          <t>trabalhar com produção Just in Time.</t>
        </is>
      </c>
      <c r="O472" t="inlineStr">
        <is>
          <t>B</t>
        </is>
      </c>
      <c r="P472" t="n">
        <v>0</v>
      </c>
      <c r="Q472" t="n">
        <v>0</v>
      </c>
      <c r="S472" t="inlineStr"/>
      <c r="U472" s="5" t="n">
        <v>46010.00170833334</v>
      </c>
    </row>
    <row r="473">
      <c r="A473" t="n">
        <v>595</v>
      </c>
      <c r="B473" t="inlineStr">
        <is>
          <t>CESGRANRIO</t>
        </is>
      </c>
      <c r="C473" t="inlineStr">
        <is>
          <t>CESGRANRIO</t>
        </is>
      </c>
      <c r="D473" t="inlineStr">
        <is>
          <t>2012</t>
        </is>
      </c>
      <c r="E47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73" t="inlineStr">
        <is>
          <t>Conhecimentos Específicos</t>
        </is>
      </c>
      <c r="G473" t="inlineStr">
        <is>
          <t>Gestão da Qualidade</t>
        </is>
      </c>
      <c r="H473" t="inlineStr">
        <is>
          <t>Médio</t>
        </is>
      </c>
      <c r="I473" t="inlineStr">
        <is>
          <t>ME</t>
        </is>
      </c>
      <c r="J473" t="inlineStr">
        <is>
          <t>II</t>
        </is>
      </c>
      <c r="K473" t="inlineStr">
        <is>
          <t>IV</t>
        </is>
      </c>
      <c r="L473" t="inlineStr">
        <is>
          <t>I e IV</t>
        </is>
      </c>
      <c r="M473" t="inlineStr">
        <is>
          <t>II e III</t>
        </is>
      </c>
      <c r="N473" t="inlineStr">
        <is>
          <t>I, III e IV</t>
        </is>
      </c>
      <c r="O473" t="inlineStr">
        <is>
          <t>B</t>
        </is>
      </c>
      <c r="P473" t="n">
        <v>0</v>
      </c>
      <c r="Q473" t="n">
        <v>0</v>
      </c>
      <c r="S473" t="inlineStr"/>
      <c r="U473" t="inlineStr">
        <is>
          <t>Fri, 19 Dec 2025 00:20:16 GMT</t>
        </is>
      </c>
    </row>
    <row r="474">
      <c r="A474" t="n">
        <v>596</v>
      </c>
      <c r="B474" t="inlineStr">
        <is>
          <t>CESGRANRIO</t>
        </is>
      </c>
      <c r="C474" t="inlineStr">
        <is>
          <t>IBGE</t>
        </is>
      </c>
      <c r="D474" t="inlineStr">
        <is>
          <t>2010</t>
        </is>
      </c>
      <c r="E47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74" t="inlineStr">
        <is>
          <t>Conhecimentos Específicos</t>
        </is>
      </c>
      <c r="G474" t="inlineStr">
        <is>
          <t>Gestão da Qualidade</t>
        </is>
      </c>
      <c r="H474" t="inlineStr">
        <is>
          <t>Médio</t>
        </is>
      </c>
      <c r="I474" t="inlineStr">
        <is>
          <t>ME</t>
        </is>
      </c>
      <c r="J474" t="inlineStr">
        <is>
          <t>I e II</t>
        </is>
      </c>
      <c r="K474" t="inlineStr">
        <is>
          <t>II e III</t>
        </is>
      </c>
      <c r="L474" t="inlineStr">
        <is>
          <t>III e IV</t>
        </is>
      </c>
      <c r="M474" t="inlineStr">
        <is>
          <t>I, II e III</t>
        </is>
      </c>
      <c r="N474" t="inlineStr">
        <is>
          <t>I, III e IV</t>
        </is>
      </c>
      <c r="O474" t="inlineStr">
        <is>
          <t>C</t>
        </is>
      </c>
      <c r="P474" t="n">
        <v>0</v>
      </c>
      <c r="Q474" t="n">
        <v>0</v>
      </c>
      <c r="S474" t="inlineStr"/>
      <c r="U474" s="5" t="n">
        <v>46010.02645833333</v>
      </c>
    </row>
    <row r="475">
      <c r="A475" t="n">
        <v>597</v>
      </c>
      <c r="B475" t="inlineStr">
        <is>
          <t>CESGRANRIO</t>
        </is>
      </c>
      <c r="C475" t="inlineStr">
        <is>
          <t>IBGE</t>
        </is>
      </c>
      <c r="D475" t="inlineStr">
        <is>
          <t>2010</t>
        </is>
      </c>
      <c r="E47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75" t="inlineStr">
        <is>
          <t>Conhecimentos Específicos</t>
        </is>
      </c>
      <c r="G475" t="inlineStr">
        <is>
          <t>Gestão da Qualidade</t>
        </is>
      </c>
      <c r="H475" t="inlineStr">
        <is>
          <t>Fácil</t>
        </is>
      </c>
      <c r="I475" t="inlineStr">
        <is>
          <t>ME</t>
        </is>
      </c>
      <c r="J475" t="inlineStr">
        <is>
          <t>I - S , II - P e III - T.</t>
        </is>
      </c>
      <c r="K475" t="inlineStr">
        <is>
          <t>II - Q , III - S e V - R.</t>
        </is>
      </c>
      <c r="L475" t="inlineStr">
        <is>
          <t>II - Q , IV - S e VI - T.</t>
        </is>
      </c>
      <c r="M475" t="inlineStr">
        <is>
          <t>III - R , IV - P e V - R.</t>
        </is>
      </c>
      <c r="N475" t="inlineStr">
        <is>
          <t>IV - S , V - T e VI - Q.</t>
        </is>
      </c>
      <c r="O475" t="inlineStr">
        <is>
          <t>E</t>
        </is>
      </c>
      <c r="P475" t="n">
        <v>0</v>
      </c>
      <c r="Q475" t="n">
        <v>0</v>
      </c>
      <c r="S475" t="inlineStr"/>
      <c r="U475" s="5" t="n">
        <v>46010.03883333333</v>
      </c>
    </row>
    <row r="476">
      <c r="A476" t="n">
        <v>598</v>
      </c>
      <c r="B476" t="inlineStr">
        <is>
          <t>CESGRANRIO</t>
        </is>
      </c>
      <c r="C476" t="inlineStr">
        <is>
          <t>ELETRONUCLEAR</t>
        </is>
      </c>
      <c r="D476" t="inlineStr">
        <is>
          <t>2010</t>
        </is>
      </c>
      <c r="E47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76" t="inlineStr">
        <is>
          <t>Conhecimentos Específicos</t>
        </is>
      </c>
      <c r="G476" t="inlineStr">
        <is>
          <t>Gestão da Qualidade</t>
        </is>
      </c>
      <c r="H476" t="inlineStr">
        <is>
          <t>Médio</t>
        </is>
      </c>
      <c r="I476" t="inlineStr">
        <is>
          <t>ME</t>
        </is>
      </c>
      <c r="J476" t="inlineStr">
        <is>
          <t>I e II, apenas.</t>
        </is>
      </c>
      <c r="K476" t="inlineStr">
        <is>
          <t>II e III, apenas.</t>
        </is>
      </c>
      <c r="L476" t="inlineStr">
        <is>
          <t>I, III e IV, apenas.</t>
        </is>
      </c>
      <c r="M476" t="inlineStr">
        <is>
          <t>II, IV e V, apenas.</t>
        </is>
      </c>
      <c r="N476" t="inlineStr">
        <is>
          <t>I, II, III, IV e V.</t>
        </is>
      </c>
      <c r="O476" t="inlineStr">
        <is>
          <t>E</t>
        </is>
      </c>
      <c r="P476" t="n">
        <v>0</v>
      </c>
      <c r="Q476" t="n">
        <v>0</v>
      </c>
      <c r="S476" t="inlineStr"/>
      <c r="U476" s="5" t="n">
        <v>46010.05120833333</v>
      </c>
    </row>
    <row r="477">
      <c r="A477" t="n">
        <v>599</v>
      </c>
      <c r="B477" t="inlineStr">
        <is>
          <t>CESGRANRIO</t>
        </is>
      </c>
      <c r="C477" t="inlineStr">
        <is>
          <t>TRANSPETRO</t>
        </is>
      </c>
      <c r="D477" t="inlineStr">
        <is>
          <t>2023</t>
        </is>
      </c>
      <c r="E477" t="inlineStr">
        <is>
          <t>São atribuídas aos autores Shewart e Deming as seguintes ferramentas de controle da qualidade:</t>
        </is>
      </c>
      <c r="F477" t="inlineStr">
        <is>
          <t>Conhecimentos Específicos</t>
        </is>
      </c>
      <c r="G477" t="inlineStr">
        <is>
          <t>Gestão da Qualidade</t>
        </is>
      </c>
      <c r="H477" t="inlineStr">
        <is>
          <t>Médio</t>
        </is>
      </c>
      <c r="I477" t="inlineStr">
        <is>
          <t>ME</t>
        </is>
      </c>
      <c r="J477" t="inlineStr">
        <is>
          <t>Análises de Pareto</t>
        </is>
      </c>
      <c r="K477" t="inlineStr">
        <is>
          <t>Arranjos físicos de qualidade</t>
        </is>
      </c>
      <c r="L477" t="inlineStr">
        <is>
          <t>Causas-raiz dos problemas da qualidade</t>
        </is>
      </c>
      <c r="M477" t="inlineStr">
        <is>
          <t>Ciclos PDCA</t>
        </is>
      </c>
      <c r="N477" t="inlineStr">
        <is>
          <t>Poka Yoke</t>
        </is>
      </c>
      <c r="O477" t="inlineStr">
        <is>
          <t>D</t>
        </is>
      </c>
      <c r="P477" t="n">
        <v>0</v>
      </c>
      <c r="Q477" t="n">
        <v>0</v>
      </c>
      <c r="S477" t="inlineStr"/>
      <c r="U477" s="5" t="n">
        <v>46010.06358333334</v>
      </c>
    </row>
    <row r="478">
      <c r="A478" t="n">
        <v>600</v>
      </c>
      <c r="B478" t="inlineStr">
        <is>
          <t>CESGRANRIO</t>
        </is>
      </c>
      <c r="C478" t="inlineStr">
        <is>
          <t>PETROBRAS</t>
        </is>
      </c>
      <c r="D478" t="inlineStr">
        <is>
          <t>2005</t>
        </is>
      </c>
      <c r="E478" t="inlineStr">
        <is>
          <t>Dos 14 Princípios de E.W. Deming para a melhoria da qualidade, NÃO se inclui o de:</t>
        </is>
      </c>
      <c r="F478" t="inlineStr">
        <is>
          <t>Conhecimentos Específicos</t>
        </is>
      </c>
      <c r="G478" t="inlineStr">
        <is>
          <t>Gestão da Qualidade</t>
        </is>
      </c>
      <c r="H478" t="inlineStr">
        <is>
          <t>Médio</t>
        </is>
      </c>
      <c r="I478" t="inlineStr">
        <is>
          <t>ME</t>
        </is>
      </c>
      <c r="J478" t="inlineStr">
        <is>
          <t>educar e desenvolver o pessoal.</t>
        </is>
      </c>
      <c r="K478" t="inlineStr">
        <is>
          <t>comprar pela etiqueta do preço.</t>
        </is>
      </c>
      <c r="L478" t="inlineStr">
        <is>
          <t>abolir barreiras entre as várias áreas da empresa.</t>
        </is>
      </c>
      <c r="M478" t="inlineStr">
        <is>
          <t>eliminar o medo de dar sugestões.</t>
        </is>
      </c>
      <c r="N478" t="inlineStr">
        <is>
          <t>instituir treinamento no trabalho.</t>
        </is>
      </c>
      <c r="O478" t="inlineStr">
        <is>
          <t>B</t>
        </is>
      </c>
      <c r="P478" t="n">
        <v>0</v>
      </c>
      <c r="Q478" t="n">
        <v>0</v>
      </c>
      <c r="S478" t="inlineStr"/>
      <c r="U478" s="5" t="n">
        <v>46010.07595833333</v>
      </c>
    </row>
    <row r="479">
      <c r="A479" t="n">
        <v>601</v>
      </c>
      <c r="B479" t="inlineStr">
        <is>
          <t>CESGRANRIO</t>
        </is>
      </c>
      <c r="C479" t="inlineStr">
        <is>
          <t>PETROBRAS</t>
        </is>
      </c>
      <c r="D479" t="inlineStr">
        <is>
          <t>2011</t>
        </is>
      </c>
      <c r="E479" t="inlineStr">
        <is>
          <t>Uma boa estratégia de manutenção e de confiabilidade garante o desempenho da empresa e seus investimentos. Nessa perspectiva, confiabilidade é a(o)</t>
        </is>
      </c>
      <c r="F479" t="inlineStr">
        <is>
          <t>Conhecimentos Específicos</t>
        </is>
      </c>
      <c r="G479" t="inlineStr">
        <is>
          <t>Gestão da Qualidade</t>
        </is>
      </c>
      <c r="H479" t="inlineStr">
        <is>
          <t>Médio</t>
        </is>
      </c>
      <c r="I479" t="inlineStr">
        <is>
          <t>ME</t>
        </is>
      </c>
      <c r="J479" t="inlineStr">
        <is>
          <t>realização de inspeções de rotina e a conservação de equipamentos em bom estado.</t>
        </is>
      </c>
      <c r="K479" t="inlineStr">
        <is>
          <t>realização de inspeções de rotina e a conservação de equipamentos em bom estado.</t>
        </is>
      </c>
      <c r="L479" t="inlineStr">
        <is>
          <t>adoção de técnicas de manutenção preventiva para evitar que as falhas aconteçam.</t>
        </is>
      </c>
      <c r="M479" t="inlineStr">
        <is>
          <t>probabilidade de que um componente, máquina ou produto funcionará adequadamente por um certo tempo e sob as condições estabelecidas.</t>
        </is>
      </c>
      <c r="N479" t="inlineStr">
        <is>
          <t>risco de um equipamento ou produto apresentarem falhas sob condições imprevisíveis</t>
        </is>
      </c>
      <c r="O479" t="inlineStr">
        <is>
          <t>D</t>
        </is>
      </c>
      <c r="P479" t="n">
        <v>0</v>
      </c>
      <c r="Q479" t="n">
        <v>0</v>
      </c>
      <c r="S479" t="inlineStr"/>
      <c r="U479" s="5" t="n">
        <v>46010.08833333333</v>
      </c>
    </row>
    <row r="480">
      <c r="A480" t="n">
        <v>602</v>
      </c>
      <c r="B480" t="inlineStr">
        <is>
          <t>CESGRANRIO</t>
        </is>
      </c>
      <c r="C480" t="inlineStr">
        <is>
          <t>TRANSPETRO</t>
        </is>
      </c>
      <c r="D480" t="inlineStr">
        <is>
          <t>2018</t>
        </is>
      </c>
      <c r="E480" t="inlineStr">
        <is>
          <t>A área de qualidade ganhou um impulso significativo com o trabalho de alguns estudiosos, como, por exemplo, Deming e Juran.
Tais estudiosos ganharam notoriedade no ambiente empresarial após o final da?</t>
        </is>
      </c>
      <c r="F480" t="inlineStr">
        <is>
          <t>Conhecimentos Específicos</t>
        </is>
      </c>
      <c r="G480" t="inlineStr">
        <is>
          <t>Gestão da Qualidade</t>
        </is>
      </c>
      <c r="H480" t="inlineStr">
        <is>
          <t>Médio</t>
        </is>
      </c>
      <c r="I480" t="inlineStr">
        <is>
          <t>ME</t>
        </is>
      </c>
      <c r="J480" t="inlineStr">
        <is>
          <t>Guerra de Secessão</t>
        </is>
      </c>
      <c r="K480" t="inlineStr">
        <is>
          <t>Guerra dos 100 anos</t>
        </is>
      </c>
      <c r="L480" t="inlineStr">
        <is>
          <t>Primeira Guerra Mundial</t>
        </is>
      </c>
      <c r="M480" t="inlineStr">
        <is>
          <t>Segunda Guerra Mundial</t>
        </is>
      </c>
      <c r="N480" t="inlineStr">
        <is>
          <t>Guerra Fria</t>
        </is>
      </c>
      <c r="O480" t="inlineStr">
        <is>
          <t>D</t>
        </is>
      </c>
      <c r="P480" t="n">
        <v>0</v>
      </c>
      <c r="Q480" t="n">
        <v>0</v>
      </c>
      <c r="S480" t="inlineStr"/>
      <c r="U480" s="5" t="n">
        <v>46010.10070833333</v>
      </c>
    </row>
    <row r="481">
      <c r="A481" t="n">
        <v>603</v>
      </c>
      <c r="B481" t="inlineStr">
        <is>
          <t>CESGRANRIO</t>
        </is>
      </c>
      <c r="C481" t="inlineStr">
        <is>
          <t>ANM</t>
        </is>
      </c>
      <c r="D481" t="inlineStr">
        <is>
          <t>2006</t>
        </is>
      </c>
      <c r="E48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81" t="inlineStr">
        <is>
          <t>Conhecimentos Específicos</t>
        </is>
      </c>
      <c r="G481" t="inlineStr">
        <is>
          <t>Gestão da Qualidade</t>
        </is>
      </c>
      <c r="H481" t="inlineStr">
        <is>
          <t>Médio</t>
        </is>
      </c>
      <c r="I481" t="inlineStr">
        <is>
          <t>ME</t>
        </is>
      </c>
      <c r="J481" t="inlineStr">
        <is>
          <t>investigação, controle e comando.</t>
        </is>
      </c>
      <c r="K481" t="inlineStr">
        <is>
          <t>planejamento, previsão e coordenação.</t>
        </is>
      </c>
      <c r="L481" t="inlineStr">
        <is>
          <t>planejamento, controle e melhoria.</t>
        </is>
      </c>
      <c r="M481" t="inlineStr">
        <is>
          <t>previsão, coordenação e controle</t>
        </is>
      </c>
      <c r="N481" t="inlineStr">
        <is>
          <t>comando, investigação e melhoria.</t>
        </is>
      </c>
      <c r="O481" t="inlineStr">
        <is>
          <t>C</t>
        </is>
      </c>
      <c r="P481" t="n">
        <v>0</v>
      </c>
      <c r="Q481" t="n">
        <v>0</v>
      </c>
      <c r="S481" t="inlineStr"/>
      <c r="U481" s="5" t="n">
        <v>46010.11308333333</v>
      </c>
    </row>
    <row r="482">
      <c r="A482" t="n">
        <v>604</v>
      </c>
      <c r="B482" t="inlineStr">
        <is>
          <t>CESGRANRIO</t>
        </is>
      </c>
      <c r="C482" t="inlineStr">
        <is>
          <t>PETROBRAS</t>
        </is>
      </c>
      <c r="D482" t="inlineStr">
        <is>
          <t>2010</t>
        </is>
      </c>
      <c r="E48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82" t="inlineStr">
        <is>
          <t>Conhecimentos Específicos</t>
        </is>
      </c>
      <c r="G482" t="inlineStr">
        <is>
          <t>Gestão da Qualidade</t>
        </is>
      </c>
      <c r="H482" t="inlineStr">
        <is>
          <t>Médio</t>
        </is>
      </c>
      <c r="I482" t="inlineStr">
        <is>
          <t>ME</t>
        </is>
      </c>
      <c r="J482" t="inlineStr">
        <is>
          <t>I e II.</t>
        </is>
      </c>
      <c r="K482" t="inlineStr">
        <is>
          <t>I e III.</t>
        </is>
      </c>
      <c r="L482" t="inlineStr">
        <is>
          <t>I e IV.</t>
        </is>
      </c>
      <c r="M482" t="inlineStr">
        <is>
          <t>II e III</t>
        </is>
      </c>
      <c r="N482" t="inlineStr">
        <is>
          <t>II e IV</t>
        </is>
      </c>
      <c r="O482" t="inlineStr">
        <is>
          <t>C</t>
        </is>
      </c>
      <c r="P482" t="n">
        <v>0</v>
      </c>
      <c r="Q482" t="n">
        <v>0</v>
      </c>
      <c r="S482" t="inlineStr"/>
      <c r="U482" s="5" t="n">
        <v>46010.12545833334</v>
      </c>
    </row>
    <row r="483">
      <c r="A483" t="n">
        <v>605</v>
      </c>
      <c r="B483" t="inlineStr">
        <is>
          <t>CESGRANRIO</t>
        </is>
      </c>
      <c r="C483" t="inlineStr">
        <is>
          <t>IBGE</t>
        </is>
      </c>
      <c r="D483" t="inlineStr">
        <is>
          <t>2010</t>
        </is>
      </c>
      <c r="E483" t="inlineStr">
        <is>
          <t>No processo de certificação e acreditação do sistema de qualidade de uma empresa, identificam-se diferentes tipos, nos quais a</t>
        </is>
      </c>
      <c r="F483" t="inlineStr">
        <is>
          <t>Conhecimentos Específicos</t>
        </is>
      </c>
      <c r="G483" t="inlineStr">
        <is>
          <t>Gestão da Qualidade</t>
        </is>
      </c>
      <c r="H483" t="inlineStr">
        <is>
          <t>Médio</t>
        </is>
      </c>
      <c r="I483" t="inlineStr">
        <is>
          <t>ME</t>
        </is>
      </c>
      <c r="J483" t="inlineStr">
        <is>
          <t>autodeclaração é feita pela própria empresa fornecedora do produto, sendo usada para emissão da norma ISO 9000 equivalente ao produto selecionado.</t>
        </is>
      </c>
      <c r="K483" t="inlineStr">
        <is>
          <t>qualificação é feita por uma terceira empresa, contratada pelo fornecedor para emitir um certificado de qualificação aos seus produtos.</t>
        </is>
      </c>
      <c r="L483" t="inlineStr">
        <is>
          <t>certificação é feita por uma organização independente e acreditada pelo órgão normatizador, que emite um certificado de aderência do sistema de qualidade da empresa em relação à norma auditada.</t>
        </is>
      </c>
      <c r="M483" t="inlineStr">
        <is>
          <t>auditoria externa garante ao fornecedor uma certificação da norma ISO 9000, comprovando que ele dispõe de um sistema de controle da qualidade específico para o produto auditado.</t>
        </is>
      </c>
      <c r="N483" t="inlineStr">
        <is>
          <t>seleção de fornecedores, por meio de auditoria de um órgão interno à empresa, substitui a certificação externa, sendo válida como indicador de aderência da empresa a determinada norma de qualidade.</t>
        </is>
      </c>
      <c r="O483" t="inlineStr">
        <is>
          <t>C</t>
        </is>
      </c>
      <c r="P483" t="n">
        <v>0</v>
      </c>
      <c r="Q483" t="n">
        <v>0</v>
      </c>
      <c r="S483" t="inlineStr"/>
      <c r="U483" t="inlineStr">
        <is>
          <t>Fri, 19 Dec 2025 03:18:28 GMT</t>
        </is>
      </c>
    </row>
    <row r="484">
      <c r="A484" t="n">
        <v>606</v>
      </c>
      <c r="B484" t="inlineStr">
        <is>
          <t>CESGRANRIO</t>
        </is>
      </c>
      <c r="C484" t="inlineStr">
        <is>
          <t>PETROBRAS</t>
        </is>
      </c>
      <c r="D484" t="inlineStr">
        <is>
          <t>2014</t>
        </is>
      </c>
      <c r="E48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84" t="inlineStr">
        <is>
          <t>Conhecimentos Específicos</t>
        </is>
      </c>
      <c r="G484" t="inlineStr">
        <is>
          <t>Gestão da Qualidade</t>
        </is>
      </c>
      <c r="H484" t="inlineStr">
        <is>
          <t>Médio</t>
        </is>
      </c>
      <c r="I484" t="inlineStr">
        <is>
          <t>ME</t>
        </is>
      </c>
      <c r="J484" t="inlineStr">
        <is>
          <t>Manual da Qualidade</t>
        </is>
      </c>
      <c r="K484" t="inlineStr">
        <is>
          <t>Instrução de Trabalho</t>
        </is>
      </c>
      <c r="L484" t="inlineStr">
        <is>
          <t>Registro de Conformidade</t>
        </is>
      </c>
      <c r="M484" t="inlineStr">
        <is>
          <t>Procedimento Operacional</t>
        </is>
      </c>
      <c r="N484" t="inlineStr">
        <is>
          <t>Relatório Gerencial.</t>
        </is>
      </c>
      <c r="O484" t="inlineStr">
        <is>
          <t>A</t>
        </is>
      </c>
      <c r="P484" t="n">
        <v>0</v>
      </c>
      <c r="Q484" t="n">
        <v>0</v>
      </c>
      <c r="S484" t="inlineStr"/>
      <c r="U484" s="5" t="n">
        <v>46010.15020833333</v>
      </c>
    </row>
    <row r="485">
      <c r="A485" t="n">
        <v>607</v>
      </c>
      <c r="B485" t="inlineStr">
        <is>
          <t>CESGRANRIO</t>
        </is>
      </c>
      <c r="C485" t="inlineStr">
        <is>
          <t>TRANSPETRO</t>
        </is>
      </c>
      <c r="D485" t="inlineStr">
        <is>
          <t>2011</t>
        </is>
      </c>
      <c r="E48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85" t="inlineStr">
        <is>
          <t>Conhecimentos Específicos</t>
        </is>
      </c>
      <c r="G485" t="inlineStr">
        <is>
          <t>Gestão da Qualidade</t>
        </is>
      </c>
      <c r="H485" t="inlineStr">
        <is>
          <t>Médio</t>
        </is>
      </c>
      <c r="I485" t="inlineStr">
        <is>
          <t>ME</t>
        </is>
      </c>
      <c r="J485" t="inlineStr">
        <is>
          <t>realização periódica de auditorias externas.</t>
        </is>
      </c>
      <c r="K485" t="inlineStr">
        <is>
          <t>determinação de métodos para obtenção e uso de informações relativas à percepção do cliente sobre o atendimento da organização em relação a seus requisitos.</t>
        </is>
      </c>
      <c r="L485" t="inlineStr">
        <is>
          <t>validação de quaisquer processos de produção e prestação de serviço onde a saída resultante não possa ser verificada por monitoramento ou medição subsequente.</t>
        </is>
      </c>
      <c r="M485" t="inlineStr">
        <is>
          <t>planejamento e implementação dos processos necessários ao monitoramento, medição, análise e melhoria, para assegurar a conformidade do sistema de gestão da qualidade.</t>
        </is>
      </c>
      <c r="N48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85" t="inlineStr">
        <is>
          <t>A</t>
        </is>
      </c>
      <c r="P485" t="n">
        <v>0</v>
      </c>
      <c r="Q485" t="n">
        <v>0</v>
      </c>
      <c r="S48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85" t="inlineStr">
        <is>
          <t>Fri, 19 Dec 2025 03:54:07 GMT</t>
        </is>
      </c>
    </row>
    <row r="486">
      <c r="A486" t="n">
        <v>608</v>
      </c>
      <c r="B486" t="inlineStr">
        <is>
          <t>CESGRANRIO</t>
        </is>
      </c>
      <c r="C486" t="inlineStr">
        <is>
          <t>ELETRONUCLEAR</t>
        </is>
      </c>
      <c r="D486" t="inlineStr">
        <is>
          <t>2022</t>
        </is>
      </c>
      <c r="E48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86" t="inlineStr">
        <is>
          <t>Conhecimentos Específicos</t>
        </is>
      </c>
      <c r="G486" t="inlineStr">
        <is>
          <t>Gestão da Qualidade</t>
        </is>
      </c>
      <c r="H486" t="inlineStr">
        <is>
          <t>Médio</t>
        </is>
      </c>
      <c r="I486" t="inlineStr">
        <is>
          <t>ME</t>
        </is>
      </c>
      <c r="J486" t="inlineStr">
        <is>
          <t>ISO 9001</t>
        </is>
      </c>
      <c r="K486" t="inlineStr">
        <is>
          <t>ISO 14001</t>
        </is>
      </c>
      <c r="L486" t="inlineStr">
        <is>
          <t>ISO 19443</t>
        </is>
      </c>
      <c r="M486" t="inlineStr">
        <is>
          <t>ISO 26000</t>
        </is>
      </c>
      <c r="N486" t="inlineStr">
        <is>
          <t>ISO 45001</t>
        </is>
      </c>
      <c r="O486" t="inlineStr">
        <is>
          <t>C</t>
        </is>
      </c>
      <c r="P486" t="n">
        <v>0</v>
      </c>
      <c r="Q486" t="n">
        <v>0</v>
      </c>
      <c r="S48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86" t="inlineStr">
        <is>
          <t>Fri, 19 Dec 2025 04:11:56 GMT</t>
        </is>
      </c>
    </row>
    <row r="487">
      <c r="A487" t="inlineStr">
        <is>
          <t>609</t>
        </is>
      </c>
      <c r="B487" t="inlineStr">
        <is>
          <t>CESGRANRIO</t>
        </is>
      </c>
      <c r="C487" t="inlineStr">
        <is>
          <t>ELETRONUCLEAR</t>
        </is>
      </c>
      <c r="D487" t="inlineStr">
        <is>
          <t>2022</t>
        </is>
      </c>
      <c r="E48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87" t="inlineStr">
        <is>
          <t>Conhecimentos Específicos</t>
        </is>
      </c>
      <c r="G487" t="inlineStr">
        <is>
          <t>Gestão da Qualidade</t>
        </is>
      </c>
      <c r="H487" t="inlineStr">
        <is>
          <t>Médio</t>
        </is>
      </c>
      <c r="I487" t="inlineStr">
        <is>
          <t>ME</t>
        </is>
      </c>
      <c r="J487" t="inlineStr">
        <is>
          <t>2</t>
        </is>
      </c>
      <c r="K487" t="inlineStr">
        <is>
          <t>3</t>
        </is>
      </c>
      <c r="L487" t="inlineStr">
        <is>
          <t>4</t>
        </is>
      </c>
      <c r="M487" t="inlineStr">
        <is>
          <t>5</t>
        </is>
      </c>
      <c r="N487" t="inlineStr">
        <is>
          <t>6</t>
        </is>
      </c>
      <c r="O487" t="inlineStr">
        <is>
          <t>D</t>
        </is>
      </c>
      <c r="P487" t="n">
        <v>0</v>
      </c>
      <c r="Q487" t="n">
        <v>0</v>
      </c>
      <c r="R487" t="inlineStr">
        <is>
          <t>adc10b0c-e7d8-4c3d-8caa-45df9ff3828d.png</t>
        </is>
      </c>
      <c r="S48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87" t="inlineStr">
        <is>
          <t>Fri, 19 Dec 2025 04:29:45 GMT</t>
        </is>
      </c>
    </row>
    <row r="488">
      <c r="A488" t="n">
        <v>610</v>
      </c>
      <c r="B488" t="inlineStr">
        <is>
          <t>CESGRANRIO</t>
        </is>
      </c>
      <c r="C488" t="inlineStr">
        <is>
          <t>PETROBRAS</t>
        </is>
      </c>
      <c r="D488" t="inlineStr">
        <is>
          <t>2011</t>
        </is>
      </c>
      <c r="E48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88" t="inlineStr">
        <is>
          <t>Conhecimentos Específicos</t>
        </is>
      </c>
      <c r="G488" t="inlineStr">
        <is>
          <t>Gestão da Qualidade</t>
        </is>
      </c>
      <c r="H488" t="inlineStr">
        <is>
          <t>Médio</t>
        </is>
      </c>
      <c r="I488" t="inlineStr">
        <is>
          <t>ME</t>
        </is>
      </c>
      <c r="J488" t="inlineStr">
        <is>
          <t>Gráfico de Shewhart.</t>
        </is>
      </c>
      <c r="K488" t="inlineStr">
        <is>
          <t>Método Taguchi.</t>
        </is>
      </c>
      <c r="L488" t="inlineStr">
        <is>
          <t>Mapeamento de Processos.</t>
        </is>
      </c>
      <c r="M488" t="inlineStr">
        <is>
          <t>Análise de Capacidade.</t>
        </is>
      </c>
      <c r="N488" t="inlineStr">
        <is>
          <t>Análise de Variância.</t>
        </is>
      </c>
      <c r="O488" t="inlineStr">
        <is>
          <t>A</t>
        </is>
      </c>
      <c r="P488" t="n">
        <v>0</v>
      </c>
      <c r="Q488" t="n">
        <v>0</v>
      </c>
      <c r="R488" t="inlineStr">
        <is>
          <t>5df4447b-b9b3-4065-8de4-98d8a4b50244.png</t>
        </is>
      </c>
      <c r="S488" t="inlineStr"/>
      <c r="U488" s="5" t="n">
        <v>46010.19970833333</v>
      </c>
    </row>
    <row r="489">
      <c r="A489" t="n">
        <v>611</v>
      </c>
      <c r="B489" t="inlineStr">
        <is>
          <t>CESGRANRIO</t>
        </is>
      </c>
      <c r="C489" t="inlineStr">
        <is>
          <t>PETROBRAS</t>
        </is>
      </c>
      <c r="D489" t="inlineStr">
        <is>
          <t>2011</t>
        </is>
      </c>
      <c r="E489" t="inlineStr">
        <is>
          <t>Os gráficos de controle da qualidade são elementos visuais para o monitoramento de características dos produtos e processos, de forma a indicar alterações numa linha de produção.
Para planejar um gráfico de controle, é preciso estabelecer:</t>
        </is>
      </c>
      <c r="F489" t="inlineStr">
        <is>
          <t>Conhecimentos Específicos</t>
        </is>
      </c>
      <c r="G489" t="inlineStr">
        <is>
          <t>Gestão da Qualidade</t>
        </is>
      </c>
      <c r="H489" t="inlineStr">
        <is>
          <t>Médio</t>
        </is>
      </c>
      <c r="I489" t="inlineStr">
        <is>
          <t>ME</t>
        </is>
      </c>
      <c r="J489" t="inlineStr">
        <is>
          <t>a meta da organização e um grande volume de produção.</t>
        </is>
      </c>
      <c r="K489" t="inlineStr">
        <is>
          <t>a variância e envolver toda a empresa nos processos.</t>
        </is>
      </c>
      <c r="L489" t="inlineStr">
        <is>
          <t>a frequência de amostragem e o tamanho da amostra.</t>
        </is>
      </c>
      <c r="M489" t="inlineStr">
        <is>
          <t>ações complexas no processo e agregar valor ao produto.</t>
        </is>
      </c>
      <c r="N489" t="inlineStr">
        <is>
          <t>uma linha para novos produtos e retirar uma grande amostra diversas vezes.</t>
        </is>
      </c>
      <c r="O489" t="inlineStr">
        <is>
          <t>C</t>
        </is>
      </c>
      <c r="P489" t="n">
        <v>0</v>
      </c>
      <c r="Q489" t="n">
        <v>0</v>
      </c>
      <c r="S489" t="inlineStr"/>
      <c r="U489" s="5" t="n">
        <v>46010.21208333333</v>
      </c>
    </row>
    <row r="490">
      <c r="A490" t="n">
        <v>612</v>
      </c>
      <c r="B490" t="inlineStr">
        <is>
          <t>CESGRANRIO</t>
        </is>
      </c>
      <c r="C490" t="inlineStr">
        <is>
          <t>IBGE</t>
        </is>
      </c>
      <c r="D490" t="inlineStr">
        <is>
          <t>2010</t>
        </is>
      </c>
      <c r="E49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90" t="inlineStr">
        <is>
          <t>Conhecimentos Específicos</t>
        </is>
      </c>
      <c r="G490" t="inlineStr">
        <is>
          <t>Gestão da Qualidade</t>
        </is>
      </c>
      <c r="H490" t="inlineStr">
        <is>
          <t>Médio</t>
        </is>
      </c>
      <c r="I490" t="inlineStr">
        <is>
          <t>ME</t>
        </is>
      </c>
      <c r="J490" t="inlineStr">
        <is>
          <t>I e II, apenas.</t>
        </is>
      </c>
      <c r="K490" t="inlineStr">
        <is>
          <t>I e III, apenas.</t>
        </is>
      </c>
      <c r="L490" t="inlineStr">
        <is>
          <t>II e III, apenas.</t>
        </is>
      </c>
      <c r="M490" t="inlineStr">
        <is>
          <t>I, II e III, apenas.</t>
        </is>
      </c>
      <c r="N490" t="inlineStr">
        <is>
          <t>I, II, III e IV.</t>
        </is>
      </c>
      <c r="O490" t="inlineStr">
        <is>
          <t>B</t>
        </is>
      </c>
      <c r="P490" t="n">
        <v>0</v>
      </c>
      <c r="Q490" t="n">
        <v>0</v>
      </c>
      <c r="R490" t="inlineStr">
        <is>
          <t>15e08093-0a90-47cf-9899-838bd659d590.png</t>
        </is>
      </c>
      <c r="S490" t="inlineStr"/>
      <c r="U490" s="5" t="n">
        <v>46010.22445833333</v>
      </c>
    </row>
    <row r="491">
      <c r="A491" t="n">
        <v>613</v>
      </c>
      <c r="B491" t="inlineStr">
        <is>
          <t>CESGRANRIO</t>
        </is>
      </c>
      <c r="C491" t="inlineStr">
        <is>
          <t>Casa da Moeda</t>
        </is>
      </c>
      <c r="D491" t="inlineStr">
        <is>
          <t>2012</t>
        </is>
      </c>
      <c r="E49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91" t="inlineStr">
        <is>
          <t>Conhecimentos Específicos</t>
        </is>
      </c>
      <c r="G491" t="inlineStr">
        <is>
          <t>Gestão da Qualidade</t>
        </is>
      </c>
      <c r="H491" t="inlineStr">
        <is>
          <t>Médio</t>
        </is>
      </c>
      <c r="I491" t="inlineStr">
        <is>
          <t>ME</t>
        </is>
      </c>
      <c r="J491" t="inlineStr">
        <is>
          <t>I, apenas.</t>
        </is>
      </c>
      <c r="K491" t="inlineStr">
        <is>
          <t>I e II, apenas.</t>
        </is>
      </c>
      <c r="L491" t="inlineStr">
        <is>
          <t>I e III, apenas.</t>
        </is>
      </c>
      <c r="M491" t="inlineStr">
        <is>
          <t>II e III, apenas.</t>
        </is>
      </c>
      <c r="N491" t="inlineStr">
        <is>
          <t>I, II e III.</t>
        </is>
      </c>
      <c r="O491" t="inlineStr">
        <is>
          <t>B</t>
        </is>
      </c>
      <c r="P491" t="n">
        <v>0</v>
      </c>
      <c r="Q491" t="n">
        <v>0</v>
      </c>
      <c r="S491" t="inlineStr"/>
      <c r="U491" s="5" t="n">
        <v>46010.23683333334</v>
      </c>
    </row>
    <row r="492">
      <c r="A492" t="inlineStr">
        <is>
          <t>614</t>
        </is>
      </c>
      <c r="B492" t="inlineStr">
        <is>
          <t>CESGRANRIO</t>
        </is>
      </c>
      <c r="C492" t="inlineStr">
        <is>
          <t>IBGE</t>
        </is>
      </c>
      <c r="D492" t="inlineStr">
        <is>
          <t>2010</t>
        </is>
      </c>
      <c r="E49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92" t="inlineStr">
        <is>
          <t>Conhecimentos Específicos</t>
        </is>
      </c>
      <c r="G492" t="inlineStr">
        <is>
          <t>Gestão da Qualidade</t>
        </is>
      </c>
      <c r="H492" t="inlineStr">
        <is>
          <t>Fácil</t>
        </is>
      </c>
      <c r="I492" t="inlineStr">
        <is>
          <t>ME</t>
        </is>
      </c>
      <c r="J492" t="inlineStr">
        <is>
          <t>I e II</t>
        </is>
      </c>
      <c r="K492" t="inlineStr">
        <is>
          <t>I e III</t>
        </is>
      </c>
      <c r="L492" t="inlineStr">
        <is>
          <t>II e III</t>
        </is>
      </c>
      <c r="M492" t="inlineStr">
        <is>
          <t>I, II e IV</t>
        </is>
      </c>
      <c r="N492" t="inlineStr">
        <is>
          <t>I, III e IV</t>
        </is>
      </c>
      <c r="O492" t="inlineStr">
        <is>
          <t>A</t>
        </is>
      </c>
      <c r="P492" t="n">
        <v>0</v>
      </c>
      <c r="Q492" t="n">
        <v>0</v>
      </c>
      <c r="R492" t="inlineStr">
        <is>
          <t>3b677778-16c4-4553-a6aa-32ea72bd3252.png</t>
        </is>
      </c>
      <c r="S49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92" t="inlineStr">
        <is>
          <t>Fri, 19 Dec 2025 05:58:51 GMT</t>
        </is>
      </c>
    </row>
    <row r="493">
      <c r="A493" t="n">
        <v>615</v>
      </c>
      <c r="B493" t="inlineStr">
        <is>
          <t>CESGRANRIO</t>
        </is>
      </c>
      <c r="C493" t="inlineStr">
        <is>
          <t>IBGE</t>
        </is>
      </c>
      <c r="D493" t="inlineStr">
        <is>
          <t>2010</t>
        </is>
      </c>
      <c r="E493" t="inlineStr">
        <is>
          <t>A figura apresenta uma das ferramentas usadas no controle de qualidade e é denominada Gráfico de Controle de</t>
        </is>
      </c>
      <c r="F493" t="inlineStr">
        <is>
          <t>Conhecimentos Específicos</t>
        </is>
      </c>
      <c r="G493" t="inlineStr">
        <is>
          <t>Gestão da Qualidade</t>
        </is>
      </c>
      <c r="H493" t="inlineStr">
        <is>
          <t>Médio</t>
        </is>
      </c>
      <c r="I493" t="inlineStr">
        <is>
          <t>ME</t>
        </is>
      </c>
      <c r="J493" t="inlineStr">
        <is>
          <t>variáveis da média de valores medidos na amostra.</t>
        </is>
      </c>
      <c r="K493" t="inlineStr">
        <is>
          <t>variáveis da média das amplitudes na amostra.</t>
        </is>
      </c>
      <c r="L493" t="inlineStr">
        <is>
          <t>atributos tipo P, da quantidade de peças defeituosas por amostra.</t>
        </is>
      </c>
      <c r="M493" t="inlineStr">
        <is>
          <t>atributos tipo C, dos defeitos totais encontrados por amostra.</t>
        </is>
      </c>
      <c r="N493" t="inlineStr">
        <is>
          <t>atributos tipo C, da média dos defeitos encontrados por amostra..</t>
        </is>
      </c>
      <c r="O493" t="inlineStr">
        <is>
          <t>D</t>
        </is>
      </c>
      <c r="P493" t="n">
        <v>0</v>
      </c>
      <c r="Q493" t="n">
        <v>0</v>
      </c>
      <c r="R493" t="inlineStr">
        <is>
          <t>99a55a77-14a3-4a29-899d-24426adfa367.png</t>
        </is>
      </c>
      <c r="S493" t="inlineStr"/>
      <c r="U493" s="5" t="n">
        <v>46010.26158333333</v>
      </c>
    </row>
    <row r="494">
      <c r="A494" t="n">
        <v>616</v>
      </c>
      <c r="B494" t="inlineStr">
        <is>
          <t>CESGRANRIO</t>
        </is>
      </c>
      <c r="C494" t="inlineStr">
        <is>
          <t>PETROBRAS</t>
        </is>
      </c>
      <c r="D494" t="inlineStr">
        <is>
          <t>2011</t>
        </is>
      </c>
      <c r="E49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94" t="inlineStr">
        <is>
          <t>Conhecimentos Específicos</t>
        </is>
      </c>
      <c r="G494" t="inlineStr">
        <is>
          <t>Gestão da Qualidade</t>
        </is>
      </c>
      <c r="H494" t="inlineStr">
        <is>
          <t>Médio</t>
        </is>
      </c>
      <c r="I494" t="inlineStr">
        <is>
          <t>ME</t>
        </is>
      </c>
      <c r="J494" t="inlineStr">
        <is>
          <t>Figura A)</t>
        </is>
      </c>
      <c r="K494" t="inlineStr">
        <is>
          <t>Figura B)</t>
        </is>
      </c>
      <c r="L494" t="inlineStr">
        <is>
          <t>Figura C)</t>
        </is>
      </c>
      <c r="M494" t="inlineStr">
        <is>
          <t>Figura D)</t>
        </is>
      </c>
      <c r="N494" t="inlineStr">
        <is>
          <t>Figura E)</t>
        </is>
      </c>
      <c r="O494" t="inlineStr">
        <is>
          <t>C</t>
        </is>
      </c>
      <c r="P494" t="n">
        <v>0</v>
      </c>
      <c r="Q494" t="n">
        <v>0</v>
      </c>
      <c r="R494" t="inlineStr">
        <is>
          <t>e9fad88e-eeb5-42ca-a4e6-afa2dddb1628.png</t>
        </is>
      </c>
      <c r="S494" t="inlineStr"/>
      <c r="U494" s="5" t="n">
        <v>46010.27395833333</v>
      </c>
    </row>
    <row r="495">
      <c r="A495" t="n">
        <v>617</v>
      </c>
      <c r="B495" t="inlineStr">
        <is>
          <t>CESGRANRIO</t>
        </is>
      </c>
      <c r="C495" t="inlineStr">
        <is>
          <t>PETROBRAS</t>
        </is>
      </c>
      <c r="D495" t="inlineStr">
        <is>
          <t>2012</t>
        </is>
      </c>
      <c r="E49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95" t="inlineStr">
        <is>
          <t>Conhecimentos Específicos</t>
        </is>
      </c>
      <c r="G495" t="inlineStr">
        <is>
          <t>Gestão da Qualidade</t>
        </is>
      </c>
      <c r="H495" t="inlineStr">
        <is>
          <t>Médio</t>
        </is>
      </c>
      <c r="I495" t="inlineStr">
        <is>
          <t>ME</t>
        </is>
      </c>
      <c r="J495" t="inlineStr">
        <is>
          <t>I, apenas.</t>
        </is>
      </c>
      <c r="K495" t="inlineStr">
        <is>
          <t>IV, apenas.</t>
        </is>
      </c>
      <c r="L495" t="inlineStr">
        <is>
          <t>I e II, apenas.</t>
        </is>
      </c>
      <c r="M495" t="inlineStr">
        <is>
          <t>II e IV, apenas.</t>
        </is>
      </c>
      <c r="N495" t="inlineStr">
        <is>
          <t>I, II, III e IV.</t>
        </is>
      </c>
      <c r="O495" t="inlineStr">
        <is>
          <t>C</t>
        </is>
      </c>
      <c r="P495" t="n">
        <v>0</v>
      </c>
      <c r="Q495" t="n">
        <v>0</v>
      </c>
      <c r="S495" t="inlineStr"/>
      <c r="U495" s="5" t="n">
        <v>46010.28633333333</v>
      </c>
    </row>
    <row r="496">
      <c r="A496" t="n">
        <v>618</v>
      </c>
      <c r="B496" t="inlineStr">
        <is>
          <t>CESGRANRIO</t>
        </is>
      </c>
      <c r="C496" t="inlineStr">
        <is>
          <t>PETROBRAS</t>
        </is>
      </c>
      <c r="D496" t="inlineStr">
        <is>
          <t>2012</t>
        </is>
      </c>
      <c r="E49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96" t="inlineStr">
        <is>
          <t>Conhecimentos Específicos</t>
        </is>
      </c>
      <c r="G496" t="inlineStr">
        <is>
          <t>Gestão da Qualidade</t>
        </is>
      </c>
      <c r="H496" t="inlineStr">
        <is>
          <t>Médio</t>
        </is>
      </c>
      <c r="I496" t="inlineStr">
        <is>
          <t>ME</t>
        </is>
      </c>
      <c r="J496" t="inlineStr">
        <is>
          <t>0,1 e 0,4</t>
        </is>
      </c>
      <c r="K496" t="inlineStr">
        <is>
          <t>0,5 e 0,8</t>
        </is>
      </c>
      <c r="L496" t="inlineStr">
        <is>
          <t>1,1 e 1,4</t>
        </is>
      </c>
      <c r="M496" t="inlineStr">
        <is>
          <t>1,5 e 1,8</t>
        </is>
      </c>
      <c r="N496" t="inlineStr">
        <is>
          <t>1,9 e 2,4.</t>
        </is>
      </c>
      <c r="O496" t="inlineStr">
        <is>
          <t>E</t>
        </is>
      </c>
      <c r="P496" t="n">
        <v>0</v>
      </c>
      <c r="Q496" t="n">
        <v>0</v>
      </c>
      <c r="S49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96" t="inlineStr">
        <is>
          <t>Fri, 19 Dec 2025 07:10:08 GMT</t>
        </is>
      </c>
    </row>
    <row r="497">
      <c r="A497" t="inlineStr">
        <is>
          <t>619</t>
        </is>
      </c>
      <c r="B497" t="inlineStr">
        <is>
          <t>CESGRANRIO</t>
        </is>
      </c>
      <c r="C497" t="inlineStr">
        <is>
          <t>PETROBRAS</t>
        </is>
      </c>
      <c r="D497" t="inlineStr">
        <is>
          <t>2010</t>
        </is>
      </c>
      <c r="E49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97" t="inlineStr">
        <is>
          <t>Conhecimentos Específicos</t>
        </is>
      </c>
      <c r="G497" t="inlineStr">
        <is>
          <t>Gestão da Qualidade</t>
        </is>
      </c>
      <c r="H497" t="inlineStr">
        <is>
          <t>Fácil</t>
        </is>
      </c>
      <c r="I497" t="inlineStr">
        <is>
          <t>ME</t>
        </is>
      </c>
      <c r="J497" t="inlineStr">
        <is>
          <t>Figura A)</t>
        </is>
      </c>
      <c r="K497" t="inlineStr">
        <is>
          <t>Figura B)</t>
        </is>
      </c>
      <c r="L497" t="inlineStr">
        <is>
          <t>Figura C)</t>
        </is>
      </c>
      <c r="M497" t="inlineStr">
        <is>
          <t>Figura D)</t>
        </is>
      </c>
      <c r="N497" t="inlineStr">
        <is>
          <t>Figura E)</t>
        </is>
      </c>
      <c r="O497" t="inlineStr">
        <is>
          <t>D</t>
        </is>
      </c>
      <c r="P497" t="n">
        <v>0</v>
      </c>
      <c r="Q497" t="n">
        <v>0</v>
      </c>
      <c r="R497" t="inlineStr">
        <is>
          <t>69bfb6d2-074e-40f2-8454-1e1e16e1c734.png</t>
        </is>
      </c>
      <c r="S497" t="inlineStr"/>
      <c r="U497" t="inlineStr">
        <is>
          <t>Fri, 19 Dec 2025 07:27:57 GMT</t>
        </is>
      </c>
    </row>
    <row r="498">
      <c r="A498" t="n">
        <v>620</v>
      </c>
      <c r="B498" t="inlineStr">
        <is>
          <t>CESGRANRIO</t>
        </is>
      </c>
      <c r="C498" t="inlineStr">
        <is>
          <t>PETROBRAS</t>
        </is>
      </c>
      <c r="D498" t="inlineStr">
        <is>
          <t>2012</t>
        </is>
      </c>
      <c r="E49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98" t="inlineStr">
        <is>
          <t>Conhecimentos Específicos</t>
        </is>
      </c>
      <c r="G498" t="inlineStr">
        <is>
          <t>Gestão da Qualidade</t>
        </is>
      </c>
      <c r="H498" t="inlineStr">
        <is>
          <t>Médio</t>
        </is>
      </c>
      <c r="I498" t="inlineStr">
        <is>
          <t>ME</t>
        </is>
      </c>
      <c r="J498" t="inlineStr">
        <is>
          <t>5W1H</t>
        </is>
      </c>
      <c r="K498" t="inlineStr">
        <is>
          <t>Diagrama de Pareto</t>
        </is>
      </c>
      <c r="L498" t="inlineStr">
        <is>
          <t>Diagrama de Afinidades</t>
        </is>
      </c>
      <c r="M498" t="inlineStr">
        <is>
          <t>Análise de Capacidade</t>
        </is>
      </c>
      <c r="N498" t="inlineStr">
        <is>
          <t>Folha de Verificação.</t>
        </is>
      </c>
      <c r="O498" t="inlineStr">
        <is>
          <t>D</t>
        </is>
      </c>
      <c r="P498" t="n">
        <v>0</v>
      </c>
      <c r="Q498" t="n">
        <v>0</v>
      </c>
      <c r="S498" t="inlineStr"/>
      <c r="U498" s="5" t="n">
        <v>46010.32345833333</v>
      </c>
    </row>
    <row r="499">
      <c r="A499" t="n">
        <v>621</v>
      </c>
      <c r="B499" t="inlineStr">
        <is>
          <t>CESGRANRIO</t>
        </is>
      </c>
      <c r="C499" t="inlineStr">
        <is>
          <t>TRANSPETRO</t>
        </is>
      </c>
      <c r="D499" t="inlineStr">
        <is>
          <t>2011</t>
        </is>
      </c>
      <c r="E49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99" t="inlineStr">
        <is>
          <t>Conhecimentos Específicos</t>
        </is>
      </c>
      <c r="G499" t="inlineStr">
        <is>
          <t>Gestão da Qualidade</t>
        </is>
      </c>
      <c r="H499" t="inlineStr">
        <is>
          <t>Médio</t>
        </is>
      </c>
      <c r="I499" t="inlineStr">
        <is>
          <t>ME</t>
        </is>
      </c>
      <c r="J499" t="inlineStr">
        <is>
          <t>Programa 5S</t>
        </is>
      </c>
      <c r="K499" t="inlineStr">
        <is>
          <t>Diagrama de Pareto</t>
        </is>
      </c>
      <c r="L499" t="inlineStr">
        <is>
          <t>Mapeamento de Processos</t>
        </is>
      </c>
      <c r="M499" t="inlineStr">
        <is>
          <t>Análise de Capacidade</t>
        </is>
      </c>
      <c r="N499" t="inlineStr">
        <is>
          <t>Análise de Conformidade</t>
        </is>
      </c>
      <c r="O499" t="inlineStr">
        <is>
          <t>D</t>
        </is>
      </c>
      <c r="P499" t="n">
        <v>0</v>
      </c>
      <c r="Q499" t="n">
        <v>0</v>
      </c>
      <c r="S499" t="inlineStr"/>
      <c r="U499" t="inlineStr">
        <is>
          <t>Fri, 19 Dec 2025 08:03:36 GMT</t>
        </is>
      </c>
    </row>
    <row r="500">
      <c r="A500" t="n">
        <v>622</v>
      </c>
      <c r="B500" t="inlineStr">
        <is>
          <t>CESGRANRIO</t>
        </is>
      </c>
      <c r="C500" t="inlineStr">
        <is>
          <t>TRANSPETRO</t>
        </is>
      </c>
      <c r="D500" t="inlineStr">
        <is>
          <t>2011</t>
        </is>
      </c>
      <c r="E500" t="inlineStr">
        <is>
          <t>Uma das características marcantes do programa Seis Sigma é:</t>
        </is>
      </c>
      <c r="F500" t="inlineStr">
        <is>
          <t>Conhecimentos Específicos</t>
        </is>
      </c>
      <c r="G500" t="inlineStr">
        <is>
          <t>Gestão da Qualidade</t>
        </is>
      </c>
      <c r="H500" t="inlineStr">
        <is>
          <t>Médio</t>
        </is>
      </c>
      <c r="I500" t="inlineStr">
        <is>
          <t>ME</t>
        </is>
      </c>
      <c r="J500" t="inlineStr">
        <is>
          <t>adotar uma abordagem segmentada e individualizada.</t>
        </is>
      </c>
      <c r="K500" t="inlineStr">
        <is>
          <t>valer-se, exclusivamente, de ferramentas estatísticas como critério de avaliação e priorização de projetos.</t>
        </is>
      </c>
      <c r="L500" t="inlineStr">
        <is>
          <t>estar voltado à alteração e construção de uma cultura organizacional de melhoria contínua, sem, necessariamente, estar vinculado a um objetivo imediato ou a projetos em execução.</t>
        </is>
      </c>
      <c r="M500" t="inlineStr">
        <is>
          <t>conjugar ferramentas estatísticas e não estatísticas, com uma integração do gerenciamento por processo e por diretrizes, mantendo o foco nos clientes, nos processos críticos e nos resultados da empresa.</t>
        </is>
      </c>
      <c r="N500" t="inlineStr">
        <is>
          <t>ser especialmente eficaz em processos produtivos que utilizam uma análise de capabilidade, como ocorre em indústrias com linhas de produção em massa, sendo de pouca valia para processos em que não se aplica tal análise, como no setor de serviços.</t>
        </is>
      </c>
      <c r="O500" t="inlineStr">
        <is>
          <t>D</t>
        </is>
      </c>
      <c r="P500" t="n">
        <v>0</v>
      </c>
      <c r="Q500" t="n">
        <v>0</v>
      </c>
      <c r="S500" t="inlineStr"/>
      <c r="U500" s="5" t="n">
        <v>46010.34820833334</v>
      </c>
    </row>
    <row r="501">
      <c r="A501" t="n">
        <v>623</v>
      </c>
      <c r="B501" t="inlineStr">
        <is>
          <t>CESGRANRIO</t>
        </is>
      </c>
      <c r="C501" t="inlineStr">
        <is>
          <t>TRANSPETRO</t>
        </is>
      </c>
      <c r="D501" t="inlineStr">
        <is>
          <t>2011</t>
        </is>
      </c>
      <c r="E501" t="inlineStr">
        <is>
          <t>A representação visual de um processo utilizado por diversas organizações, cuja finalidade é pôr em evidência a origem, o processamento e o destino das informações num fluxo normal do processo de trabalho, é o</t>
        </is>
      </c>
      <c r="F501" t="inlineStr">
        <is>
          <t>Conhecimentos Específicos</t>
        </is>
      </c>
      <c r="G501" t="inlineStr">
        <is>
          <t>Gestão da Qualidade</t>
        </is>
      </c>
      <c r="H501" t="inlineStr">
        <is>
          <t>Médio</t>
        </is>
      </c>
      <c r="I501" t="inlineStr">
        <is>
          <t>ME</t>
        </is>
      </c>
      <c r="J501" t="inlineStr">
        <is>
          <t>diagrama de dispersão</t>
        </is>
      </c>
      <c r="K501" t="inlineStr">
        <is>
          <t>organograma</t>
        </is>
      </c>
      <c r="L501" t="inlineStr">
        <is>
          <t>fluxograma</t>
        </is>
      </c>
      <c r="M501" t="inlineStr">
        <is>
          <t>pictograma</t>
        </is>
      </c>
      <c r="N501" t="inlineStr">
        <is>
          <t>histograma</t>
        </is>
      </c>
      <c r="O501" t="inlineStr">
        <is>
          <t>C</t>
        </is>
      </c>
      <c r="P501" t="n">
        <v>0</v>
      </c>
      <c r="Q501" t="n">
        <v>0</v>
      </c>
      <c r="S501" t="inlineStr"/>
      <c r="U501" s="5" t="n">
        <v>46010.36058333333</v>
      </c>
    </row>
    <row r="502">
      <c r="A502" t="inlineStr">
        <is>
          <t>624</t>
        </is>
      </c>
      <c r="B502" t="inlineStr">
        <is>
          <t>CESGRANRIO</t>
        </is>
      </c>
      <c r="C502" t="inlineStr">
        <is>
          <t>CBM</t>
        </is>
      </c>
      <c r="D502" t="inlineStr">
        <is>
          <t>2012</t>
        </is>
      </c>
      <c r="E502" t="inlineStr">
        <is>
          <t>Para auxiliar no planejamento e controle da qualidade, existem diversas ferramentas, tais como as chamadas Sete Ferramentas da Qualidade. A respeito dessas ferramentas, afirma-se que o(a)</t>
        </is>
      </c>
      <c r="F502" t="inlineStr">
        <is>
          <t>Conhecimentos Específicos</t>
        </is>
      </c>
      <c r="G502" t="inlineStr">
        <is>
          <t>Gestão da Qualidade</t>
        </is>
      </c>
      <c r="H502" t="inlineStr">
        <is>
          <t>Fácil</t>
        </is>
      </c>
      <c r="I502" t="inlineStr">
        <is>
          <t>ME</t>
        </is>
      </c>
      <c r="J502" t="inlineStr">
        <is>
          <t>gráfico de dispersão é uma ferramenta que mostra quando determinadas variáveis estão fora do padrão de desempenho esperado.</t>
        </is>
      </c>
      <c r="K502" t="inlineStr">
        <is>
          <t>histograma é um gráfico que permite identificar as falhas que devem ser priorizadas para a implementação de ações corretivas.</t>
        </is>
      </c>
      <c r="L502" t="inlineStr">
        <is>
          <t>diagrama de Pareto é um gráfico que permite, a partir de uma amostra aleatória, identificar a capacidade do processo.</t>
        </is>
      </c>
      <c r="M502" t="inlineStr">
        <is>
          <t>diagrama de causa e efeito permite que um grupo analise os problemas de forma não estruturada, tendo como foco de discussão a proposição de um conjunto de ações de melhoria.</t>
        </is>
      </c>
      <c r="N502" t="inlineStr">
        <is>
          <t>folha de verificação é usada para o registro da frequência de ocorrência de determinados eventos.</t>
        </is>
      </c>
      <c r="O502" t="inlineStr">
        <is>
          <t>E</t>
        </is>
      </c>
      <c r="P502" t="n">
        <v>0</v>
      </c>
      <c r="Q502" t="n">
        <v>0</v>
      </c>
      <c r="S502" t="inlineStr"/>
      <c r="U502" t="inlineStr">
        <is>
          <t>Fri, 19 Dec 2025 08:57:03 GMT</t>
        </is>
      </c>
    </row>
    <row r="503">
      <c r="A503" t="n">
        <v>625</v>
      </c>
      <c r="B503" t="inlineStr">
        <is>
          <t>CESGRANRIO</t>
        </is>
      </c>
      <c r="C503" t="inlineStr">
        <is>
          <t>CMB</t>
        </is>
      </c>
      <c r="D503" t="inlineStr">
        <is>
          <t>2012</t>
        </is>
      </c>
      <c r="E50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503" t="inlineStr">
        <is>
          <t>Conhecimentos Específicos</t>
        </is>
      </c>
      <c r="G503" t="inlineStr">
        <is>
          <t>Gestão da Qualidade</t>
        </is>
      </c>
      <c r="H503" t="inlineStr">
        <is>
          <t>Médio</t>
        </is>
      </c>
      <c r="I503" t="inlineStr">
        <is>
          <t>ME</t>
        </is>
      </c>
      <c r="J503" t="inlineStr">
        <is>
          <t>matriz padronizada</t>
        </is>
      </c>
      <c r="K503" t="inlineStr">
        <is>
          <t>diagrama de Ishikawa</t>
        </is>
      </c>
      <c r="L503" t="inlineStr">
        <is>
          <t>plano mestre</t>
        </is>
      </c>
      <c r="M503" t="inlineStr">
        <is>
          <t>organograma</t>
        </is>
      </c>
      <c r="N503" t="inlineStr">
        <is>
          <t>fluxograma.</t>
        </is>
      </c>
      <c r="O503" t="inlineStr">
        <is>
          <t>E</t>
        </is>
      </c>
      <c r="P503" t="n">
        <v>0</v>
      </c>
      <c r="Q503" t="n">
        <v>0</v>
      </c>
      <c r="S503" t="inlineStr"/>
      <c r="U503" s="5" t="n">
        <v>46010.38533333333</v>
      </c>
    </row>
    <row r="504">
      <c r="A504" t="n">
        <v>626</v>
      </c>
      <c r="B504" t="inlineStr">
        <is>
          <t>CESGRANRIO</t>
        </is>
      </c>
      <c r="C504" t="inlineStr">
        <is>
          <t>TRANSPETRO</t>
        </is>
      </c>
      <c r="D504" t="inlineStr">
        <is>
          <t>2018</t>
        </is>
      </c>
      <c r="E50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504" t="inlineStr">
        <is>
          <t>Conhecimentos Específicos</t>
        </is>
      </c>
      <c r="G504" t="inlineStr">
        <is>
          <t>Gestão da Qualidade</t>
        </is>
      </c>
      <c r="H504" t="inlineStr">
        <is>
          <t>Médio</t>
        </is>
      </c>
      <c r="I504" t="inlineStr">
        <is>
          <t>ME</t>
        </is>
      </c>
      <c r="J504" t="inlineStr">
        <is>
          <t>10,25 cm e 9,75 cm</t>
        </is>
      </c>
      <c r="K504" t="inlineStr">
        <is>
          <t>10,50 cm e 9,50 cm</t>
        </is>
      </c>
      <c r="L504" t="inlineStr">
        <is>
          <t>10,75 cm e 9,25 cm</t>
        </is>
      </c>
      <c r="M504" t="inlineStr">
        <is>
          <t>11,00 cm e 9,00 cm</t>
        </is>
      </c>
      <c r="N504" t="inlineStr">
        <is>
          <t>11,50 cm e 8,50 cm</t>
        </is>
      </c>
      <c r="O504" t="inlineStr">
        <is>
          <t>C</t>
        </is>
      </c>
      <c r="P504" t="n">
        <v>0</v>
      </c>
      <c r="Q504" t="n">
        <v>0</v>
      </c>
      <c r="S504" t="inlineStr"/>
      <c r="U504" s="5" t="n">
        <v>46010.39770833333</v>
      </c>
    </row>
    <row r="505">
      <c r="A505" t="n">
        <v>627</v>
      </c>
      <c r="B505" t="inlineStr">
        <is>
          <t>CESGRANRIO</t>
        </is>
      </c>
      <c r="C505" t="inlineStr">
        <is>
          <t>PETROBRAS</t>
        </is>
      </c>
      <c r="D505" t="inlineStr">
        <is>
          <t>2010</t>
        </is>
      </c>
      <c r="E50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505" t="inlineStr">
        <is>
          <t>Conhecimentos Específicos</t>
        </is>
      </c>
      <c r="G505" t="inlineStr">
        <is>
          <t>Gestão da Qualidade</t>
        </is>
      </c>
      <c r="H505" t="inlineStr">
        <is>
          <t>Médio</t>
        </is>
      </c>
      <c r="I505" t="inlineStr">
        <is>
          <t>ME</t>
        </is>
      </c>
      <c r="J505" t="inlineStr">
        <is>
          <t>0 e 12</t>
        </is>
      </c>
      <c r="K505" t="inlineStr">
        <is>
          <t>4 e 12</t>
        </is>
      </c>
      <c r="L505" t="inlineStr">
        <is>
          <t>4 e 28</t>
        </is>
      </c>
      <c r="M505" t="inlineStr">
        <is>
          <t>8 e 18</t>
        </is>
      </c>
      <c r="N505" t="inlineStr">
        <is>
          <t>14 e 18.</t>
        </is>
      </c>
      <c r="O505" t="inlineStr">
        <is>
          <t>A</t>
        </is>
      </c>
      <c r="P505" t="n">
        <v>0</v>
      </c>
      <c r="Q505" t="n">
        <v>0</v>
      </c>
      <c r="R505" t="inlineStr">
        <is>
          <t>362f846c-af4b-49a7-854f-94624594d199.png</t>
        </is>
      </c>
      <c r="S50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505" t="inlineStr">
        <is>
          <t>Fri, 19 Dec 2025 09:50:31 GMT</t>
        </is>
      </c>
    </row>
    <row r="506">
      <c r="A506" t="n">
        <v>628</v>
      </c>
      <c r="B506" t="inlineStr">
        <is>
          <t>CESGRANRIO</t>
        </is>
      </c>
      <c r="C506" t="inlineStr">
        <is>
          <t>PETROBRAS</t>
        </is>
      </c>
      <c r="D506" t="inlineStr">
        <is>
          <t>2010</t>
        </is>
      </c>
      <c r="E506" t="inlineStr">
        <is>
          <t>Quais são, em percentagem, os limites superior e inferior do gráfico de controle de atributos tipo c, considerando os limites de 3 desvios padrões?</t>
        </is>
      </c>
      <c r="F506" t="inlineStr">
        <is>
          <t>Conhecimentos Específicos</t>
        </is>
      </c>
      <c r="G506" t="inlineStr">
        <is>
          <t>Gestão da Qualidade</t>
        </is>
      </c>
      <c r="H506" t="inlineStr">
        <is>
          <t>Médio</t>
        </is>
      </c>
      <c r="I506" t="inlineStr">
        <is>
          <t>ME</t>
        </is>
      </c>
      <c r="J506" t="inlineStr">
        <is>
          <t>2 e 10</t>
        </is>
      </c>
      <c r="K506" t="inlineStr">
        <is>
          <t>4 e 14</t>
        </is>
      </c>
      <c r="L506" t="inlineStr">
        <is>
          <t>4 e 28</t>
        </is>
      </c>
      <c r="M506" t="inlineStr">
        <is>
          <t>8 e 14</t>
        </is>
      </c>
      <c r="N506" t="inlineStr">
        <is>
          <t>14 e 18</t>
        </is>
      </c>
      <c r="O506" t="inlineStr">
        <is>
          <t>C</t>
        </is>
      </c>
      <c r="P506" t="n">
        <v>0</v>
      </c>
      <c r="Q506" t="n">
        <v>0</v>
      </c>
      <c r="R506" t="inlineStr">
        <is>
          <t>362f846c-af4b-49a7-854f-94624594d199.png</t>
        </is>
      </c>
      <c r="S506" t="inlineStr"/>
      <c r="U506" s="5" t="n">
        <v>46010.42245833333</v>
      </c>
    </row>
    <row r="507">
      <c r="A507" t="n">
        <v>629</v>
      </c>
      <c r="B507" t="inlineStr">
        <is>
          <t>CESGRANRIO</t>
        </is>
      </c>
      <c r="C507" t="inlineStr">
        <is>
          <t>PETROBRAS</t>
        </is>
      </c>
      <c r="D507" t="inlineStr">
        <is>
          <t>2008</t>
        </is>
      </c>
      <c r="E507" t="inlineStr">
        <is>
          <t>Segundo o &lt;i&gt;Project Management Body of Knowledge&lt;/i&gt;, além de fluxograma, &lt;i&gt;brainstorming&lt;/i&gt;, Diagrama de Causa e Efeito e Coleta de Dados e Histograma, fazem parte das sete ferramentas do controle da qualidade:</t>
        </is>
      </c>
      <c r="F507" t="inlineStr">
        <is>
          <t>Conhecimentos Específicos</t>
        </is>
      </c>
      <c r="G507" t="inlineStr">
        <is>
          <t>Gestão da Qualidade</t>
        </is>
      </c>
      <c r="H507" t="inlineStr">
        <is>
          <t>Médio</t>
        </is>
      </c>
      <c r="I507" t="inlineStr">
        <is>
          <t>ME</t>
        </is>
      </c>
      <c r="J507" t="inlineStr">
        <is>
          <t>Análise de Pareto e Gráficos de Controle.</t>
        </is>
      </c>
      <c r="K507" t="inlineStr">
        <is>
          <t>Análise de Pareto e Normas ISO.</t>
        </is>
      </c>
      <c r="L507" t="inlineStr">
        <is>
          <t>Análise de Pareto e Gráficos de Batini.</t>
        </is>
      </c>
      <c r="M507" t="inlineStr">
        <is>
          <t>Testes de Taguchi e Gráficos de Controle.</t>
        </is>
      </c>
      <c r="N507" t="inlineStr">
        <is>
          <t>Testes de Taguchi e Gráficos de Batini.</t>
        </is>
      </c>
      <c r="O507" t="inlineStr">
        <is>
          <t>A</t>
        </is>
      </c>
      <c r="P507" t="n">
        <v>0</v>
      </c>
      <c r="Q507" t="n">
        <v>0</v>
      </c>
      <c r="S507" t="inlineStr"/>
      <c r="U507" t="inlineStr">
        <is>
          <t>Fri, 19 Dec 2025 10:26:09 GMT</t>
        </is>
      </c>
    </row>
    <row r="508">
      <c r="A508" t="n">
        <v>630</v>
      </c>
      <c r="B508" t="inlineStr">
        <is>
          <t>CESGRANRIO</t>
        </is>
      </c>
      <c r="C508" t="inlineStr">
        <is>
          <t>PETROBRAS</t>
        </is>
      </c>
      <c r="D508" t="inlineStr">
        <is>
          <t>2014</t>
        </is>
      </c>
      <c r="E50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508" t="inlineStr">
        <is>
          <t>Conhecimentos Específicos</t>
        </is>
      </c>
      <c r="G508" t="inlineStr">
        <is>
          <t>Gestão da Qualidade</t>
        </is>
      </c>
      <c r="H508" t="inlineStr">
        <is>
          <t>Médio</t>
        </is>
      </c>
      <c r="I508" t="inlineStr">
        <is>
          <t>ME</t>
        </is>
      </c>
      <c r="J508" t="inlineStr">
        <is>
          <t>Espessura fora da especificação</t>
        </is>
      </c>
      <c r="K508" t="inlineStr">
        <is>
          <t>Tamanho fora da especificação</t>
        </is>
      </c>
      <c r="L508" t="inlineStr">
        <is>
          <t>Trincas</t>
        </is>
      </c>
      <c r="M508" t="inlineStr">
        <is>
          <t>Arranhões</t>
        </is>
      </c>
      <c r="N508" t="inlineStr">
        <is>
          <t>Furos</t>
        </is>
      </c>
      <c r="O508" t="inlineStr">
        <is>
          <t>A</t>
        </is>
      </c>
      <c r="P508" t="n">
        <v>0</v>
      </c>
      <c r="Q508" t="n">
        <v>0</v>
      </c>
      <c r="R508" t="inlineStr">
        <is>
          <t>1b85b008-3488-4012-bf6f-740fd672b109.png</t>
        </is>
      </c>
      <c r="S50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508" t="inlineStr">
        <is>
          <t>Fri, 19 Dec 2025 10:43:58 GMT</t>
        </is>
      </c>
    </row>
    <row r="509">
      <c r="A509" t="n">
        <v>631</v>
      </c>
      <c r="B509" t="inlineStr">
        <is>
          <t>CESGRANRIO</t>
        </is>
      </c>
      <c r="C509" t="inlineStr">
        <is>
          <t>TRANSPETRO</t>
        </is>
      </c>
      <c r="D509" t="inlineStr">
        <is>
          <t>2023</t>
        </is>
      </c>
      <c r="E509" t="inlineStr">
        <is>
          <t>Fundação Nacional da Qualidade desenvolveu, no Brasil, um modelo de excelência em gestão (MEG) composto pelas seguintes dimensões:</t>
        </is>
      </c>
      <c r="F509" t="inlineStr">
        <is>
          <t>Conhecimentos Específicos</t>
        </is>
      </c>
      <c r="G509" t="inlineStr">
        <is>
          <t>Gestão da Qualidade</t>
        </is>
      </c>
      <c r="H509" t="inlineStr">
        <is>
          <t>Médio</t>
        </is>
      </c>
      <c r="I509" t="inlineStr">
        <is>
          <t>ME</t>
        </is>
      </c>
      <c r="J509" t="inlineStr">
        <is>
          <t>liderança, estratégia e planos, clientes, resultados</t>
        </is>
      </c>
      <c r="K509" t="inlineStr">
        <is>
          <t>liderança, estratégia e planos, clientes, sociedade, resultados</t>
        </is>
      </c>
      <c r="L509" t="inlineStr">
        <is>
          <t>liderança, estratégia e planos, clientes, sociedade, resultados, informações, conhecimentos</t>
        </is>
      </c>
      <c r="M509" t="inlineStr">
        <is>
          <t>liderança, estratégia e planos, clientes, resultados, informações, conhecimentos, geração de valor, pensamento sistêmico</t>
        </is>
      </c>
      <c r="N509" t="inlineStr">
        <is>
          <t>pensamento sistêmico, aprendizado organizacional e inovação, liderança transformadora, compromisso com as partes interessadas, adaptabilidade, desenvolvimento sustentável, orientação por processos, geração de valor</t>
        </is>
      </c>
      <c r="O509" t="inlineStr">
        <is>
          <t>E</t>
        </is>
      </c>
      <c r="P509" t="n">
        <v>0</v>
      </c>
      <c r="Q509" t="n">
        <v>0</v>
      </c>
      <c r="S50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509" t="inlineStr">
        <is>
          <t>Fri, 19 Dec 2025 11:01:48 GMT</t>
        </is>
      </c>
    </row>
    <row r="510">
      <c r="A510" t="n">
        <v>657</v>
      </c>
      <c r="B510" t="inlineStr">
        <is>
          <t xml:space="preserve">VUNESP </t>
        </is>
      </c>
      <c r="D510" t="inlineStr">
        <is>
          <t>2019</t>
        </is>
      </c>
      <c r="E51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10" t="inlineStr">
        <is>
          <t>Conhecimentos Específicos</t>
        </is>
      </c>
      <c r="G510" t="inlineStr">
        <is>
          <t>Engenharia do Trabalho</t>
        </is>
      </c>
      <c r="H510" t="inlineStr">
        <is>
          <t>Médio</t>
        </is>
      </c>
      <c r="I510" t="inlineStr">
        <is>
          <t>ME</t>
        </is>
      </c>
      <c r="J510" t="inlineStr">
        <is>
          <t>CIPA, ou Comissão Interna de Prevenção de Acidentes.</t>
        </is>
      </c>
      <c r="K510" t="inlineStr">
        <is>
          <t>SPSTPS, ou Serviços de Promoção da Segurança no Trabalho e Promoção Social;</t>
        </is>
      </c>
      <c r="L510" t="inlineStr">
        <is>
          <t>CSMT/CIRA, ou Comitê de Segurança e Medicina do Trabalho e Comissão Interna de Redução de Acidentes.</t>
        </is>
      </c>
      <c r="M510" t="inlineStr">
        <is>
          <t>BRST, ou Brigada da Segurança do Trabalho.</t>
        </is>
      </c>
      <c r="N510" t="inlineStr">
        <is>
          <t>SESMT, ou Serviços Especializados em Engenharia de Segurança e Medicina do Trabalho.</t>
        </is>
      </c>
      <c r="O510" t="inlineStr">
        <is>
          <t>E</t>
        </is>
      </c>
      <c r="P510" t="n">
        <v>0</v>
      </c>
      <c r="Q510" t="n">
        <v>0</v>
      </c>
      <c r="S510" t="inlineStr"/>
      <c r="U510" s="5" t="n">
        <v>46010.78133333333</v>
      </c>
    </row>
    <row r="511">
      <c r="A511" t="n">
        <v>658</v>
      </c>
      <c r="B511" t="inlineStr">
        <is>
          <t>SABESP</t>
        </is>
      </c>
      <c r="D511" t="inlineStr">
        <is>
          <t>2018</t>
        </is>
      </c>
      <c r="E511" t="inlineStr">
        <is>
          <t>De acordo com as disposições da NR-9, o Programa de Prevenção de Riscos Ambientais (PPRA) poderá ser elaborado, implementado, acompanhado e avaliado somente:</t>
        </is>
      </c>
      <c r="F511" t="inlineStr">
        <is>
          <t>Conhecimentos Específicos</t>
        </is>
      </c>
      <c r="G511" t="inlineStr">
        <is>
          <t>Engenharia do Trabalho</t>
        </is>
      </c>
      <c r="H511" t="inlineStr">
        <is>
          <t>Médio</t>
        </is>
      </c>
      <c r="I511" t="inlineStr">
        <is>
          <t>ME</t>
        </is>
      </c>
      <c r="J511" t="inlineStr">
        <is>
          <t>Pelo SESMT ou por pessoa ou equipe de pessoas, a critério do empregador, com capacidade para desenvolver o disposto na referida NR;</t>
        </is>
      </c>
      <c r="K511" t="inlineStr">
        <is>
          <t>Por engenheiro de segurança do trabalho ou técnico em segurança do trabalho, com devida qualificação e habilitação;</t>
        </is>
      </c>
      <c r="L511" t="inlineStr">
        <is>
          <t>Por engenheiro de segurança do trabalho com respectivo registro no Crea;</t>
        </is>
      </c>
      <c r="M511" t="inlineStr">
        <is>
          <t>Pela CIPA, com anuência do SESMT;</t>
        </is>
      </c>
      <c r="N511" t="inlineStr">
        <is>
          <t>Por profissional devidamente capacitado e autorizado pelo empregador.</t>
        </is>
      </c>
      <c r="O511" t="inlineStr">
        <is>
          <t>A</t>
        </is>
      </c>
      <c r="P511" t="n">
        <v>0</v>
      </c>
      <c r="Q511" t="n">
        <v>0</v>
      </c>
      <c r="S511" t="inlineStr"/>
      <c r="U511" t="inlineStr">
        <is>
          <t>Fri, 19 Dec 2025 19:02:56 GMT</t>
        </is>
      </c>
    </row>
    <row r="512">
      <c r="A512" t="inlineStr">
        <is>
          <t>659</t>
        </is>
      </c>
      <c r="B512" t="inlineStr">
        <is>
          <t>SABESP</t>
        </is>
      </c>
      <c r="D512" t="inlineStr">
        <is>
          <t>2018</t>
        </is>
      </c>
      <c r="E512" t="inlineStr">
        <is>
          <t>Durante uma inspeção no local de trabalho, um engenheiro de segurança do trabalho identificou riscos ambientais que, de acordo com a NR-9, são determinados por três agentes físicos, dois agentes químicos e três agentes biológicos, sendo eles:</t>
        </is>
      </c>
      <c r="F512" t="inlineStr">
        <is>
          <t>Conhecimentos Específicos</t>
        </is>
      </c>
      <c r="G512" t="inlineStr">
        <is>
          <t>Engenharia do Trabalho</t>
        </is>
      </c>
      <c r="H512" t="inlineStr">
        <is>
          <t>Médio</t>
        </is>
      </c>
      <c r="I512" t="inlineStr">
        <is>
          <t>ME</t>
        </is>
      </c>
      <c r="J51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1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1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1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1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12" t="inlineStr">
        <is>
          <t>A</t>
        </is>
      </c>
      <c r="P512" t="n">
        <v>0</v>
      </c>
      <c r="Q512" t="n">
        <v>0</v>
      </c>
      <c r="S51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12" s="5" t="n">
        <v>46010.80608333334</v>
      </c>
    </row>
    <row r="513">
      <c r="A513" t="n">
        <v>660</v>
      </c>
      <c r="B513" t="inlineStr">
        <is>
          <t xml:space="preserve">COPS </t>
        </is>
      </c>
      <c r="C513" t="inlineStr">
        <is>
          <t>UEL</t>
        </is>
      </c>
      <c r="D513" t="inlineStr">
        <is>
          <t>2015</t>
        </is>
      </c>
      <c r="E51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13" t="inlineStr">
        <is>
          <t>Conhecimentos Específicos</t>
        </is>
      </c>
      <c r="G513" t="inlineStr">
        <is>
          <t>Engenharia do Trabalho</t>
        </is>
      </c>
      <c r="H513" t="inlineStr">
        <is>
          <t>Médio</t>
        </is>
      </c>
      <c r="I513" t="inlineStr">
        <is>
          <t>ME</t>
        </is>
      </c>
      <c r="J513" t="inlineStr">
        <is>
          <t>Somente as afirmativas I e II são corretas.</t>
        </is>
      </c>
      <c r="K513" t="inlineStr">
        <is>
          <t>Somente as afirmativas I e IV são corretas.</t>
        </is>
      </c>
      <c r="L513" t="inlineStr">
        <is>
          <t>Somente as afirmativas III e IV são corretas.</t>
        </is>
      </c>
      <c r="M513" t="inlineStr">
        <is>
          <t>Somente as afirmativas I, II e III são corretas.</t>
        </is>
      </c>
      <c r="N513" t="inlineStr">
        <is>
          <t>Somente as afirmativas II, III e IV são corretas.</t>
        </is>
      </c>
      <c r="O513" t="inlineStr">
        <is>
          <t>D</t>
        </is>
      </c>
      <c r="P513" t="n">
        <v>0</v>
      </c>
      <c r="Q513" t="n">
        <v>0</v>
      </c>
      <c r="S513" t="inlineStr"/>
      <c r="U513" t="inlineStr">
        <is>
          <t>Fri, 19 Dec 2025 19:38:34 GMT</t>
        </is>
      </c>
    </row>
    <row r="514">
      <c r="A514" t="n">
        <v>661</v>
      </c>
      <c r="C514" t="inlineStr">
        <is>
          <t>COMPESA</t>
        </is>
      </c>
      <c r="D514" t="inlineStr">
        <is>
          <t>2009</t>
        </is>
      </c>
      <c r="E514" t="inlineStr">
        <is>
          <t>Quanto ao Programa de Condições e Meio Ambiente de Trabalho na Indústria da Construção – PCMAT, é incorreto afirmar:</t>
        </is>
      </c>
      <c r="F514" t="inlineStr">
        <is>
          <t>Conhecimentos Específicos</t>
        </is>
      </c>
      <c r="G514" t="inlineStr">
        <is>
          <t>Engenharia do Trabalho</t>
        </is>
      </c>
      <c r="H514" t="inlineStr">
        <is>
          <t>Médio</t>
        </is>
      </c>
      <c r="I514" t="inlineStr">
        <is>
          <t>ME</t>
        </is>
      </c>
      <c r="J514" t="inlineStr">
        <is>
          <t>Deve ser elaborado e executado por profissional legalmente habilitado na área de segurança do trabalho.</t>
        </is>
      </c>
      <c r="K514" t="inlineStr">
        <is>
          <t>São obrigatórios a elaboração e o cumprimento do PCMAT em todos os estabelecimentos industriais.</t>
        </is>
      </c>
      <c r="L514" t="inlineStr">
        <is>
          <t>O PCMAT deve contemplar as exigências contidas na NR 9 - Programa de Prevenção e Riscos Ambientais.</t>
        </is>
      </c>
      <c r="M514" t="inlineStr">
        <is>
          <t>O PCMAT deve ser mantido no estabelecimento à disposição do órgão regional do Ministério do Trabalho e Emprego-MTE.</t>
        </is>
      </c>
      <c r="N514" t="inlineStr">
        <is>
          <t>A implementação do PCMAT nos estabelecimentos é de responsabilidade do empregador ou condomínio.</t>
        </is>
      </c>
      <c r="O514" t="inlineStr">
        <is>
          <t>B</t>
        </is>
      </c>
      <c r="P514" t="n">
        <v>0</v>
      </c>
      <c r="Q514" t="n">
        <v>0</v>
      </c>
      <c r="S514" t="inlineStr"/>
      <c r="U514" s="5" t="n">
        <v>46010.83083333333</v>
      </c>
    </row>
    <row r="515">
      <c r="A515" t="n">
        <v>662</v>
      </c>
      <c r="C515" t="inlineStr">
        <is>
          <t>COMPESA</t>
        </is>
      </c>
      <c r="D515" t="inlineStr">
        <is>
          <t>2009</t>
        </is>
      </c>
      <c r="E515" t="inlineStr">
        <is>
          <t>Os fornos que utilizarem combustíveis gasosos ou líquidos devem ter sistemas de proteção no sentido de evitar:</t>
        </is>
      </c>
      <c r="F515" t="inlineStr">
        <is>
          <t>Conhecimentos Específicos</t>
        </is>
      </c>
      <c r="G515" t="inlineStr">
        <is>
          <t>Engenharia do Trabalho</t>
        </is>
      </c>
      <c r="H515" t="inlineStr">
        <is>
          <t>Médio</t>
        </is>
      </c>
      <c r="I515" t="inlineStr">
        <is>
          <t>ME</t>
        </is>
      </c>
      <c r="J515" t="inlineStr">
        <is>
          <t>a formação de campos eletromagnéticos.</t>
        </is>
      </c>
      <c r="K515" t="inlineStr">
        <is>
          <t>a formação de atmosfera IPVS.</t>
        </is>
      </c>
      <c r="L515" t="inlineStr">
        <is>
          <t>retrocesso da chama.</t>
        </is>
      </c>
      <c r="M515" t="inlineStr">
        <is>
          <t>a caracterização da insalubridade.</t>
        </is>
      </c>
      <c r="N515" t="inlineStr">
        <is>
          <t>formação do arco voltaico.</t>
        </is>
      </c>
      <c r="O515" t="inlineStr">
        <is>
          <t>C</t>
        </is>
      </c>
      <c r="P515" t="n">
        <v>0</v>
      </c>
      <c r="Q515" t="n">
        <v>0</v>
      </c>
      <c r="S515" t="inlineStr"/>
      <c r="U515" t="inlineStr">
        <is>
          <t>Fri, 19 Dec 2025 20:14:13 GMT</t>
        </is>
      </c>
    </row>
    <row r="516">
      <c r="A516" t="n">
        <v>663</v>
      </c>
      <c r="B516" t="inlineStr">
        <is>
          <t>VUNESP</t>
        </is>
      </c>
      <c r="C516" t="inlineStr">
        <is>
          <t>MPSP</t>
        </is>
      </c>
      <c r="D516" t="inlineStr">
        <is>
          <t>2016</t>
        </is>
      </c>
      <c r="E516" t="inlineStr">
        <is>
          <t>A Constituição Federal estabelece, entre os direitos sociais dos trabalhadores urbanos e rurais, alguns pertinentes à segurança e à saúde no trabalho, como o direito:
(</t>
        </is>
      </c>
      <c r="F516" t="inlineStr">
        <is>
          <t>Conhecimentos Específicos</t>
        </is>
      </c>
      <c r="G516" t="inlineStr">
        <is>
          <t>Engenharia do Trabalho</t>
        </is>
      </c>
      <c r="H516" t="inlineStr">
        <is>
          <t>Médio</t>
        </is>
      </c>
      <c r="I516" t="inlineStr">
        <is>
          <t>ME</t>
        </is>
      </c>
      <c r="J516" t="inlineStr">
        <is>
          <t>à informação acerca dos riscos à saúde existentes em processos, substâncias e equipamentos utilizados em seu ambiente de trabalho.</t>
        </is>
      </c>
      <c r="K516" t="inlineStr">
        <is>
          <t>à representação, na forma definida em lei específica, em comitês, grupos de trabalho ou afins que tenham como objetivo a definição e a implementação de política de segurança e saúde no trabalho no estabelecimento.</t>
        </is>
      </c>
      <c r="L516" t="inlineStr">
        <is>
          <t>à percepção de adicional de remuneração para atividades penosas, insalubres ou perigosas, na forma da lei.</t>
        </is>
      </c>
      <c r="M516" t="inlineStr">
        <is>
          <t>à recusa ou interrupção de atividade quando entender, por motivos razoáveis, que aquela situação de trabalho implica risco grave e iminente a sua saúde.</t>
        </is>
      </c>
      <c r="N516" t="inlineStr">
        <is>
          <t>de livre acesso a todo e qualquer resultado de exame médico, avaliação psicológica ou teste de aptidão física a que tenha sido submetido por exigência do empregador.</t>
        </is>
      </c>
      <c r="O516" t="inlineStr">
        <is>
          <t>C</t>
        </is>
      </c>
      <c r="P516" t="n">
        <v>0</v>
      </c>
      <c r="Q516" t="n">
        <v>0</v>
      </c>
      <c r="S516" t="inlineStr"/>
      <c r="U516" s="5" t="n">
        <v>46010.85558333333</v>
      </c>
    </row>
    <row r="517">
      <c r="A517" t="n">
        <v>664</v>
      </c>
      <c r="B517" t="inlineStr">
        <is>
          <t>CONSULPLAN</t>
        </is>
      </c>
      <c r="C517" t="inlineStr">
        <is>
          <t>FSERJ</t>
        </is>
      </c>
      <c r="D517" t="inlineStr">
        <is>
          <t>2020</t>
        </is>
      </c>
      <c r="E51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17" t="inlineStr">
        <is>
          <t>Conhecimentos Específicos</t>
        </is>
      </c>
      <c r="G517" t="inlineStr">
        <is>
          <t>Engenharia do Trabalho</t>
        </is>
      </c>
      <c r="H517" t="inlineStr">
        <is>
          <t>Médio</t>
        </is>
      </c>
      <c r="I517" t="inlineStr">
        <is>
          <t>ME</t>
        </is>
      </c>
      <c r="J517" t="inlineStr">
        <is>
          <t>I, III, VI e VII, apenas.</t>
        </is>
      </c>
      <c r="K517" t="inlineStr">
        <is>
          <t>II, III, IV e VI, apenas.</t>
        </is>
      </c>
      <c r="L517" t="inlineStr">
        <is>
          <t>I, II, III, IV, V, VI, VII e VIII.</t>
        </is>
      </c>
      <c r="M517" t="inlineStr">
        <is>
          <t>I, II, III, IV, VI e VII, apenas.</t>
        </is>
      </c>
      <c r="N517" t="inlineStr"/>
      <c r="O517" t="inlineStr">
        <is>
          <t>C</t>
        </is>
      </c>
      <c r="P517" t="n">
        <v>0</v>
      </c>
      <c r="Q517" t="n">
        <v>0</v>
      </c>
      <c r="S517" t="inlineStr"/>
      <c r="U517" s="5" t="n">
        <v>46010.86795833334</v>
      </c>
    </row>
    <row r="518">
      <c r="A518" t="n">
        <v>665</v>
      </c>
      <c r="B518" t="inlineStr">
        <is>
          <t>CONSULPLAN</t>
        </is>
      </c>
      <c r="C518" t="inlineStr">
        <is>
          <t>FSERJ</t>
        </is>
      </c>
      <c r="D518" t="inlineStr">
        <is>
          <t>2020</t>
        </is>
      </c>
      <c r="E51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18" t="inlineStr">
        <is>
          <t>Conhecimentos Específicos</t>
        </is>
      </c>
      <c r="G518" t="inlineStr">
        <is>
          <t>Engenharia do Trabalho</t>
        </is>
      </c>
      <c r="H518" t="inlineStr">
        <is>
          <t>Médio</t>
        </is>
      </c>
      <c r="I518" t="inlineStr">
        <is>
          <t>ME</t>
        </is>
      </c>
      <c r="J518" t="inlineStr">
        <is>
          <t>Físicos; químicos; biológicos; e, físicos.</t>
        </is>
      </c>
      <c r="K518" t="inlineStr">
        <is>
          <t>Físicos; biológicos; químicos; e, físicos.</t>
        </is>
      </c>
      <c r="L518" t="inlineStr">
        <is>
          <t>Físicos; físicos; químicos; e, biológicos.</t>
        </is>
      </c>
      <c r="M518" t="inlineStr">
        <is>
          <t>Biológicos; físicos; físicos; e, químicos.</t>
        </is>
      </c>
      <c r="N518" t="inlineStr"/>
      <c r="O518" t="inlineStr">
        <is>
          <t>A</t>
        </is>
      </c>
      <c r="P518" t="n">
        <v>0</v>
      </c>
      <c r="Q518" t="n">
        <v>0</v>
      </c>
      <c r="S518" t="inlineStr"/>
      <c r="U518" s="5" t="n">
        <v>46010.88033333333</v>
      </c>
    </row>
    <row r="519">
      <c r="A519" t="n">
        <v>666</v>
      </c>
      <c r="B519" t="inlineStr">
        <is>
          <t>FUNDEP</t>
        </is>
      </c>
      <c r="C519" t="inlineStr">
        <is>
          <t>FUNDEP</t>
        </is>
      </c>
      <c r="D519" t="inlineStr">
        <is>
          <t>2019</t>
        </is>
      </c>
      <c r="E51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19" t="inlineStr">
        <is>
          <t>Conhecimentos Específicos</t>
        </is>
      </c>
      <c r="G519" t="inlineStr">
        <is>
          <t>Engenharia do Trabalho</t>
        </is>
      </c>
      <c r="H519" t="inlineStr">
        <is>
          <t>Médio</t>
        </is>
      </c>
      <c r="I519" t="inlineStr">
        <is>
          <t>ME</t>
        </is>
      </c>
      <c r="J519" t="inlineStr">
        <is>
          <t>um ano.</t>
        </is>
      </c>
      <c r="K519" t="inlineStr">
        <is>
          <t>cinco anos.</t>
        </is>
      </c>
      <c r="L519" t="inlineStr">
        <is>
          <t>dez anos</t>
        </is>
      </c>
      <c r="M519" t="inlineStr">
        <is>
          <t>20 anos.</t>
        </is>
      </c>
      <c r="N519" t="inlineStr"/>
      <c r="O519" t="inlineStr">
        <is>
          <t>D</t>
        </is>
      </c>
      <c r="P519" t="n">
        <v>0</v>
      </c>
      <c r="Q519" t="n">
        <v>0</v>
      </c>
      <c r="S519" t="inlineStr"/>
      <c r="U519" s="5" t="n">
        <v>46010.89270833333</v>
      </c>
    </row>
    <row r="520">
      <c r="A520" t="n">
        <v>667</v>
      </c>
      <c r="B520" t="inlineStr">
        <is>
          <t>FUNDEP</t>
        </is>
      </c>
      <c r="C520" t="inlineStr">
        <is>
          <t>FUNDEP</t>
        </is>
      </c>
      <c r="D520" t="inlineStr">
        <is>
          <t>2019</t>
        </is>
      </c>
      <c r="E520" t="inlineStr">
        <is>
          <t>Os seguintes percentuais podem ser pagos ao trabalhador pelo exercício de trabalho em condições de insalubridade, incidente sobre o salário-mínimo da região, exceto:</t>
        </is>
      </c>
      <c r="F520" t="inlineStr">
        <is>
          <t>Conhecimentos Específicos</t>
        </is>
      </c>
      <c r="G520" t="inlineStr">
        <is>
          <t>Engenharia do Trabalho</t>
        </is>
      </c>
      <c r="H520" t="inlineStr">
        <is>
          <t>Médio</t>
        </is>
      </c>
      <c r="I520" t="inlineStr">
        <is>
          <t>ME</t>
        </is>
      </c>
      <c r="J520" t="inlineStr">
        <is>
          <t>40%.</t>
        </is>
      </c>
      <c r="K520" t="inlineStr">
        <is>
          <t>30%.</t>
        </is>
      </c>
      <c r="L520" t="inlineStr">
        <is>
          <t>20%.</t>
        </is>
      </c>
      <c r="M520" t="inlineStr">
        <is>
          <t>10%.</t>
        </is>
      </c>
      <c r="N520" t="inlineStr"/>
      <c r="O520" t="inlineStr">
        <is>
          <t>B</t>
        </is>
      </c>
      <c r="P520" t="n">
        <v>0</v>
      </c>
      <c r="Q520" t="n">
        <v>0</v>
      </c>
      <c r="S520" t="inlineStr"/>
      <c r="U520" t="inlineStr">
        <is>
          <t>Fri, 19 Dec 2025 21:43:19 GMT</t>
        </is>
      </c>
    </row>
    <row r="521">
      <c r="A521" t="n">
        <v>668</v>
      </c>
      <c r="B521" t="inlineStr">
        <is>
          <t>Desconhecida</t>
        </is>
      </c>
      <c r="C521" t="inlineStr">
        <is>
          <t>SANECAP-MT</t>
        </is>
      </c>
      <c r="D521" t="inlineStr">
        <is>
          <t>2009</t>
        </is>
      </c>
      <c r="E521" t="inlineStr">
        <is>
          <t>A Portaria do Ministério do Trabalho nº 3.214, que entrou em vigor em 08 de junho de 1978, se refere às Normas Regulamentadoras de Segurança e Medicina do Trabalho. Sobre essas normas, assinale a afirmativa correta.</t>
        </is>
      </c>
      <c r="F521" t="inlineStr">
        <is>
          <t>Conhecimentos Específicos</t>
        </is>
      </c>
      <c r="G521" t="inlineStr">
        <is>
          <t>Engenharia do Trabalho</t>
        </is>
      </c>
      <c r="H521" t="inlineStr">
        <is>
          <t>Médio</t>
        </is>
      </c>
      <c r="I521" t="inlineStr">
        <is>
          <t>ME</t>
        </is>
      </c>
      <c r="J521" t="inlineStr">
        <is>
          <t>São de observância obrigatória apenas pelos órgãos públicos da administração direta e indireta.</t>
        </is>
      </c>
      <c r="K521" t="inlineStr">
        <is>
          <t>São de observância obrigatória apenas pelos órgãos públicos da administração direta e indireta.</t>
        </is>
      </c>
      <c r="L52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21" t="inlineStr">
        <is>
          <t>São de observância exclusiva dos órgãos dos Poderes Legislativo e Judiciário.</t>
        </is>
      </c>
      <c r="N521" t="inlineStr"/>
      <c r="O521" t="inlineStr">
        <is>
          <t>C</t>
        </is>
      </c>
      <c r="P521" t="n">
        <v>0</v>
      </c>
      <c r="Q521" t="n">
        <v>0</v>
      </c>
      <c r="S521" t="inlineStr"/>
      <c r="U521" t="inlineStr">
        <is>
          <t>Fri, 19 Dec 2025 22:01:08 GMT</t>
        </is>
      </c>
    </row>
    <row r="522">
      <c r="A522" t="n">
        <v>669</v>
      </c>
      <c r="B522" t="inlineStr">
        <is>
          <t>DESCONHECIDA</t>
        </is>
      </c>
      <c r="C522" t="inlineStr">
        <is>
          <t>SANECAP-MT</t>
        </is>
      </c>
      <c r="D522" t="inlineStr">
        <is>
          <t>2009</t>
        </is>
      </c>
      <c r="E52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22" t="inlineStr">
        <is>
          <t>Conhecimentos Específicos</t>
        </is>
      </c>
      <c r="G522" t="inlineStr">
        <is>
          <t>Engenharia do Trabalho</t>
        </is>
      </c>
      <c r="H522" t="inlineStr">
        <is>
          <t>Médio</t>
        </is>
      </c>
      <c r="I522" t="inlineStr">
        <is>
          <t>ME</t>
        </is>
      </c>
      <c r="J522" t="inlineStr">
        <is>
          <t>I, II e IV, apenas.</t>
        </is>
      </c>
      <c r="K522" t="inlineStr">
        <is>
          <t>I, III e IV, apenas.</t>
        </is>
      </c>
      <c r="L522" t="inlineStr">
        <is>
          <t>I, II, III e IV.</t>
        </is>
      </c>
      <c r="M522" t="inlineStr">
        <is>
          <t>II e IV, apenas.</t>
        </is>
      </c>
      <c r="N522" t="inlineStr"/>
      <c r="O522" t="inlineStr">
        <is>
          <t>C</t>
        </is>
      </c>
      <c r="P522" t="n">
        <v>0</v>
      </c>
      <c r="Q522" t="n">
        <v>0</v>
      </c>
      <c r="S522" t="inlineStr"/>
      <c r="U522" t="inlineStr">
        <is>
          <t>Fri, 19 Dec 2025 22:18:57 GMT</t>
        </is>
      </c>
    </row>
    <row r="523">
      <c r="A523" t="n">
        <v>670</v>
      </c>
      <c r="B523" t="inlineStr">
        <is>
          <t>DESCONHECIDA</t>
        </is>
      </c>
      <c r="C523" t="inlineStr">
        <is>
          <t>SANECAP-MT</t>
        </is>
      </c>
      <c r="D523" t="inlineStr">
        <is>
          <t>2009</t>
        </is>
      </c>
      <c r="E523" t="inlineStr">
        <is>
          <t>A construção do Mapa de Riscos Ambientais é uma atribuição</t>
        </is>
      </c>
      <c r="F523" t="inlineStr">
        <is>
          <t>Conhecimentos Específicos</t>
        </is>
      </c>
      <c r="G523" t="inlineStr">
        <is>
          <t>Engenharia do Trabalho</t>
        </is>
      </c>
      <c r="H523" t="inlineStr">
        <is>
          <t>Médio</t>
        </is>
      </c>
      <c r="I523" t="inlineStr">
        <is>
          <t>ME</t>
        </is>
      </c>
      <c r="J523" t="inlineStr">
        <is>
          <t>dos membros da CIPA.</t>
        </is>
      </c>
      <c r="K523" t="inlineStr">
        <is>
          <t>do Engenheiro de Segurança do Trabalho.</t>
        </is>
      </c>
      <c r="L523" t="inlineStr">
        <is>
          <t>do Técnico em Segurança do Trabalho.</t>
        </is>
      </c>
      <c r="M523" t="inlineStr">
        <is>
          <t>do Médico do Trabalho.</t>
        </is>
      </c>
      <c r="N523" t="inlineStr"/>
      <c r="O523" t="inlineStr">
        <is>
          <t>A</t>
        </is>
      </c>
      <c r="P523" t="n">
        <v>0</v>
      </c>
      <c r="Q523" t="n">
        <v>0</v>
      </c>
      <c r="S523" t="inlineStr"/>
      <c r="U523" t="inlineStr">
        <is>
          <t>Fri, 19 Dec 2025 22:36:46 GMT</t>
        </is>
      </c>
    </row>
    <row r="524">
      <c r="A524" t="n">
        <v>671</v>
      </c>
      <c r="B524" t="inlineStr">
        <is>
          <t xml:space="preserve">UFPR </t>
        </is>
      </c>
      <c r="C524" t="inlineStr">
        <is>
          <t>UFPR</t>
        </is>
      </c>
      <c r="D524" t="inlineStr">
        <is>
          <t>2019</t>
        </is>
      </c>
      <c r="E52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24" t="inlineStr">
        <is>
          <t>Conhecimentos Específicos</t>
        </is>
      </c>
      <c r="G524" t="inlineStr">
        <is>
          <t>Engenharia do Trabalho</t>
        </is>
      </c>
      <c r="H524" t="inlineStr">
        <is>
          <t>Médio</t>
        </is>
      </c>
      <c r="I524" t="inlineStr">
        <is>
          <t>ME</t>
        </is>
      </c>
      <c r="J524" t="inlineStr">
        <is>
          <t>F – V – F – V.</t>
        </is>
      </c>
      <c r="K524" t="inlineStr">
        <is>
          <t>V – F – F – V.</t>
        </is>
      </c>
      <c r="L524" t="inlineStr">
        <is>
          <t>F – V – V – F.</t>
        </is>
      </c>
      <c r="M524" t="inlineStr">
        <is>
          <t>F – F – V – V.</t>
        </is>
      </c>
      <c r="N524" t="inlineStr">
        <is>
          <t>V – F – V – F.</t>
        </is>
      </c>
      <c r="O524" t="inlineStr">
        <is>
          <t>C</t>
        </is>
      </c>
      <c r="P524" t="n">
        <v>0</v>
      </c>
      <c r="Q524" t="n">
        <v>0</v>
      </c>
      <c r="S524" t="inlineStr"/>
      <c r="U524" s="5" t="n">
        <v>46010.95458333333</v>
      </c>
    </row>
    <row r="525">
      <c r="A525" t="n">
        <v>672</v>
      </c>
      <c r="B525" t="inlineStr">
        <is>
          <t>MSCONCURSOS</t>
        </is>
      </c>
      <c r="C525" t="inlineStr">
        <is>
          <t>MSCONCURSOS</t>
        </is>
      </c>
      <c r="D525" t="inlineStr">
        <is>
          <t>2016</t>
        </is>
      </c>
      <c r="E525" t="inlineStr">
        <is>
          <t>Segundo o art. 58 da Lei nº 8.213, de 24 de julho de 1991, o Laudo Técnico de Condições Ambientais do Trabalho (LTCAT) tem como principal função:</t>
        </is>
      </c>
      <c r="F525" t="inlineStr">
        <is>
          <t>Conhecimentos Específicos</t>
        </is>
      </c>
      <c r="G525" t="inlineStr">
        <is>
          <t>Engenharia do Trabalho</t>
        </is>
      </c>
      <c r="H525" t="inlineStr">
        <is>
          <t>Médio</t>
        </is>
      </c>
      <c r="I525" t="inlineStr">
        <is>
          <t>ME</t>
        </is>
      </c>
      <c r="J525" t="inlineStr">
        <is>
          <t>Comprovar a existência de medidas de proteção coletivas.</t>
        </is>
      </c>
      <c r="K525" t="inlineStr">
        <is>
          <t>Realizar análise quantitativa dos riscos do ambiente de trabalho.</t>
        </is>
      </c>
      <c r="L525" t="inlineStr">
        <is>
          <t>Realizar análise qualitativa dos riscos do ambiente de trabalho.</t>
        </is>
      </c>
      <c r="M525" t="inlineStr">
        <is>
          <t>Caracterizar a exposição do trabalhador a agentes/riscos nocivos à saúde.</t>
        </is>
      </c>
      <c r="N525" t="inlineStr">
        <is>
          <t>Comprovar a existência de medidas de proteção individuais.</t>
        </is>
      </c>
      <c r="O525" t="inlineStr">
        <is>
          <t>D</t>
        </is>
      </c>
      <c r="P525" t="n">
        <v>0</v>
      </c>
      <c r="Q525" t="n">
        <v>0</v>
      </c>
      <c r="S525" t="inlineStr"/>
      <c r="U525" s="5" t="n">
        <v>46010.96695833333</v>
      </c>
    </row>
    <row r="526">
      <c r="A526" t="n">
        <v>673</v>
      </c>
      <c r="B526" t="inlineStr">
        <is>
          <t>ASBESP</t>
        </is>
      </c>
      <c r="C526" t="inlineStr">
        <is>
          <t>ASBESP</t>
        </is>
      </c>
      <c r="D526" t="inlineStr">
        <is>
          <t>2018</t>
        </is>
      </c>
      <c r="E52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26" t="inlineStr">
        <is>
          <t>Conhecimentos Específicos</t>
        </is>
      </c>
      <c r="G526" t="inlineStr">
        <is>
          <t>Engenharia do Trabalho</t>
        </is>
      </c>
      <c r="H526" t="inlineStr">
        <is>
          <t>Médio</t>
        </is>
      </c>
      <c r="I526" t="inlineStr">
        <is>
          <t>ME</t>
        </is>
      </c>
      <c r="J526" t="inlineStr">
        <is>
          <t>o sistema de produção, as condições de temperatura, iluminação e ruído, a disposição dos postos de trabalho e os controles e mostradores das máquinas.</t>
        </is>
      </c>
      <c r="K526" t="inlineStr">
        <is>
          <t>o sistema de produção, as condições ambientais, a quantidade de operadores, a segurança das máquinas e os EPIs que são utilizados.</t>
        </is>
      </c>
      <c r="L526" t="inlineStr">
        <is>
          <t>os controles, os métodos de acionamento, as condições das instalações, os movimentos dos operadores e as ordens de serviço.</t>
        </is>
      </c>
      <c r="M526" t="inlineStr">
        <is>
          <t>as normas, o modo operatório, a exigência de tempo, a determinação do conteúdo de tempo, o ritmo de trabalho e o conteúdo das tarefas.</t>
        </is>
      </c>
      <c r="N526" t="inlineStr">
        <is>
          <t>as posturas exigidas, a qualidade do trabalho, as condições ambientais, as exigências dos superiores imediatos e as ordens de serviço.</t>
        </is>
      </c>
      <c r="O526" t="inlineStr">
        <is>
          <t>D</t>
        </is>
      </c>
      <c r="P526" t="n">
        <v>0</v>
      </c>
      <c r="Q526" t="n">
        <v>0</v>
      </c>
      <c r="S526" t="inlineStr"/>
      <c r="U526" s="5" t="n">
        <v>46010.97933333334</v>
      </c>
    </row>
    <row r="527">
      <c r="A527" t="inlineStr">
        <is>
          <t>674</t>
        </is>
      </c>
      <c r="B527" t="inlineStr">
        <is>
          <t xml:space="preserve">COPS </t>
        </is>
      </c>
      <c r="C527" t="inlineStr">
        <is>
          <t>UEL</t>
        </is>
      </c>
      <c r="D527" t="inlineStr">
        <is>
          <t>2015</t>
        </is>
      </c>
      <c r="E52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27" t="inlineStr">
        <is>
          <t>Conhecimentos Específicos</t>
        </is>
      </c>
      <c r="G527" t="inlineStr">
        <is>
          <t>Engenharia do Trabalho</t>
        </is>
      </c>
      <c r="H527" t="inlineStr">
        <is>
          <t>Médio</t>
        </is>
      </c>
      <c r="I527" t="inlineStr">
        <is>
          <t>ME</t>
        </is>
      </c>
      <c r="J527" t="inlineStr">
        <is>
          <t>A dose de ruído está abaixo dos limites recomendados pela norma.</t>
        </is>
      </c>
      <c r="K527" t="inlineStr">
        <is>
          <t>O trabalhador trabalha sob condições insalubres.</t>
        </is>
      </c>
      <c r="L527" t="inlineStr">
        <is>
          <t>O trabalhador trabalha sob condições de periculosidade.</t>
        </is>
      </c>
      <c r="M527" t="inlineStr">
        <is>
          <t>O uso de abafadores de concha cessaria a periculosidade.</t>
        </is>
      </c>
      <c r="N527" t="inlineStr">
        <is>
          <t>Não há necessidade do uso de abafadores de ruído.</t>
        </is>
      </c>
      <c r="O527" t="inlineStr">
        <is>
          <t>B</t>
        </is>
      </c>
      <c r="P527" t="n">
        <v>0</v>
      </c>
      <c r="Q527" t="n">
        <v>0</v>
      </c>
      <c r="S52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27" t="inlineStr">
        <is>
          <t>Fri, 19 Dec 2025 23:48:03 GMT</t>
        </is>
      </c>
    </row>
    <row r="528">
      <c r="A528" t="n">
        <v>675</v>
      </c>
      <c r="B528" t="inlineStr">
        <is>
          <t>UNICENTRO</t>
        </is>
      </c>
      <c r="C528" t="inlineStr">
        <is>
          <t>UNICENTRO</t>
        </is>
      </c>
      <c r="D528" t="inlineStr">
        <is>
          <t>2016</t>
        </is>
      </c>
      <c r="E528" t="inlineStr">
        <is>
          <t>Selecione a alternativa que contenha apenas Riscos Ergonômicos:</t>
        </is>
      </c>
      <c r="F528" t="inlineStr">
        <is>
          <t>Conhecimentos Específicos</t>
        </is>
      </c>
      <c r="G528" t="inlineStr">
        <is>
          <t>Engenharia do Trabalho</t>
        </is>
      </c>
      <c r="H528" t="inlineStr">
        <is>
          <t>Médio</t>
        </is>
      </c>
      <c r="I528" t="inlineStr">
        <is>
          <t>ME</t>
        </is>
      </c>
      <c r="J528" t="inlineStr">
        <is>
          <t>Umidade, monotonia e arranjo físico inadequado;</t>
        </is>
      </c>
      <c r="K528" t="inlineStr">
        <is>
          <t>Postura incorreta, vibrações e poeira;</t>
        </is>
      </c>
      <c r="L528" t="inlineStr">
        <is>
          <t>Trabalho repetitivo, monotonia e postura incorreta;</t>
        </is>
      </c>
      <c r="M528" t="inlineStr">
        <is>
          <t>Ritmo intenso, ruídos e calor.</t>
        </is>
      </c>
      <c r="N528" t="inlineStr"/>
      <c r="O528" t="inlineStr">
        <is>
          <t>C</t>
        </is>
      </c>
      <c r="P528" t="n">
        <v>0</v>
      </c>
      <c r="Q528" t="n">
        <v>0</v>
      </c>
      <c r="S528" t="inlineStr"/>
      <c r="U528" t="inlineStr">
        <is>
          <t>Sat, 20 Dec 2025 00:05:52 GMT</t>
        </is>
      </c>
    </row>
    <row r="529">
      <c r="A529" t="n">
        <v>676</v>
      </c>
      <c r="B529" t="inlineStr">
        <is>
          <t>UNICENTRO</t>
        </is>
      </c>
      <c r="C529" t="inlineStr">
        <is>
          <t>UNICENTRO</t>
        </is>
      </c>
      <c r="D529" t="inlineStr">
        <is>
          <t>2016</t>
        </is>
      </c>
      <c r="E52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29" t="inlineStr">
        <is>
          <t>Conhecimentos Específicos</t>
        </is>
      </c>
      <c r="G529" t="inlineStr">
        <is>
          <t>Engenharia do Trabalho</t>
        </is>
      </c>
      <c r="H529" t="inlineStr">
        <is>
          <t>Médio</t>
        </is>
      </c>
      <c r="I529" t="inlineStr">
        <is>
          <t>ME</t>
        </is>
      </c>
      <c r="J529" t="inlineStr">
        <is>
          <t>F F F V;</t>
        </is>
      </c>
      <c r="K529" t="inlineStr">
        <is>
          <t>F V V V;</t>
        </is>
      </c>
      <c r="L529" t="inlineStr">
        <is>
          <t>V V F F;</t>
        </is>
      </c>
      <c r="M529" t="inlineStr">
        <is>
          <t>F V V F.</t>
        </is>
      </c>
      <c r="N529" t="inlineStr"/>
      <c r="O529" t="inlineStr">
        <is>
          <t>D</t>
        </is>
      </c>
      <c r="P529" t="n">
        <v>0</v>
      </c>
      <c r="Q529" t="n">
        <v>0</v>
      </c>
      <c r="S529" t="inlineStr"/>
      <c r="U529" s="5" t="n">
        <v>46011.01645833333</v>
      </c>
    </row>
    <row r="530">
      <c r="A530" t="n">
        <v>677</v>
      </c>
      <c r="B530" t="inlineStr">
        <is>
          <t>UNICENTRO</t>
        </is>
      </c>
      <c r="C530" t="inlineStr">
        <is>
          <t>UNICENTRO</t>
        </is>
      </c>
      <c r="D530" t="inlineStr">
        <is>
          <t>2016</t>
        </is>
      </c>
      <c r="E530" t="inlineStr">
        <is>
          <t>Sobre a NR-15 - Atividades e Operações Insalubres é incorreto afirmar:</t>
        </is>
      </c>
      <c r="F530" t="inlineStr">
        <is>
          <t>Conhecimentos Específicos</t>
        </is>
      </c>
      <c r="G530" t="inlineStr">
        <is>
          <t>Engenharia do Trabalho</t>
        </is>
      </c>
      <c r="H530" t="inlineStr">
        <is>
          <t>Médio</t>
        </is>
      </c>
      <c r="I530" t="inlineStr">
        <is>
          <t>ME</t>
        </is>
      </c>
      <c r="J530" t="inlineStr">
        <is>
          <t>Nas perícias requeridas às Delegacias Regionais do Trabalho, desde que comprovada a insalubridade, o perito do Ministério do Trabalho indicará o adicional devido;</t>
        </is>
      </c>
      <c r="K530" t="inlineStr">
        <is>
          <t>O percentual de adicional para insalubridade de grau mínimo é de 10% (dez por cento) sobre o salário do trabalhador;</t>
        </is>
      </c>
      <c r="L530" t="inlineStr">
        <is>
          <t>A eliminação ou neutralização da insalubridade pode ser caracterizada apenas através de avaliação pericial por órgão competente, que comprove a inexistência de risco à saúde do trabalhador;</t>
        </is>
      </c>
      <c r="M530" t="inlineStr">
        <is>
          <t>Os níveis de ruído contínuo ou intermitente devem ser medidos em decibéis (dB) com instrumento de nível de pressão sonora operando no circuito de compensação “A” e circuito de resposta lenta (SLOW).</t>
        </is>
      </c>
      <c r="N530" t="inlineStr"/>
      <c r="O530" t="inlineStr">
        <is>
          <t>B</t>
        </is>
      </c>
      <c r="P530" t="n">
        <v>0</v>
      </c>
      <c r="Q530" t="n">
        <v>0</v>
      </c>
      <c r="S530" t="inlineStr"/>
      <c r="U530" t="inlineStr">
        <is>
          <t>Sat, 20 Dec 2025 00:41:31 GMT</t>
        </is>
      </c>
    </row>
    <row r="531">
      <c r="A531" t="n">
        <v>678</v>
      </c>
      <c r="B531" t="inlineStr">
        <is>
          <t>DESCONHECIDA</t>
        </is>
      </c>
      <c r="C531" t="inlineStr">
        <is>
          <t>DMAE-Uberlândia-MG</t>
        </is>
      </c>
      <c r="D531" t="inlineStr">
        <is>
          <t>2020</t>
        </is>
      </c>
      <c r="E531" t="inlineStr">
        <is>
          <t>O Perfil Profissiográfico Previdenciário (PPP) deverá ser atualizado por meio magnético ou físico (papel) juntamente com o PPRA, a cada:</t>
        </is>
      </c>
      <c r="F531" t="inlineStr">
        <is>
          <t>Conhecimentos Específicos</t>
        </is>
      </c>
      <c r="G531" t="inlineStr">
        <is>
          <t>Engenharia do Trabalho</t>
        </is>
      </c>
      <c r="H531" t="inlineStr">
        <is>
          <t>Médio</t>
        </is>
      </c>
      <c r="I531" t="inlineStr">
        <is>
          <t>ME</t>
        </is>
      </c>
      <c r="J531" t="inlineStr">
        <is>
          <t>três meses.</t>
        </is>
      </c>
      <c r="K531" t="inlineStr">
        <is>
          <t>seis meses.</t>
        </is>
      </c>
      <c r="L531" t="inlineStr">
        <is>
          <t>um ano.</t>
        </is>
      </c>
      <c r="M531" t="inlineStr">
        <is>
          <t>dois anos.</t>
        </is>
      </c>
      <c r="N531" t="inlineStr"/>
      <c r="O531" t="inlineStr">
        <is>
          <t>C</t>
        </is>
      </c>
      <c r="P531" t="n">
        <v>0</v>
      </c>
      <c r="Q531" t="n">
        <v>0</v>
      </c>
      <c r="S531" t="inlineStr"/>
      <c r="U531" t="inlineStr">
        <is>
          <t>Sat, 20 Dec 2025 00:59:20 GMT</t>
        </is>
      </c>
    </row>
    <row r="532">
      <c r="A532" t="n">
        <v>679</v>
      </c>
      <c r="B532" t="inlineStr">
        <is>
          <t>DESCONHECIDA</t>
        </is>
      </c>
      <c r="E53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32" t="inlineStr">
        <is>
          <t>Conhecimentos Específicos</t>
        </is>
      </c>
      <c r="G532" t="inlineStr">
        <is>
          <t>Engenharia do Trabalho</t>
        </is>
      </c>
      <c r="H532" t="inlineStr">
        <is>
          <t>Médio</t>
        </is>
      </c>
      <c r="I532" t="inlineStr">
        <is>
          <t>ME</t>
        </is>
      </c>
      <c r="J532" t="inlineStr">
        <is>
          <t>PCMSO</t>
        </is>
      </c>
      <c r="K532" t="inlineStr">
        <is>
          <t>PGR</t>
        </is>
      </c>
      <c r="L532" t="inlineStr">
        <is>
          <t>PPRA</t>
        </is>
      </c>
      <c r="M532" t="inlineStr">
        <is>
          <t>SESMT</t>
        </is>
      </c>
      <c r="N532" t="inlineStr"/>
      <c r="O532" t="inlineStr">
        <is>
          <t>A</t>
        </is>
      </c>
      <c r="P532" t="n">
        <v>0</v>
      </c>
      <c r="Q532" t="n">
        <v>0</v>
      </c>
      <c r="S532" t="inlineStr"/>
      <c r="U532" s="5" t="n">
        <v>46011.05358333333</v>
      </c>
    </row>
    <row r="533">
      <c r="A533" t="n">
        <v>680</v>
      </c>
      <c r="B533" t="inlineStr">
        <is>
          <t>FUNDATEC</t>
        </is>
      </c>
      <c r="C533" t="inlineStr">
        <is>
          <t>FUNDATEC</t>
        </is>
      </c>
      <c r="D533" t="inlineStr">
        <is>
          <t>2019</t>
        </is>
      </c>
      <c r="E53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33" t="inlineStr">
        <is>
          <t>Conhecimentos Específicos</t>
        </is>
      </c>
      <c r="G533" t="inlineStr">
        <is>
          <t>Engenharia do Trabalho</t>
        </is>
      </c>
      <c r="H533" t="inlineStr">
        <is>
          <t>Médio</t>
        </is>
      </c>
      <c r="I533" t="inlineStr">
        <is>
          <t>ME</t>
        </is>
      </c>
      <c r="J533" t="inlineStr">
        <is>
          <t>Apenas I.</t>
        </is>
      </c>
      <c r="K533" t="inlineStr">
        <is>
          <t>Apenas II.</t>
        </is>
      </c>
      <c r="L533" t="inlineStr">
        <is>
          <t>Apenas III.</t>
        </is>
      </c>
      <c r="M533" t="inlineStr">
        <is>
          <t>Apenas II e III.</t>
        </is>
      </c>
      <c r="N533" t="inlineStr">
        <is>
          <t>I, II e III.</t>
        </is>
      </c>
      <c r="O533" t="inlineStr">
        <is>
          <t>E</t>
        </is>
      </c>
      <c r="P533" t="n">
        <v>0</v>
      </c>
      <c r="Q533" t="n">
        <v>0</v>
      </c>
      <c r="S533" t="inlineStr"/>
      <c r="U533" s="5" t="n">
        <v>46011.06595833333</v>
      </c>
    </row>
    <row r="534">
      <c r="A534" t="n">
        <v>681</v>
      </c>
      <c r="B534" t="inlineStr">
        <is>
          <t>AOCP</t>
        </is>
      </c>
      <c r="C534" t="inlineStr">
        <is>
          <t>UEPS</t>
        </is>
      </c>
      <c r="D534" t="inlineStr">
        <is>
          <t>2018</t>
        </is>
      </c>
      <c r="E534" t="inlineStr">
        <is>
          <t>Em relação à NR17, assinale a alternativa INCORRETA.</t>
        </is>
      </c>
      <c r="F534" t="inlineStr">
        <is>
          <t>Conhecimentos Específicos</t>
        </is>
      </c>
      <c r="G534" t="inlineStr">
        <is>
          <t>Engenharia do Trabalho</t>
        </is>
      </c>
      <c r="H534" t="inlineStr">
        <is>
          <t>Médio</t>
        </is>
      </c>
      <c r="I534" t="inlineStr">
        <is>
          <t>ME</t>
        </is>
      </c>
      <c r="J534" t="inlineStr">
        <is>
          <t>Com vistas a limitar ou facilitar o transporte manual de cargas deverão ser usados meios técnicos apropriados.</t>
        </is>
      </c>
      <c r="K534" t="inlineStr">
        <is>
          <t>Sempre que o trabalho puder ser executado na posição sentada, o posto de trabalho deve ser planejado ou adaptado para essa posição.</t>
        </is>
      </c>
      <c r="L534" t="inlineStr">
        <is>
          <t>Para as atividades em que os trabalhos devam ser realizados sentados, a partir da análise ergonômica do trabalho, poderá ser exigido suporte para os pés, que se adapte ao comprimento da perna do trabalhador.</t>
        </is>
      </c>
      <c r="M534" t="inlineStr">
        <is>
          <t>Para as atividades em que os trabalhos devam ser realizados em pé, devem ser colocados assentos para descanso em locais em que possam ser utilizados por todos os trabalhadores durante as pausas.</t>
        </is>
      </c>
      <c r="N534" t="inlineStr">
        <is>
          <t>A organização do trabalho, para efeito desta NR, deve levar em consideração, no mínimo, as normas de produção; o modo operatório e a exigência de tempo.</t>
        </is>
      </c>
      <c r="O534" t="inlineStr">
        <is>
          <t>E</t>
        </is>
      </c>
      <c r="P534" t="n">
        <v>0</v>
      </c>
      <c r="Q534" t="n">
        <v>0</v>
      </c>
      <c r="S534" t="inlineStr"/>
      <c r="U534" s="5" t="n">
        <v>46011.07833333333</v>
      </c>
    </row>
    <row r="535">
      <c r="A535" t="n">
        <v>737</v>
      </c>
      <c r="B535" t="inlineStr">
        <is>
          <t>CEBRASPE</t>
        </is>
      </c>
      <c r="C535" t="inlineStr">
        <is>
          <t>TJ-CE</t>
        </is>
      </c>
      <c r="D535" t="inlineStr">
        <is>
          <t>2025</t>
        </is>
      </c>
      <c r="E535" t="inlineStr">
        <is>
          <t>Com relação à melhoria de processos, assinale a opção correta. Nesse sentido, considere que a sigla FMEA, sempre que empregada, se refere a failure mode and effect analysis.</t>
        </is>
      </c>
      <c r="F535" t="inlineStr">
        <is>
          <t>Conhecimentos Específicos</t>
        </is>
      </c>
      <c r="G535" t="inlineStr">
        <is>
          <t>Gestão da Manutenção e Confiabilidade</t>
        </is>
      </c>
      <c r="H535" t="inlineStr">
        <is>
          <t>Médio</t>
        </is>
      </c>
      <c r="I535" t="inlineStr">
        <is>
          <t>ME</t>
        </is>
      </c>
      <c r="J535" t="inlineStr">
        <is>
          <t>O processo cuja automação dispensa a intervenção humana apresenta índice de confiabilidade de 99,9%.</t>
        </is>
      </c>
      <c r="K535" t="inlineStr">
        <is>
          <t>A automação permite diminuição dos custos de mão de obra direta, porém não possibilita a redução da variabilidade da operação.</t>
        </is>
      </c>
      <c r="L535" t="inlineStr">
        <is>
          <t>FMEA consiste em uma ferramenta de gestão da produção que, a partir de uma lista de verificação, identifica possíveis falhas antes de sua ocorrência.</t>
        </is>
      </c>
      <c r="M535" t="inlineStr">
        <is>
          <t>Downsizing constitui um mecanismo de diminuição das potenciais falhas de processo.</t>
        </is>
      </c>
      <c r="N535" t="inlineStr">
        <is>
          <t>FMEA consiste em uma ferramenta de análise de falhas aplicável apenas a casos de produção de produtos, não sendo empregada na produção de serviços.</t>
        </is>
      </c>
      <c r="O535" t="inlineStr">
        <is>
          <t>C</t>
        </is>
      </c>
      <c r="P535" t="n">
        <v>0</v>
      </c>
      <c r="Q535" t="n">
        <v>0</v>
      </c>
      <c r="S535" t="inlineStr"/>
      <c r="U535" t="inlineStr">
        <is>
          <t>Sat, 20 Dec 2025 18:30:43 GMT</t>
        </is>
      </c>
    </row>
    <row r="536">
      <c r="A536" t="n">
        <v>738</v>
      </c>
      <c r="B536" t="inlineStr">
        <is>
          <t>UFG</t>
        </is>
      </c>
      <c r="C536" t="inlineStr">
        <is>
          <t>CS-UFG</t>
        </is>
      </c>
      <c r="D536" t="inlineStr">
        <is>
          <t>2025</t>
        </is>
      </c>
      <c r="E53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36" t="inlineStr">
        <is>
          <t>Conhecimentos Específicos</t>
        </is>
      </c>
      <c r="G536" t="inlineStr">
        <is>
          <t>Gestão da Manutenção e Confiabilidade</t>
        </is>
      </c>
      <c r="H536" t="inlineStr">
        <is>
          <t>Médio</t>
        </is>
      </c>
      <c r="I536" t="inlineStr">
        <is>
          <t>ME</t>
        </is>
      </c>
      <c r="J536" t="inlineStr">
        <is>
          <t>a elaboração do FMEA de um processo requer como fontes de informações necessárias os dados dos fornecedores.</t>
        </is>
      </c>
      <c r="K536" t="inlineStr">
        <is>
          <t>a aplicação da técnica FMEA tem como objetivo aumentar a produtividade do processo.</t>
        </is>
      </c>
      <c r="L536" t="inlineStr">
        <is>
          <t>o índice de risco no FMEA resulta da multiplicação entre os índices de severidade (S), ocorrência (O) e detecção (</t>
        </is>
      </c>
      <c r="M536" t="inlineStr">
        <is>
          <t>o uso da técnica FMEA no projeto de um novo produto possibilita a redução de dois tipos de desperdícios do pensamento enxuto: defeitos e superprodução.</t>
        </is>
      </c>
      <c r="N536" t="inlineStr"/>
      <c r="O536" t="inlineStr">
        <is>
          <t>C</t>
        </is>
      </c>
      <c r="P536" t="n">
        <v>0</v>
      </c>
      <c r="Q536" t="n">
        <v>0</v>
      </c>
      <c r="S536" t="inlineStr"/>
      <c r="U536" t="inlineStr">
        <is>
          <t>Sat, 20 Dec 2025 18:48:32 GMT</t>
        </is>
      </c>
    </row>
    <row r="537">
      <c r="A537" t="n">
        <v>739</v>
      </c>
      <c r="B537" t="inlineStr">
        <is>
          <t>CCV</t>
        </is>
      </c>
      <c r="C537" t="inlineStr">
        <is>
          <t>UFC</t>
        </is>
      </c>
      <c r="D537" t="inlineStr">
        <is>
          <t>2025</t>
        </is>
      </c>
      <c r="E537" t="inlineStr">
        <is>
          <t>Para o planejamento e controle da qualidade podem ser usadas diversas ferramentas e técnicas. Sobre estas ferramentas e técnicas é correto dizer que:</t>
        </is>
      </c>
      <c r="F537" t="inlineStr">
        <is>
          <t>Conhecimentos Específicos</t>
        </is>
      </c>
      <c r="G537" t="inlineStr">
        <is>
          <t>Gestão da Manutenção e Confiabilidade</t>
        </is>
      </c>
      <c r="H537" t="inlineStr">
        <is>
          <t>Médio</t>
        </is>
      </c>
      <c r="I537" t="inlineStr">
        <is>
          <t>ME</t>
        </is>
      </c>
      <c r="J537" t="inlineStr">
        <is>
          <t>A folha de verificação é uma ferramenta para desenhar o processo.</t>
        </is>
      </c>
      <c r="K537" t="inlineStr">
        <is>
          <t>A análise de Pareto procura identificar as causas que estão gerando determinado efeito no processo.</t>
        </is>
      </c>
      <c r="L537" t="inlineStr">
        <is>
          <t>A técnica FMEA é utilizada para avaliação e redução de riscos e falhas em projetos e processos.</t>
        </is>
      </c>
      <c r="M537" t="inlineStr">
        <is>
          <t>As cartas de controle do processo relacionam os principais fatores que estão provocando os maiores efeitos.</t>
        </is>
      </c>
      <c r="N537" t="inlineStr">
        <is>
          <t>O histograma é uma ferramenta para identificar as possíveis correlações entre os problemas e o tempo ou entre problemas e suas possíveis causas.</t>
        </is>
      </c>
      <c r="O537" t="inlineStr">
        <is>
          <t>C</t>
        </is>
      </c>
      <c r="P537" t="n">
        <v>0</v>
      </c>
      <c r="Q537" t="n">
        <v>0</v>
      </c>
      <c r="S537" t="inlineStr"/>
      <c r="U537" t="inlineStr">
        <is>
          <t>Sat, 20 Dec 2025 19:06:21 GMT</t>
        </is>
      </c>
    </row>
    <row r="538">
      <c r="A538" t="inlineStr">
        <is>
          <t>740</t>
        </is>
      </c>
      <c r="B538" t="inlineStr">
        <is>
          <t>CEBRASPE</t>
        </is>
      </c>
      <c r="C538" t="inlineStr">
        <is>
          <t>RLU-DF</t>
        </is>
      </c>
      <c r="D538" t="inlineStr">
        <is>
          <t>2025</t>
        </is>
      </c>
      <c r="E53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38" t="inlineStr">
        <is>
          <t>Conhecimentos Específicos</t>
        </is>
      </c>
      <c r="G538" t="inlineStr">
        <is>
          <t>Gestão da Manutenção e Confiabilidade</t>
        </is>
      </c>
      <c r="H538" t="inlineStr">
        <is>
          <t>Médio</t>
        </is>
      </c>
      <c r="I538" t="inlineStr">
        <is>
          <t>CE</t>
        </is>
      </c>
      <c r="J538" t="inlineStr"/>
      <c r="K538" t="inlineStr"/>
      <c r="L538" t="inlineStr"/>
      <c r="M538" t="inlineStr"/>
      <c r="N538" t="inlineStr"/>
      <c r="O538" t="inlineStr">
        <is>
          <t>E</t>
        </is>
      </c>
      <c r="P538" t="n">
        <v>0</v>
      </c>
      <c r="Q538" t="n">
        <v>0</v>
      </c>
      <c r="S538" t="inlineStr">
        <is>
          <t>Observe que o enunciado fala sobre " o estudo dos modos de falha" e isso remete a
FMEA, não a RCFA.
Gabarito: Item incorreto</t>
        </is>
      </c>
      <c r="U538" t="inlineStr">
        <is>
          <t>Sat, 20 Dec 2025 19:24:10 GMT</t>
        </is>
      </c>
    </row>
    <row r="539">
      <c r="A539" t="inlineStr">
        <is>
          <t>741</t>
        </is>
      </c>
      <c r="B539" t="inlineStr">
        <is>
          <t>CEBRASPE</t>
        </is>
      </c>
      <c r="C539" t="inlineStr">
        <is>
          <t>RLU-DF</t>
        </is>
      </c>
      <c r="D539" t="inlineStr">
        <is>
          <t>2025</t>
        </is>
      </c>
      <c r="E53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39" t="inlineStr">
        <is>
          <t>Conhecimentos Específicos</t>
        </is>
      </c>
      <c r="G539" t="inlineStr">
        <is>
          <t>Gestão da Manutenção e Confiabilidade</t>
        </is>
      </c>
      <c r="H539" t="inlineStr">
        <is>
          <t>Médio</t>
        </is>
      </c>
      <c r="I539" t="inlineStr">
        <is>
          <t>CE</t>
        </is>
      </c>
      <c r="J539" t="inlineStr"/>
      <c r="K539" t="inlineStr"/>
      <c r="L539" t="inlineStr"/>
      <c r="M539" t="inlineStr"/>
      <c r="N539" t="inlineStr"/>
      <c r="O539" t="inlineStr">
        <is>
          <t>E</t>
        </is>
      </c>
      <c r="P539" t="n">
        <v>0</v>
      </c>
      <c r="Q539" t="n">
        <v>0</v>
      </c>
      <c r="S539" t="inlineStr">
        <is>
          <t>Não podemos considerar o FMEA um método quantitativo, pois esse é um método
qualitativo de análise de confiabilidade. Além disso, o FMEA não leva em consideração falha humana
ou operacional
Gabarito: Item incorreto</t>
        </is>
      </c>
      <c r="U539" t="inlineStr">
        <is>
          <t>Sat, 20 Dec 2025 19:42:00 GMT</t>
        </is>
      </c>
    </row>
    <row r="540">
      <c r="A540" t="n">
        <v>742</v>
      </c>
      <c r="B540" t="inlineStr">
        <is>
          <t>CEBRASPE</t>
        </is>
      </c>
      <c r="C540" t="inlineStr">
        <is>
          <t>RLU-DF</t>
        </is>
      </c>
      <c r="D540" t="inlineStr">
        <is>
          <t>2025</t>
        </is>
      </c>
      <c r="E540" t="inlineStr">
        <is>
          <t>Com relação à análise das causas raízes de falha (RCFA) e à análise de modos de efeitos de falhas (FMEA), julgue o item a seguir.
Para superar deficiências do projeto, a FMEA de projeto não enfatiza o controle dos processos implantados.</t>
        </is>
      </c>
      <c r="F540" t="inlineStr">
        <is>
          <t>Conhecimentos Específicos</t>
        </is>
      </c>
      <c r="G540" t="inlineStr">
        <is>
          <t>Gestão da Manutenção e Confiabilidade</t>
        </is>
      </c>
      <c r="H540" t="inlineStr">
        <is>
          <t>Médio</t>
        </is>
      </c>
      <c r="I540" t="inlineStr">
        <is>
          <t>CE</t>
        </is>
      </c>
      <c r="J540" t="inlineStr"/>
      <c r="K540" t="inlineStr"/>
      <c r="L540" t="inlineStr"/>
      <c r="M540" t="inlineStr"/>
      <c r="N540" t="inlineStr"/>
      <c r="O540" t="inlineStr">
        <is>
          <t>C</t>
        </is>
      </c>
      <c r="P540" t="n">
        <v>0</v>
      </c>
      <c r="Q540" t="n">
        <v>0</v>
      </c>
      <c r="S540" t="inlineStr"/>
      <c r="U540" t="inlineStr">
        <is>
          <t>Sat, 20 Dec 2025 19:59:49 GMT</t>
        </is>
      </c>
    </row>
    <row r="541">
      <c r="A541" t="n">
        <v>743</v>
      </c>
      <c r="B541" t="inlineStr">
        <is>
          <t>Cesgranrio</t>
        </is>
      </c>
      <c r="C541" t="inlineStr">
        <is>
          <t>Petrobras</t>
        </is>
      </c>
      <c r="E541" t="inlineStr">
        <is>
          <t>A principal característica da manutenção produtiva total (TPM) é a:</t>
        </is>
      </c>
      <c r="F541" t="inlineStr">
        <is>
          <t>Conhecimentos Específicos</t>
        </is>
      </c>
      <c r="G541" t="inlineStr">
        <is>
          <t>Gestão da Manutenção e Confiabilidade</t>
        </is>
      </c>
      <c r="H541" t="inlineStr">
        <is>
          <t>Médio</t>
        </is>
      </c>
      <c r="I541" t="inlineStr">
        <is>
          <t>ME</t>
        </is>
      </c>
      <c r="J541" t="inlineStr">
        <is>
          <t>realização de paradas em intervalos regulares.</t>
        </is>
      </c>
      <c r="K541" t="inlineStr">
        <is>
          <t>transformação do operador do equipamento em um parceiro na sua manutenção.</t>
        </is>
      </c>
      <c r="L541" t="inlineStr">
        <is>
          <t>detecção do início da degradação de um componente, o controle do seu avanço e a antevisão do limite aceitável dessa degradação</t>
        </is>
      </c>
      <c r="M541" t="inlineStr">
        <is>
          <t>paralisação do equipamento sempre que ocorrer o desvio de algum parâmetro que está sendo monitorado.</t>
        </is>
      </c>
      <c r="N541" t="inlineStr">
        <is>
          <t>realização do serviço em um equipamento sob falha, justamente para sanar essa falha.</t>
        </is>
      </c>
      <c r="O541" t="inlineStr">
        <is>
          <t>B</t>
        </is>
      </c>
      <c r="P541" t="n">
        <v>0</v>
      </c>
      <c r="Q541" t="n">
        <v>0</v>
      </c>
      <c r="S54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41" t="inlineStr">
        <is>
          <t>Sat, 20 Dec 2025 20:17:38 GMT</t>
        </is>
      </c>
    </row>
    <row r="542">
      <c r="A542" t="n">
        <v>744</v>
      </c>
      <c r="B542" t="inlineStr">
        <is>
          <t>FGV</t>
        </is>
      </c>
      <c r="C542" t="inlineStr">
        <is>
          <t>TJ-AM</t>
        </is>
      </c>
      <c r="D542" t="inlineStr">
        <is>
          <t>2025</t>
        </is>
      </c>
      <c r="E54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42" t="inlineStr">
        <is>
          <t>Conhecimentos Específicos</t>
        </is>
      </c>
      <c r="G542" t="inlineStr">
        <is>
          <t>Gestão da Manutenção e Confiabilidade</t>
        </is>
      </c>
      <c r="H542" t="inlineStr">
        <is>
          <t>Médio</t>
        </is>
      </c>
      <c r="I542" t="inlineStr">
        <is>
          <t>ME</t>
        </is>
      </c>
      <c r="J542" t="inlineStr">
        <is>
          <t>se somente a afirmativa I estiver correta.</t>
        </is>
      </c>
      <c r="K542" t="inlineStr">
        <is>
          <t>se somente a afirmativa II estiver correta.</t>
        </is>
      </c>
      <c r="L542" t="inlineStr">
        <is>
          <t>se somente as afirmativas I e II estiverem corretas.</t>
        </is>
      </c>
      <c r="M542" t="inlineStr">
        <is>
          <t>se somente as afirmativas I e III estiverem corretas.</t>
        </is>
      </c>
      <c r="N542" t="inlineStr">
        <is>
          <t>se todas as afirmativas estiverem corretas.</t>
        </is>
      </c>
      <c r="O542" t="inlineStr">
        <is>
          <t>E</t>
        </is>
      </c>
      <c r="P542" t="n">
        <v>0</v>
      </c>
      <c r="Q542" t="n">
        <v>0</v>
      </c>
      <c r="S542" t="inlineStr"/>
      <c r="U542" t="inlineStr">
        <is>
          <t>Sat, 20 Dec 2025 20:35:27 GMT</t>
        </is>
      </c>
    </row>
    <row r="543">
      <c r="A543" t="n">
        <v>745</v>
      </c>
      <c r="B543" t="inlineStr">
        <is>
          <t>FGV</t>
        </is>
      </c>
      <c r="C543" t="inlineStr">
        <is>
          <t>TJ-GO</t>
        </is>
      </c>
      <c r="D543" t="inlineStr">
        <is>
          <t>2025</t>
        </is>
      </c>
      <c r="E54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43" t="inlineStr">
        <is>
          <t>Conhecimentos Específicos</t>
        </is>
      </c>
      <c r="G543" t="inlineStr">
        <is>
          <t>Gestão da Manutenção e Confiabilidade</t>
        </is>
      </c>
      <c r="H543" t="inlineStr">
        <is>
          <t>Médio</t>
        </is>
      </c>
      <c r="I543" t="inlineStr">
        <is>
          <t>ME</t>
        </is>
      </c>
      <c r="J543" t="inlineStr">
        <is>
          <t>combate as perdas através de estudos técnicos da produção</t>
        </is>
      </c>
      <c r="K543" t="inlineStr">
        <is>
          <t>tem uma visão mais funcional que o TPM com relação ao zelo pelos equipamentos;</t>
        </is>
      </c>
      <c r="L543" t="inlineStr">
        <is>
          <t>busca padronizar também as atividades de operação e manutenção;</t>
        </is>
      </c>
      <c r="M543" t="inlineStr">
        <is>
          <t>quanto à higiene, tem uma preocupação mais voltada para o bem estar dos ambientes;</t>
        </is>
      </c>
      <c r="N543" t="inlineStr">
        <is>
          <t>tem uma preocupação com redução de perdas de produto e contaminação do meio ambiente pelos equipamentos.</t>
        </is>
      </c>
      <c r="O543" t="inlineStr">
        <is>
          <t>D</t>
        </is>
      </c>
      <c r="P543" t="n">
        <v>0</v>
      </c>
      <c r="Q543" t="n">
        <v>0</v>
      </c>
      <c r="S543" t="inlineStr"/>
      <c r="U543" t="inlineStr">
        <is>
          <t>Sat, 20 Dec 2025 20:53:16 GMT</t>
        </is>
      </c>
    </row>
    <row r="544">
      <c r="A544" t="n">
        <v>746</v>
      </c>
      <c r="B544" t="inlineStr">
        <is>
          <t>FAURGS</t>
        </is>
      </c>
      <c r="C544" t="inlineStr">
        <is>
          <t>TJ-RS</t>
        </is>
      </c>
      <c r="D544" t="inlineStr">
        <is>
          <t>2025</t>
        </is>
      </c>
      <c r="E544" t="inlineStr">
        <is>
          <t>Que tipo de manutenção inclui todas as ações necessárias para que um equipamento passe do estado falho para o estado operacional ou disponível</t>
        </is>
      </c>
      <c r="F544" t="inlineStr">
        <is>
          <t>Conhecimentos Específicos</t>
        </is>
      </c>
      <c r="G544" t="inlineStr">
        <is>
          <t>Gestão da Manutenção e Confiabilidade</t>
        </is>
      </c>
      <c r="H544" t="inlineStr">
        <is>
          <t>Médio</t>
        </is>
      </c>
      <c r="I544" t="inlineStr">
        <is>
          <t>ME</t>
        </is>
      </c>
      <c r="J544" t="inlineStr">
        <is>
          <t>Preventiva baseada na condição.</t>
        </is>
      </c>
      <c r="K544" t="inlineStr">
        <is>
          <t>Preventiva baseada no tempo.</t>
        </is>
      </c>
      <c r="L544" t="inlineStr">
        <is>
          <t>Preventiva.</t>
        </is>
      </c>
      <c r="M544" t="inlineStr">
        <is>
          <t>Corretiva.</t>
        </is>
      </c>
      <c r="N544" t="inlineStr">
        <is>
          <t>Preventiva planejada.</t>
        </is>
      </c>
      <c r="O544" t="inlineStr">
        <is>
          <t>D</t>
        </is>
      </c>
      <c r="P544" t="n">
        <v>0</v>
      </c>
      <c r="Q544" t="n">
        <v>0</v>
      </c>
      <c r="S544" t="inlineStr"/>
      <c r="U544" t="inlineStr">
        <is>
          <t>Sat, 20 Dec 2025 21:11:06 GMT</t>
        </is>
      </c>
    </row>
    <row r="545">
      <c r="A545" t="n">
        <v>747</v>
      </c>
      <c r="B545" t="inlineStr">
        <is>
          <t>Cesgranrio</t>
        </is>
      </c>
      <c r="C545" t="inlineStr">
        <is>
          <t>PETROBRAS</t>
        </is>
      </c>
      <c r="D545" t="inlineStr">
        <is>
          <t>2025</t>
        </is>
      </c>
      <c r="E54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45" t="inlineStr">
        <is>
          <t>Conhecimentos Específicos</t>
        </is>
      </c>
      <c r="G545" t="inlineStr">
        <is>
          <t>Gestão da Manutenção e Confiabilidade</t>
        </is>
      </c>
      <c r="H545" t="inlineStr">
        <is>
          <t>Médio</t>
        </is>
      </c>
      <c r="I545" t="inlineStr">
        <is>
          <t>ME</t>
        </is>
      </c>
      <c r="J545" t="inlineStr">
        <is>
          <t>Automática</t>
        </is>
      </c>
      <c r="K545" t="inlineStr">
        <is>
          <t>Conservadora</t>
        </is>
      </c>
      <c r="L545" t="inlineStr">
        <is>
          <t>Corretiva</t>
        </is>
      </c>
      <c r="M545" t="inlineStr">
        <is>
          <t>Preventiva</t>
        </is>
      </c>
      <c r="N545" t="inlineStr">
        <is>
          <t>Preditiva</t>
        </is>
      </c>
      <c r="O545" t="inlineStr">
        <is>
          <t>E</t>
        </is>
      </c>
      <c r="P545" t="n">
        <v>0</v>
      </c>
      <c r="Q545" t="n">
        <v>0</v>
      </c>
      <c r="S545" t="inlineStr"/>
      <c r="U545" t="inlineStr">
        <is>
          <t>Sat, 20 Dec 2025 21:28:55 GMT</t>
        </is>
      </c>
    </row>
    <row r="546">
      <c r="A546" t="n">
        <v>748</v>
      </c>
      <c r="B546" t="inlineStr">
        <is>
          <t>Cesgranrio</t>
        </is>
      </c>
      <c r="C546" t="inlineStr">
        <is>
          <t>PETROBRAS</t>
        </is>
      </c>
      <c r="D546" t="inlineStr">
        <is>
          <t>2014</t>
        </is>
      </c>
      <c r="E54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46" t="inlineStr">
        <is>
          <t>Conhecimentos Específicos</t>
        </is>
      </c>
      <c r="G546" t="inlineStr">
        <is>
          <t>Gestão da Manutenção e Confiabilidade</t>
        </is>
      </c>
      <c r="H546" t="inlineStr">
        <is>
          <t>Médio</t>
        </is>
      </c>
      <c r="I546" t="inlineStr">
        <is>
          <t>ME</t>
        </is>
      </c>
      <c r="J546" t="inlineStr">
        <is>
          <t>temporal</t>
        </is>
      </c>
      <c r="K546" t="inlineStr">
        <is>
          <t>preventiva</t>
        </is>
      </c>
      <c r="L546" t="inlineStr">
        <is>
          <t>corretiva</t>
        </is>
      </c>
      <c r="M546" t="inlineStr">
        <is>
          <t>preditiva</t>
        </is>
      </c>
      <c r="N546" t="inlineStr">
        <is>
          <t>produtiva total</t>
        </is>
      </c>
      <c r="O546" t="inlineStr">
        <is>
          <t>A</t>
        </is>
      </c>
      <c r="P546" t="n">
        <v>0</v>
      </c>
      <c r="Q546" t="n">
        <v>0</v>
      </c>
      <c r="S546" t="inlineStr"/>
      <c r="U546" t="inlineStr">
        <is>
          <t>Sat, 20 Dec 2025 21:46:44 GMT</t>
        </is>
      </c>
    </row>
    <row r="547">
      <c r="A547" t="n">
        <v>750</v>
      </c>
      <c r="B547" t="inlineStr">
        <is>
          <t>Cesgranrio</t>
        </is>
      </c>
      <c r="C547" t="inlineStr">
        <is>
          <t>Transpetro</t>
        </is>
      </c>
      <c r="D547" t="inlineStr">
        <is>
          <t>2023</t>
        </is>
      </c>
      <c r="E547" t="inlineStr">
        <is>
          <t>O que é o conceito de bullwhip-effect (efeito chicote) em uma cadeia de suprimento?</t>
        </is>
      </c>
      <c r="F547" t="inlineStr">
        <is>
          <t>Conhecimentos Específicos</t>
        </is>
      </c>
      <c r="G547" t="inlineStr">
        <is>
          <t>Gestão da Cadeia de Suprimentos</t>
        </is>
      </c>
      <c r="H547" t="inlineStr">
        <is>
          <t>Médio</t>
        </is>
      </c>
      <c r="I547" t="inlineStr">
        <is>
          <t>ME</t>
        </is>
      </c>
      <c r="J547" t="inlineStr">
        <is>
          <t>Um tipo de equipamento de transporte utilizado para movimentar mercadorias em longas distâncias.</t>
        </is>
      </c>
      <c r="K547" t="inlineStr">
        <is>
          <t>A variação sazonal na demanda por produtos.</t>
        </is>
      </c>
      <c r="L547" t="inlineStr">
        <is>
          <t>A amplificação da demanda, à medida que se move da ponta do consumidor de uma cadeia de suprimento para o fornecedor.</t>
        </is>
      </c>
      <c r="M547" t="inlineStr">
        <is>
          <t>Um método de avaliação de fornecedores com base em suas classificações.</t>
        </is>
      </c>
      <c r="N547" t="inlineStr">
        <is>
          <t>A velocidade com que os produtos são entregues aos clientes.</t>
        </is>
      </c>
      <c r="O547" t="inlineStr">
        <is>
          <t>C</t>
        </is>
      </c>
      <c r="P547" t="n">
        <v>0</v>
      </c>
      <c r="Q547" t="n">
        <v>0</v>
      </c>
      <c r="S547" t="inlineStr"/>
      <c r="U547" t="inlineStr">
        <is>
          <t>Sat, 20 Dec 2025 22:22:22 GMT</t>
        </is>
      </c>
    </row>
    <row r="548">
      <c r="A548" t="inlineStr">
        <is>
          <t>756</t>
        </is>
      </c>
      <c r="B548" t="inlineStr">
        <is>
          <t>Cesgranrio</t>
        </is>
      </c>
      <c r="C548" t="inlineStr">
        <is>
          <t>Transpetro</t>
        </is>
      </c>
      <c r="D548" t="inlineStr">
        <is>
          <t>2023</t>
        </is>
      </c>
      <c r="E548" t="inlineStr">
        <is>
          <t>O bom gerenciamento da cadeia de suprimentos é fundamental para as empresas, por tratar-se da(o)</t>
        </is>
      </c>
      <c r="F548" t="inlineStr">
        <is>
          <t>Conhecimentos Específicos</t>
        </is>
      </c>
      <c r="G548" t="inlineStr">
        <is>
          <t>Gestão da Cadeia de Suprimentos</t>
        </is>
      </c>
      <c r="H548" t="inlineStr">
        <is>
          <t>Médio</t>
        </is>
      </c>
      <c r="I548" t="inlineStr">
        <is>
          <t>ME</t>
        </is>
      </c>
      <c r="J548" t="inlineStr">
        <is>
          <t>estrutura organizacional que define as responsabilidades, as funções e as relações entre os diferentes agentes da logística empresarial.</t>
        </is>
      </c>
      <c r="K548" t="inlineStr">
        <is>
          <t>rede de organizações envolvidas na produção, na transformação e na distribuição de um produto ou serviço desde os fornecedores até os clientes finais.</t>
        </is>
      </c>
      <c r="L548" t="inlineStr">
        <is>
          <t>sistema de informação que integra e coordena os dados e os fluxos de informação entre os diversos elos da logística empresarial.</t>
        </is>
      </c>
      <c r="M548" t="inlineStr">
        <is>
          <t>conjunto de processos que ligam as atividades de planejamento, de execução e de controle da logística empresarial em uma organização.</t>
        </is>
      </c>
      <c r="N548" t="inlineStr">
        <is>
          <t>modelo de gestão que busca otimizar o desempenho da logística empresarial por meio da melhoria contínua dos processos e da qualidade</t>
        </is>
      </c>
      <c r="O548" t="inlineStr">
        <is>
          <t>B</t>
        </is>
      </c>
      <c r="P548" t="n">
        <v>0</v>
      </c>
      <c r="Q548" t="n">
        <v>0</v>
      </c>
      <c r="S548" t="inlineStr">
        <is>
          <t>A Cadeia de Suprimentos consiste, de maneira mais completa, a uma grande Rede de organizações
envolvidas na produção, na transformação e na distribuição de um produto ou serviço desde os
fornecedores até os clientes finais.
Gabarito: “b”.</t>
        </is>
      </c>
      <c r="U548" t="inlineStr">
        <is>
          <t>Sun, 21 Dec 2025 00:09:18 GMT</t>
        </is>
      </c>
    </row>
    <row r="549">
      <c r="A549" t="n">
        <v>757</v>
      </c>
      <c r="B549" t="inlineStr">
        <is>
          <t>Cesgranrio</t>
        </is>
      </c>
      <c r="C549" t="inlineStr">
        <is>
          <t>Transpetro</t>
        </is>
      </c>
      <c r="D549" t="inlineStr">
        <is>
          <t>2023</t>
        </is>
      </c>
      <c r="E549" t="inlineStr">
        <is>
          <t>Sobre a diferença entre logística inbound e outbound, tem-se que a logística inbound é a que se refere ao fluxo de bens e serviços</t>
        </is>
      </c>
      <c r="F549" t="inlineStr">
        <is>
          <t>Conhecimentos Específicos</t>
        </is>
      </c>
      <c r="G549" t="inlineStr">
        <is>
          <t>Logística</t>
        </is>
      </c>
      <c r="H549" t="inlineStr">
        <is>
          <t>Médio</t>
        </is>
      </c>
      <c r="I549" t="inlineStr">
        <is>
          <t>ME</t>
        </is>
      </c>
      <c r="J549" t="inlineStr">
        <is>
          <t>que entram na organização, enquanto a logística outbound é a que se refere ao fluxo de bens e serviços que saem da organização.</t>
        </is>
      </c>
      <c r="K549" t="inlineStr">
        <is>
          <t>que saem da organização, enquanto a logística outbound é a que se refere ao fluxo de bens e serviços que entram na organização.</t>
        </is>
      </c>
      <c r="L549" t="inlineStr">
        <is>
          <t>entre a organização e seus fornecedores, enquanto a logística outbound é a que se refere ao fluxo de bens e serviços entre a organização e seus clientes.</t>
        </is>
      </c>
      <c r="M549" t="inlineStr">
        <is>
          <t>entre a organização e seus clientes, enquanto a logística outbound é a que se refere ao fluxo de bens e serviços entre a organização e seus fornecedores.</t>
        </is>
      </c>
      <c r="N549" t="inlineStr">
        <is>
          <t>dentro da organização, enquanto a logística outbound é a que se refere ao fluxo de bens e serviços fora da organização.</t>
        </is>
      </c>
      <c r="O549" t="inlineStr">
        <is>
          <t>C</t>
        </is>
      </c>
      <c r="P549" t="n">
        <v>0</v>
      </c>
      <c r="Q549" t="n">
        <v>0</v>
      </c>
      <c r="S549" t="inlineStr"/>
      <c r="U549" t="inlineStr">
        <is>
          <t>Sun, 21 Dec 2025 00:27:07 GMT</t>
        </is>
      </c>
    </row>
    <row r="550">
      <c r="A550" t="n">
        <v>758</v>
      </c>
      <c r="B550" t="inlineStr">
        <is>
          <t>Cesgranrio</t>
        </is>
      </c>
      <c r="C550" t="inlineStr">
        <is>
          <t>Transpetro</t>
        </is>
      </c>
      <c r="D550" t="inlineStr">
        <is>
          <t>2023</t>
        </is>
      </c>
      <c r="E550" t="inlineStr">
        <is>
          <t>Um Centro de Distribuição (CD) é uma</t>
        </is>
      </c>
      <c r="F550" t="inlineStr">
        <is>
          <t>Conhecimentos Específicos</t>
        </is>
      </c>
      <c r="G550" t="inlineStr">
        <is>
          <t>Logística</t>
        </is>
      </c>
      <c r="H550" t="inlineStr">
        <is>
          <t>Médio</t>
        </is>
      </c>
      <c r="I550" t="inlineStr">
        <is>
          <t>ME</t>
        </is>
      </c>
      <c r="J550" t="inlineStr">
        <is>
          <t>rede de canais de distribuição que conecta os produtores aos consumidores finais.</t>
        </is>
      </c>
      <c r="K550" t="inlineStr">
        <is>
          <t>área geográfica onde se concentram os clientes potenciais ou efetivos de um determinado produto ou serviço.</t>
        </is>
      </c>
      <c r="L550" t="inlineStr">
        <is>
          <t>instalação física onde são armazenados temporariamente os produtos acabados antes de serem enviados aos clientes finais.</t>
        </is>
      </c>
      <c r="M550" t="inlineStr">
        <is>
          <t>estratégia de marketing que visa aumentar a disponibilidade, a acessibilidade e a visibilidade dos produtos no mercado.</t>
        </is>
      </c>
      <c r="N550" t="inlineStr">
        <is>
          <t>unidade operacional onde são realizadas as atividades de recebimento, de armazenagem, de separação, de embalagem e de expedição dos produtos ao longo da cadeia de suprimentos.</t>
        </is>
      </c>
      <c r="O550" t="inlineStr">
        <is>
          <t>E</t>
        </is>
      </c>
      <c r="P550" t="n">
        <v>0</v>
      </c>
      <c r="Q550" t="n">
        <v>0</v>
      </c>
      <c r="S550" t="inlineStr"/>
      <c r="U550" s="5" t="n">
        <v>46012.03120833333</v>
      </c>
    </row>
    <row r="551">
      <c r="A551" t="n">
        <v>759</v>
      </c>
      <c r="B551" t="inlineStr">
        <is>
          <t>Cesgranrio</t>
        </is>
      </c>
      <c r="C551" t="inlineStr">
        <is>
          <t>Transpetro</t>
        </is>
      </c>
      <c r="D551" t="inlineStr">
        <is>
          <t>2023</t>
        </is>
      </c>
      <c r="E55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51" t="inlineStr">
        <is>
          <t>Conhecimentos Específicos</t>
        </is>
      </c>
      <c r="G551" t="inlineStr">
        <is>
          <t>Logística</t>
        </is>
      </c>
      <c r="H551" t="inlineStr">
        <is>
          <t>Médio</t>
        </is>
      </c>
      <c r="I551" t="inlineStr">
        <is>
          <t>ME</t>
        </is>
      </c>
      <c r="J551" t="inlineStr">
        <is>
          <t>Óleo, carvão, cimento e água</t>
        </is>
      </c>
      <c r="K551" t="inlineStr">
        <is>
          <t>Óleo, gás, minério e sal-gema</t>
        </is>
      </c>
      <c r="L551" t="inlineStr">
        <is>
          <t>Óleo, minério, sal-gema e carvão</t>
        </is>
      </c>
      <c r="M551" t="inlineStr">
        <is>
          <t>Gás, sal-gema, cimento e água</t>
        </is>
      </c>
      <c r="N551" t="inlineStr">
        <is>
          <t>Minério, carvão, cimento e água.</t>
        </is>
      </c>
      <c r="O551" t="inlineStr">
        <is>
          <t>B</t>
        </is>
      </c>
      <c r="P551" t="n">
        <v>0</v>
      </c>
      <c r="Q551" t="n">
        <v>0</v>
      </c>
      <c r="S551" t="inlineStr"/>
      <c r="U551" t="inlineStr">
        <is>
          <t>Sun, 21 Dec 2025 01:02:45 GMT</t>
        </is>
      </c>
    </row>
    <row r="552">
      <c r="A552" t="n">
        <v>760</v>
      </c>
      <c r="B552" t="inlineStr">
        <is>
          <t>Cesgranrio</t>
        </is>
      </c>
      <c r="C552" t="inlineStr">
        <is>
          <t>Transpetro</t>
        </is>
      </c>
      <c r="D552" t="inlineStr">
        <is>
          <t>2023</t>
        </is>
      </c>
      <c r="E55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52" t="inlineStr">
        <is>
          <t>Conhecimentos Específicos</t>
        </is>
      </c>
      <c r="G552" t="inlineStr">
        <is>
          <t>Gestão da Produção e Operações</t>
        </is>
      </c>
      <c r="H552" t="inlineStr">
        <is>
          <t>Médio</t>
        </is>
      </c>
      <c r="I552" t="inlineStr">
        <is>
          <t>ME</t>
        </is>
      </c>
      <c r="J552" t="inlineStr">
        <is>
          <t>a complexidade do processo produtivo em fluxo contínuo exige maior tempo de planejamento para expandir.</t>
        </is>
      </c>
      <c r="K552" t="inlineStr">
        <is>
          <t>a demanda tem uma grande elasticidade, e os cliente aguardam as expansões.</t>
        </is>
      </c>
      <c r="L552" t="inlineStr">
        <is>
          <t>os tempos de realização da expansão são demasiadamente longos.</t>
        </is>
      </c>
      <c r="M552" t="inlineStr">
        <is>
          <t>os valores financeiros necessários para a expansão são muito altos, tornando a antecipação inviável.</t>
        </is>
      </c>
      <c r="N552" t="inlineStr">
        <is>
          <t>os fornecedores de máquinas e equipamentos para a indústria de fluxo contínuo demandam maior tempo de entrega.</t>
        </is>
      </c>
      <c r="O552" t="inlineStr">
        <is>
          <t>D</t>
        </is>
      </c>
      <c r="P552" t="n">
        <v>0</v>
      </c>
      <c r="Q552" t="n">
        <v>0</v>
      </c>
      <c r="S552" t="inlineStr"/>
      <c r="U552" s="5" t="n">
        <v>46012.05595833333</v>
      </c>
    </row>
    <row r="553">
      <c r="A553" t="n">
        <v>765</v>
      </c>
      <c r="B553" t="inlineStr">
        <is>
          <t>Cesgranrio</t>
        </is>
      </c>
      <c r="C553" t="inlineStr">
        <is>
          <t>Transpetro</t>
        </is>
      </c>
      <c r="D553" t="inlineStr">
        <is>
          <t>2023</t>
        </is>
      </c>
      <c r="E55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53" t="inlineStr">
        <is>
          <t>Conhecimentos Específicos</t>
        </is>
      </c>
      <c r="G553" t="inlineStr">
        <is>
          <t>Gestão da Produção e Operações</t>
        </is>
      </c>
      <c r="H553" t="inlineStr">
        <is>
          <t>Médio</t>
        </is>
      </c>
      <c r="I553" t="inlineStr">
        <is>
          <t>ME</t>
        </is>
      </c>
      <c r="J553" t="inlineStr">
        <is>
          <t>Marketing, Vendas, Produção, Compras, Supply Chain/logística, Finanças, desenvolvimento de novos produtos, clientes-chave, fornecedores-chave</t>
        </is>
      </c>
      <c r="K553" t="inlineStr">
        <is>
          <t>Marketing, Vendas, Produção, Compras, Supply Chain/logística, desenvolvimento de novos produtos, fornecedores-chave</t>
        </is>
      </c>
      <c r="L553" t="inlineStr">
        <is>
          <t>Marketing, Vendas, Produção, Compras, Supply Chain/logística, desenvolvimento de novos produtos, clientes-chave, fornecedores-chave</t>
        </is>
      </c>
      <c r="M553" t="inlineStr">
        <is>
          <t>Vendas, Produção, Compras, Finanças, desenvolvimento de novos produtos, clientes-chave, fornecedores-chave</t>
        </is>
      </c>
      <c r="N553" t="inlineStr">
        <is>
          <t>Vendas, Produção, Compras, Supply Chain/logística, Finanças, desenvolvimento de novos produtos, clientes-chave.</t>
        </is>
      </c>
      <c r="O553" t="inlineStr">
        <is>
          <t>A</t>
        </is>
      </c>
      <c r="P553" t="n">
        <v>0</v>
      </c>
      <c r="Q553" t="n">
        <v>0</v>
      </c>
      <c r="S553" t="inlineStr"/>
      <c r="U553" s="5" t="n">
        <v>46012.11783333333</v>
      </c>
    </row>
    <row r="554">
      <c r="A554" t="n">
        <v>766</v>
      </c>
      <c r="B554" t="inlineStr">
        <is>
          <t>Cesgranrio</t>
        </is>
      </c>
      <c r="C554" t="inlineStr">
        <is>
          <t>Transpetro</t>
        </is>
      </c>
      <c r="D554" t="inlineStr">
        <is>
          <t>2023</t>
        </is>
      </c>
      <c r="E554" t="inlineStr">
        <is>
          <t>O S&amp;OP é a parte do planejamento agregado da produção que, na maioria das empresas, calcula a(o)</t>
        </is>
      </c>
      <c r="F554" t="inlineStr">
        <is>
          <t>Conhecimentos Específicos</t>
        </is>
      </c>
      <c r="G554" t="inlineStr">
        <is>
          <t>Gestão da Produção e Operações</t>
        </is>
      </c>
      <c r="H554" t="inlineStr">
        <is>
          <t>Médio</t>
        </is>
      </c>
      <c r="I554" t="inlineStr">
        <is>
          <t>ME</t>
        </is>
      </c>
      <c r="J554" t="inlineStr">
        <is>
          <t>quantidade de produtos acabados que deverão ser produzidos.</t>
        </is>
      </c>
      <c r="K554" t="inlineStr">
        <is>
          <t>quantidade de componentes que devem ser montados na fabricação de produtos.</t>
        </is>
      </c>
      <c r="L554" t="inlineStr">
        <is>
          <t>equilíbrio entre oferta e demanda para famílias de produtos.</t>
        </is>
      </c>
      <c r="M554" t="inlineStr">
        <is>
          <t>sequenciamento de máquinas nas linhas de produção.</t>
        </is>
      </c>
      <c r="N554" t="inlineStr">
        <is>
          <t>equilíbrio entre oferta e demanda para famílias de produtos e para produtos específicos.</t>
        </is>
      </c>
      <c r="O554" t="inlineStr">
        <is>
          <t>E</t>
        </is>
      </c>
      <c r="P554" t="n">
        <v>0</v>
      </c>
      <c r="Q554" t="n">
        <v>0</v>
      </c>
      <c r="S554" t="inlineStr"/>
      <c r="U554" s="5" t="n">
        <v>46012.13020833334</v>
      </c>
    </row>
    <row r="555">
      <c r="A555" t="n">
        <v>768</v>
      </c>
      <c r="B555" t="inlineStr">
        <is>
          <t>Cesgranrio</t>
        </is>
      </c>
      <c r="C555" t="inlineStr">
        <is>
          <t>Transpetro</t>
        </is>
      </c>
      <c r="D555" t="inlineStr">
        <is>
          <t>2023</t>
        </is>
      </c>
      <c r="E55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55" t="inlineStr">
        <is>
          <t>Conhecimentos Específicos</t>
        </is>
      </c>
      <c r="G555" t="inlineStr">
        <is>
          <t>Gestão de Estoques</t>
        </is>
      </c>
      <c r="H555" t="inlineStr">
        <is>
          <t>Médio</t>
        </is>
      </c>
      <c r="I555" t="inlineStr">
        <is>
          <t>ME</t>
        </is>
      </c>
      <c r="J555" t="inlineStr">
        <is>
          <t>748</t>
        </is>
      </c>
      <c r="K555" t="inlineStr">
        <is>
          <t>1.028</t>
        </is>
      </c>
      <c r="L555" t="inlineStr">
        <is>
          <t>1.454</t>
        </is>
      </c>
      <c r="M555" t="inlineStr">
        <is>
          <t>1.543</t>
        </is>
      </c>
      <c r="N555" t="inlineStr">
        <is>
          <t>2.500.</t>
        </is>
      </c>
      <c r="O555" t="inlineStr">
        <is>
          <t>C</t>
        </is>
      </c>
      <c r="P555" t="n">
        <v>0</v>
      </c>
      <c r="Q555" t="n">
        <v>0</v>
      </c>
      <c r="S55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55" t="inlineStr">
        <is>
          <t>Sun, 21 Dec 2025 03:43:08 GMT</t>
        </is>
      </c>
    </row>
    <row r="556">
      <c r="A556" t="n">
        <v>769</v>
      </c>
      <c r="B556" t="inlineStr">
        <is>
          <t>Cesgranrio</t>
        </is>
      </c>
      <c r="C556" t="inlineStr">
        <is>
          <t>Transpetro</t>
        </is>
      </c>
      <c r="D556" t="inlineStr">
        <is>
          <t>2023</t>
        </is>
      </c>
      <c r="E55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56" t="inlineStr">
        <is>
          <t>Conhecimentos Específicos</t>
        </is>
      </c>
      <c r="G556" t="inlineStr">
        <is>
          <t>Gestão da Qualidade</t>
        </is>
      </c>
      <c r="H556" t="inlineStr">
        <is>
          <t>Médio</t>
        </is>
      </c>
      <c r="I556" t="inlineStr">
        <is>
          <t>ME</t>
        </is>
      </c>
      <c r="J556" t="inlineStr">
        <is>
          <t>0,019</t>
        </is>
      </c>
      <c r="K556" t="inlineStr">
        <is>
          <t>3,4</t>
        </is>
      </c>
      <c r="L556" t="inlineStr">
        <is>
          <t>6,21</t>
        </is>
      </c>
      <c r="M556" t="inlineStr">
        <is>
          <t>233</t>
        </is>
      </c>
      <c r="N556" t="inlineStr">
        <is>
          <t>66.807.</t>
        </is>
      </c>
      <c r="O556" t="inlineStr">
        <is>
          <t>B</t>
        </is>
      </c>
      <c r="P556" t="n">
        <v>0</v>
      </c>
      <c r="Q556" t="n">
        <v>0</v>
      </c>
      <c r="S55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56" t="inlineStr">
        <is>
          <t>Sun, 21 Dec 2025 04:00:57 GMT</t>
        </is>
      </c>
    </row>
    <row r="557">
      <c r="A557" t="inlineStr">
        <is>
          <t>770</t>
        </is>
      </c>
      <c r="B557" t="inlineStr">
        <is>
          <t>Cesgranrio</t>
        </is>
      </c>
      <c r="C557" t="inlineStr">
        <is>
          <t>Transpetro</t>
        </is>
      </c>
      <c r="D557" t="inlineStr">
        <is>
          <t>2023</t>
        </is>
      </c>
      <c r="E55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57" t="inlineStr">
        <is>
          <t>Conhecimentos Específicos</t>
        </is>
      </c>
      <c r="G557" t="inlineStr">
        <is>
          <t>Gestão da Qualidade</t>
        </is>
      </c>
      <c r="H557" t="inlineStr">
        <is>
          <t>Fácil</t>
        </is>
      </c>
      <c r="I557" t="inlineStr">
        <is>
          <t>ME</t>
        </is>
      </c>
      <c r="J557" t="inlineStr">
        <is>
          <t>GEMBA</t>
        </is>
      </c>
      <c r="K557" t="inlineStr">
        <is>
          <t>DMAIC</t>
        </is>
      </c>
      <c r="L557" t="inlineStr">
        <is>
          <t>SIPOC</t>
        </is>
      </c>
      <c r="M557" t="inlineStr">
        <is>
          <t>PDCA</t>
        </is>
      </c>
      <c r="N557" t="inlineStr">
        <is>
          <t>VSM.</t>
        </is>
      </c>
      <c r="O557" t="inlineStr">
        <is>
          <t>B</t>
        </is>
      </c>
      <c r="P557" t="n">
        <v>0</v>
      </c>
      <c r="Q557" t="n">
        <v>0</v>
      </c>
      <c r="S55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57" t="inlineStr">
        <is>
          <t>Sun, 21 Dec 2025 04:18:46 GMT</t>
        </is>
      </c>
    </row>
    <row r="558">
      <c r="A558" t="n">
        <v>771</v>
      </c>
      <c r="B558" t="inlineStr">
        <is>
          <t>Cesgranrio</t>
        </is>
      </c>
      <c r="C558" t="inlineStr">
        <is>
          <t>Transpetro</t>
        </is>
      </c>
      <c r="D558" t="inlineStr">
        <is>
          <t>2023</t>
        </is>
      </c>
      <c r="E558" t="inlineStr">
        <is>
          <t>Uma cadeia de suprimentos que utiliza uma estratégia reativa para se adaptar às mudanças do ambiente após uma ruptura da cadeia de suprimentos é denominada uma cadeia de suprimentos</t>
        </is>
      </c>
      <c r="F558" t="inlineStr">
        <is>
          <t>Conhecimentos Específicos</t>
        </is>
      </c>
      <c r="G558" t="inlineStr">
        <is>
          <t>Gestão da Cadeia de Suprimentos</t>
        </is>
      </c>
      <c r="H558" t="inlineStr">
        <is>
          <t>Médio</t>
        </is>
      </c>
      <c r="I558" t="inlineStr">
        <is>
          <t>ME</t>
        </is>
      </c>
      <c r="J558" t="inlineStr">
        <is>
          <t>robusta</t>
        </is>
      </c>
      <c r="K558" t="inlineStr">
        <is>
          <t>resistente</t>
        </is>
      </c>
      <c r="L558" t="inlineStr">
        <is>
          <t>tradicional</t>
        </is>
      </c>
      <c r="M558" t="inlineStr">
        <is>
          <t>enxuta</t>
        </is>
      </c>
      <c r="N558" t="inlineStr">
        <is>
          <t>ágil.</t>
        </is>
      </c>
      <c r="O558" t="inlineStr">
        <is>
          <t>E</t>
        </is>
      </c>
      <c r="P558" t="n">
        <v>0</v>
      </c>
      <c r="Q558" t="n">
        <v>0</v>
      </c>
      <c r="S558" t="inlineStr"/>
      <c r="U558" t="inlineStr">
        <is>
          <t>Sun, 21 Dec 2025 04:36:36 GMT</t>
        </is>
      </c>
    </row>
    <row r="559">
      <c r="A559" t="n">
        <v>772</v>
      </c>
      <c r="B559" t="inlineStr">
        <is>
          <t>Cesgranrio</t>
        </is>
      </c>
      <c r="C559" t="inlineStr">
        <is>
          <t>Transpetro</t>
        </is>
      </c>
      <c r="D559" t="inlineStr">
        <is>
          <t>2023</t>
        </is>
      </c>
      <c r="E55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59" t="inlineStr">
        <is>
          <t>Conhecimentos Específicos</t>
        </is>
      </c>
      <c r="G559" t="inlineStr">
        <is>
          <t>Gestão da Manutenção e Confiabilidade</t>
        </is>
      </c>
      <c r="H559" t="inlineStr">
        <is>
          <t>Médio</t>
        </is>
      </c>
      <c r="I559" t="inlineStr">
        <is>
          <t>ME</t>
        </is>
      </c>
      <c r="J559" t="inlineStr">
        <is>
          <t>0,1353</t>
        </is>
      </c>
      <c r="K559" t="inlineStr">
        <is>
          <t>0,2206</t>
        </is>
      </c>
      <c r="L559" t="inlineStr">
        <is>
          <t>0,2325</t>
        </is>
      </c>
      <c r="M559" t="inlineStr">
        <is>
          <t>0,3267</t>
        </is>
      </c>
      <c r="N559" t="inlineStr">
        <is>
          <t>0,3678.</t>
        </is>
      </c>
      <c r="O559" t="inlineStr">
        <is>
          <t>C</t>
        </is>
      </c>
      <c r="P559" t="n">
        <v>0</v>
      </c>
      <c r="Q559" t="n">
        <v>0</v>
      </c>
      <c r="S559" t="inlineStr"/>
      <c r="U559" t="inlineStr">
        <is>
          <t>Sun, 21 Dec 2025 04:54:25 GMT</t>
        </is>
      </c>
    </row>
    <row r="560">
      <c r="A560" t="n">
        <v>774</v>
      </c>
      <c r="B560" t="inlineStr">
        <is>
          <t>Cesgranrio</t>
        </is>
      </c>
      <c r="C560" t="inlineStr">
        <is>
          <t>Transpetro</t>
        </is>
      </c>
      <c r="D560" t="inlineStr">
        <is>
          <t>2023</t>
        </is>
      </c>
      <c r="E56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60" t="inlineStr">
        <is>
          <t>Conhecimentos Específicos</t>
        </is>
      </c>
      <c r="G560" t="inlineStr">
        <is>
          <t>Gestão de Estoques</t>
        </is>
      </c>
      <c r="H560" t="inlineStr">
        <is>
          <t>Médio</t>
        </is>
      </c>
      <c r="I560" t="inlineStr">
        <is>
          <t>ME</t>
        </is>
      </c>
      <c r="J560" t="inlineStr">
        <is>
          <t>De uma única vez</t>
        </is>
      </c>
      <c r="K560" t="inlineStr">
        <is>
          <t>A cada seis meses</t>
        </is>
      </c>
      <c r="L560" t="inlineStr">
        <is>
          <t>A cada três meses</t>
        </is>
      </c>
      <c r="M560" t="inlineStr">
        <is>
          <t>A cada dois meses</t>
        </is>
      </c>
      <c r="N560" t="inlineStr">
        <is>
          <t>Todos os meses.</t>
        </is>
      </c>
      <c r="O560" t="inlineStr">
        <is>
          <t>D</t>
        </is>
      </c>
      <c r="P560" t="n">
        <v>0</v>
      </c>
      <c r="Q560" t="n">
        <v>0</v>
      </c>
      <c r="R560" t="inlineStr">
        <is>
          <t>7dce41b3-8ba7-49bf-9ef2-854fb3a90b7c.png</t>
        </is>
      </c>
      <c r="S56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60" t="inlineStr">
        <is>
          <t>Sun, 21 Dec 2025 05:30:03 GMT</t>
        </is>
      </c>
    </row>
    <row r="561">
      <c r="A561" t="n">
        <v>775</v>
      </c>
      <c r="B561" t="inlineStr">
        <is>
          <t>Cesgranrio</t>
        </is>
      </c>
      <c r="C561" t="inlineStr">
        <is>
          <t>Transpetro</t>
        </is>
      </c>
      <c r="D561" t="inlineStr">
        <is>
          <t>2023</t>
        </is>
      </c>
      <c r="E561" t="inlineStr">
        <is>
          <t>Indicador de desempenho logístico (KPI) é uma</t>
        </is>
      </c>
      <c r="F561" t="inlineStr">
        <is>
          <t>Conhecimentos Específicos</t>
        </is>
      </c>
      <c r="G561" t="inlineStr">
        <is>
          <t>Logística</t>
        </is>
      </c>
      <c r="H561" t="inlineStr">
        <is>
          <t>Médio</t>
        </is>
      </c>
      <c r="I561" t="inlineStr">
        <is>
          <t>ME</t>
        </is>
      </c>
      <c r="J561" t="inlineStr">
        <is>
          <t>medida quantitativa ou qualitativa que avalia o grau de alcance de um objetivo ou meta da logística empresarial.</t>
        </is>
      </c>
      <c r="K561" t="inlineStr">
        <is>
          <t>ferramenta gráfica ou numérica que representa o estado atual ou histórico de um processo ou atividade da logística empresarial.</t>
        </is>
      </c>
      <c r="L561" t="inlineStr">
        <is>
          <t>variável crítica ou estratégica que influencia ou determina o resultado de um processo ou atividade da logística empresarial.</t>
        </is>
      </c>
      <c r="M561" t="inlineStr">
        <is>
          <t>norma ou padrão que define o nível desejado ou esperado de qualidade ou eficiência de um processo ou atividade da logística empresarial.</t>
        </is>
      </c>
      <c r="N561" t="inlineStr">
        <is>
          <t>metodologia ou técnica que permite analisar, monitorar ou melhorar um processo ou atividade da logística empresarial.</t>
        </is>
      </c>
      <c r="O561" t="inlineStr">
        <is>
          <t>A</t>
        </is>
      </c>
      <c r="P561" t="n">
        <v>0</v>
      </c>
      <c r="Q561" t="n">
        <v>0</v>
      </c>
      <c r="S561" t="inlineStr"/>
      <c r="U561" t="inlineStr">
        <is>
          <t>Sun, 21 Dec 2025 05:47:52 GMT</t>
        </is>
      </c>
    </row>
    <row r="562">
      <c r="A562" t="n">
        <v>776</v>
      </c>
      <c r="B562" t="inlineStr">
        <is>
          <t>Cesgranrio</t>
        </is>
      </c>
      <c r="C562" t="inlineStr">
        <is>
          <t>Transpetro</t>
        </is>
      </c>
      <c r="D562" t="inlineStr">
        <is>
          <t>2023</t>
        </is>
      </c>
      <c r="E56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62" t="inlineStr">
        <is>
          <t>Conhecimentos Específicos</t>
        </is>
      </c>
      <c r="G562" t="inlineStr">
        <is>
          <t>Gestão da Manutenção e Confiabilidade</t>
        </is>
      </c>
      <c r="H562" t="inlineStr">
        <is>
          <t>Médio</t>
        </is>
      </c>
      <c r="I562" t="inlineStr">
        <is>
          <t>ME</t>
        </is>
      </c>
      <c r="J562" t="inlineStr">
        <is>
          <t>0,1353</t>
        </is>
      </c>
      <c r="K562" t="inlineStr">
        <is>
          <t>0,2206</t>
        </is>
      </c>
      <c r="L562" t="inlineStr">
        <is>
          <t>0,2325</t>
        </is>
      </c>
      <c r="M562" t="inlineStr">
        <is>
          <t>0,2540</t>
        </is>
      </c>
      <c r="N562" t="inlineStr">
        <is>
          <t>0,3678.</t>
        </is>
      </c>
      <c r="O562" t="inlineStr">
        <is>
          <t>E</t>
        </is>
      </c>
      <c r="P562" t="n">
        <v>0</v>
      </c>
      <c r="Q562" t="n">
        <v>0</v>
      </c>
      <c r="S56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62" t="inlineStr">
        <is>
          <t>Sun, 21 Dec 2025 06:05:42 GMT</t>
        </is>
      </c>
    </row>
    <row r="563">
      <c r="A563" t="n">
        <v>777</v>
      </c>
      <c r="B563" t="inlineStr">
        <is>
          <t>Cesgranrio</t>
        </is>
      </c>
      <c r="C563" t="inlineStr">
        <is>
          <t>Transpetro</t>
        </is>
      </c>
      <c r="D563" t="inlineStr">
        <is>
          <t>2023</t>
        </is>
      </c>
      <c r="E563" t="inlineStr">
        <is>
          <t>Quais são os principais tipos de transporte utilizados na logística empresarial?</t>
        </is>
      </c>
      <c r="F563" t="inlineStr">
        <is>
          <t>Conhecimentos Específicos</t>
        </is>
      </c>
      <c r="G563" t="inlineStr">
        <is>
          <t>Logística</t>
        </is>
      </c>
      <c r="H563" t="inlineStr">
        <is>
          <t>Médio</t>
        </is>
      </c>
      <c r="I563" t="inlineStr">
        <is>
          <t>ME</t>
        </is>
      </c>
      <c r="J563" t="inlineStr">
        <is>
          <t>Rodoviário, ferroviário, aquaviário, aéreo e dutoviário</t>
        </is>
      </c>
      <c r="K563" t="inlineStr">
        <is>
          <t>Direto, indireto, intermodal, multimodal e unimodal</t>
        </is>
      </c>
      <c r="L563" t="inlineStr">
        <is>
          <t>Terrestre, marítimo, fluvial, lacustre e espacial</t>
        </is>
      </c>
      <c r="M563" t="inlineStr">
        <is>
          <t>Individual, coletivo, público, privado e misto</t>
        </is>
      </c>
      <c r="N563" t="inlineStr">
        <is>
          <t>Pesado, leve, médio, especial e alternativo.</t>
        </is>
      </c>
      <c r="O563" t="inlineStr">
        <is>
          <t>A</t>
        </is>
      </c>
      <c r="P563" t="n">
        <v>0</v>
      </c>
      <c r="Q563" t="n">
        <v>0</v>
      </c>
      <c r="S563" t="inlineStr"/>
      <c r="U563" s="5" t="n">
        <v>46012.26633333333</v>
      </c>
    </row>
    <row r="564">
      <c r="A564" t="n">
        <v>780</v>
      </c>
      <c r="B564" t="inlineStr">
        <is>
          <t>Cesgranrio</t>
        </is>
      </c>
      <c r="C564" t="inlineStr">
        <is>
          <t>Transpetro</t>
        </is>
      </c>
      <c r="D564" t="inlineStr">
        <is>
          <t>2023</t>
        </is>
      </c>
      <c r="E564" t="inlineStr">
        <is>
          <t>Qual modal de transporte de carga é indicado para mercadorias de volumes muito grandes, que precisam ser deslocados por longos trajetos?</t>
        </is>
      </c>
      <c r="F564" t="inlineStr">
        <is>
          <t>Conhecimentos Específicos</t>
        </is>
      </c>
      <c r="G564" t="inlineStr">
        <is>
          <t>Logística</t>
        </is>
      </c>
      <c r="H564" t="inlineStr">
        <is>
          <t>Médio</t>
        </is>
      </c>
      <c r="I564" t="inlineStr">
        <is>
          <t>ME</t>
        </is>
      </c>
      <c r="J564" t="inlineStr">
        <is>
          <t>Aéreo</t>
        </is>
      </c>
      <c r="K564" t="inlineStr">
        <is>
          <t>Dutoviário</t>
        </is>
      </c>
      <c r="L564" t="inlineStr">
        <is>
          <t>Ferroviário</t>
        </is>
      </c>
      <c r="M564" t="inlineStr">
        <is>
          <t>Hidroviário</t>
        </is>
      </c>
      <c r="N564" t="inlineStr">
        <is>
          <t>Rodoviário.</t>
        </is>
      </c>
      <c r="O564" t="inlineStr">
        <is>
          <t>C</t>
        </is>
      </c>
      <c r="P564" t="n">
        <v>0</v>
      </c>
      <c r="Q564" t="n">
        <v>0</v>
      </c>
      <c r="S564" t="inlineStr"/>
      <c r="U564" t="inlineStr">
        <is>
          <t>Sun, 21 Dec 2025 07:16:58 GMT</t>
        </is>
      </c>
    </row>
    <row r="565">
      <c r="A565" t="n">
        <v>783</v>
      </c>
      <c r="B565" t="inlineStr">
        <is>
          <t>Cesgranrio</t>
        </is>
      </c>
      <c r="C565" t="inlineStr">
        <is>
          <t>Transpetro</t>
        </is>
      </c>
      <c r="D565" t="inlineStr">
        <is>
          <t>2023</t>
        </is>
      </c>
      <c r="E565" t="inlineStr">
        <is>
          <t>A Fundação Nacional da Qualidade desenvolveu, no Brasil, um modelo de excelência em gestão (MEG) composto pelas seguintes dimensões:</t>
        </is>
      </c>
      <c r="F565" t="inlineStr">
        <is>
          <t>Conhecimentos Específicos</t>
        </is>
      </c>
      <c r="G565" t="inlineStr">
        <is>
          <t>Gestão da Qualidade</t>
        </is>
      </c>
      <c r="H565" t="inlineStr">
        <is>
          <t>Médio</t>
        </is>
      </c>
      <c r="I565" t="inlineStr">
        <is>
          <t>ME</t>
        </is>
      </c>
      <c r="J565" t="inlineStr">
        <is>
          <t>liderança, estratégia e planos, clientes, resultados</t>
        </is>
      </c>
      <c r="K565" t="inlineStr">
        <is>
          <t>liderança, estratégia e planos, clientes, sociedade, resultados</t>
        </is>
      </c>
      <c r="L565" t="inlineStr">
        <is>
          <t>liderança, estratégia e planos, clientes, sociedade, resultados, informações, conhecimentos</t>
        </is>
      </c>
      <c r="M565" t="inlineStr">
        <is>
          <t>liderança, estratégia e planos, clientes, resultados, informações, conhecimentos, geração de valor, pensamento sistêmico</t>
        </is>
      </c>
      <c r="N565" t="inlineStr">
        <is>
          <t>pensamento sistêmico, aprendizado organizacional e inovação, liderança transformadora, compromisso com as partes interessadas, adaptabilidade, desenvolvimento sustentável, orientação por processos, geração de valor.</t>
        </is>
      </c>
      <c r="O565" t="inlineStr">
        <is>
          <t>E</t>
        </is>
      </c>
      <c r="P565" t="n">
        <v>0</v>
      </c>
      <c r="Q565" t="n">
        <v>0</v>
      </c>
      <c r="S565" t="inlineStr"/>
      <c r="U565" s="5" t="n">
        <v>46012.34058333333</v>
      </c>
    </row>
    <row r="566">
      <c r="A566" t="n">
        <v>784</v>
      </c>
      <c r="B566" t="inlineStr">
        <is>
          <t>Cesgranrio</t>
        </is>
      </c>
      <c r="C566" t="inlineStr">
        <is>
          <t>UNEMAT</t>
        </is>
      </c>
      <c r="D566" t="inlineStr">
        <is>
          <t>2024</t>
        </is>
      </c>
      <c r="E56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66" t="inlineStr">
        <is>
          <t>Conhecimentos Específicos</t>
        </is>
      </c>
      <c r="G566" t="inlineStr">
        <is>
          <t>Gestão de Estoques</t>
        </is>
      </c>
      <c r="H566" t="inlineStr">
        <is>
          <t>Médio</t>
        </is>
      </c>
      <c r="I566" t="inlineStr">
        <is>
          <t>ME</t>
        </is>
      </c>
      <c r="J566" t="inlineStr">
        <is>
          <t>10</t>
        </is>
      </c>
      <c r="K566" t="inlineStr">
        <is>
          <t>71</t>
        </is>
      </c>
      <c r="L566" t="inlineStr">
        <is>
          <t>100</t>
        </is>
      </c>
      <c r="M566" t="inlineStr">
        <is>
          <t>171</t>
        </is>
      </c>
      <c r="N566" t="inlineStr">
        <is>
          <t>10.000.</t>
        </is>
      </c>
      <c r="O566" t="inlineStr">
        <is>
          <t>C</t>
        </is>
      </c>
      <c r="P566" t="n">
        <v>0</v>
      </c>
      <c r="Q566" t="n">
        <v>0</v>
      </c>
      <c r="S566" t="inlineStr"/>
      <c r="U566" s="5" t="n">
        <v>46012.35295833334</v>
      </c>
    </row>
    <row r="567">
      <c r="A567" t="n">
        <v>786</v>
      </c>
      <c r="B567" t="inlineStr">
        <is>
          <t>Cesgranrio</t>
        </is>
      </c>
      <c r="C567" t="inlineStr">
        <is>
          <t>BNDES</t>
        </is>
      </c>
      <c r="D567" t="inlineStr">
        <is>
          <t>2024</t>
        </is>
      </c>
      <c r="E56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67" t="inlineStr">
        <is>
          <t>Conhecimentos Específicos</t>
        </is>
      </c>
      <c r="G567" t="inlineStr">
        <is>
          <t>Gestão de Projetos</t>
        </is>
      </c>
      <c r="H567" t="inlineStr">
        <is>
          <t>Médio</t>
        </is>
      </c>
      <c r="I567" t="inlineStr">
        <is>
          <t>ME</t>
        </is>
      </c>
      <c r="J567" t="inlineStr">
        <is>
          <t>coleta dos requisitos, definição do escopo, criação EAP, controle do escopo.</t>
        </is>
      </c>
      <c r="K567" t="inlineStr">
        <is>
          <t>identificação das partes interessadas, determinação do orçamento, realização de análise de riscos, elaboração de sistema de verificação.</t>
        </is>
      </c>
      <c r="L567" t="inlineStr">
        <is>
          <t>desenvolvimento do termo de abertura do projeto, orientação da execução do projeto, monitoramento do trabalho, controle integrado de mudanças.</t>
        </is>
      </c>
      <c r="M567" t="inlineStr">
        <is>
          <t>estabelecimento da linha de base dos custos, coleta de dados reais de custos, divulgação e avaliação de informações (incluindo valor agregado), execução de ações corretivas.</t>
        </is>
      </c>
      <c r="N567" t="inlineStr">
        <is>
          <t>identificação da validade da informação divulgada, definição do sistema de hierarquia de contas a ser utilizado, tempestividade na divulgação de dados, efetividade de custos para que não retarde o progresso do projeto.</t>
        </is>
      </c>
      <c r="O567" t="inlineStr">
        <is>
          <t>D</t>
        </is>
      </c>
      <c r="P567" t="n">
        <v>0</v>
      </c>
      <c r="Q567" t="n">
        <v>0</v>
      </c>
      <c r="S567" t="inlineStr"/>
      <c r="U567" s="5" t="n">
        <v>46012.37770833333</v>
      </c>
    </row>
    <row r="568">
      <c r="A568" t="n">
        <v>792</v>
      </c>
      <c r="B568" t="inlineStr">
        <is>
          <t>Cesgranrio</t>
        </is>
      </c>
      <c r="C568" t="inlineStr">
        <is>
          <t>ELETROBRÁS</t>
        </is>
      </c>
      <c r="D568" t="inlineStr">
        <is>
          <t>2022</t>
        </is>
      </c>
      <c r="E56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68" t="inlineStr">
        <is>
          <t>Conhecimentos Específicos</t>
        </is>
      </c>
      <c r="G568" t="inlineStr">
        <is>
          <t>Gestão de Projetos</t>
        </is>
      </c>
      <c r="H568" t="inlineStr">
        <is>
          <t>Médio</t>
        </is>
      </c>
      <c r="I568" t="inlineStr">
        <is>
          <t>ME</t>
        </is>
      </c>
      <c r="J568" t="inlineStr">
        <is>
          <t>8</t>
        </is>
      </c>
      <c r="K568" t="inlineStr">
        <is>
          <t>9</t>
        </is>
      </c>
      <c r="L568" t="inlineStr">
        <is>
          <t>10</t>
        </is>
      </c>
      <c r="M568" t="inlineStr">
        <is>
          <t>11</t>
        </is>
      </c>
      <c r="N568" t="inlineStr">
        <is>
          <t>12</t>
        </is>
      </c>
      <c r="O568" t="inlineStr">
        <is>
          <t>D</t>
        </is>
      </c>
      <c r="P568" t="n">
        <v>0</v>
      </c>
      <c r="Q568" t="n">
        <v>0</v>
      </c>
      <c r="R568" t="inlineStr">
        <is>
          <t>7e27fd8f-f228-472a-9e07-a86d125b2b9a.png</t>
        </is>
      </c>
      <c r="S568" t="inlineStr"/>
      <c r="U568" t="inlineStr">
        <is>
          <t>Sun, 21 Dec 2025 10:50:49 GMT</t>
        </is>
      </c>
    </row>
    <row r="569">
      <c r="A569" t="n">
        <v>795</v>
      </c>
      <c r="B569" t="inlineStr">
        <is>
          <t>Cesgranrio</t>
        </is>
      </c>
      <c r="C569" t="inlineStr">
        <is>
          <t>Eletrobrás</t>
        </is>
      </c>
      <c r="D569" t="inlineStr">
        <is>
          <t>2022</t>
        </is>
      </c>
      <c r="E56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69" t="inlineStr">
        <is>
          <t>Conhecimentos Específicos</t>
        </is>
      </c>
      <c r="G569" t="inlineStr">
        <is>
          <t>Gestão de Projetos</t>
        </is>
      </c>
      <c r="H569" t="inlineStr">
        <is>
          <t>Médio</t>
        </is>
      </c>
      <c r="I569" t="inlineStr">
        <is>
          <t>ME</t>
        </is>
      </c>
      <c r="J569" t="inlineStr">
        <is>
          <t>Extreme Programming.</t>
        </is>
      </c>
      <c r="K569" t="inlineStr">
        <is>
          <t>Feature-Driven Development.</t>
        </is>
      </c>
      <c r="L569" t="inlineStr">
        <is>
          <t>Lean Development.</t>
        </is>
      </c>
      <c r="M569" t="inlineStr">
        <is>
          <t>Waterfall.</t>
        </is>
      </c>
      <c r="N569" t="inlineStr">
        <is>
          <t>Scrum.</t>
        </is>
      </c>
      <c r="O569" t="inlineStr">
        <is>
          <t>D</t>
        </is>
      </c>
      <c r="P569" t="n">
        <v>0</v>
      </c>
      <c r="Q569" t="n">
        <v>0</v>
      </c>
      <c r="S56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69" t="inlineStr">
        <is>
          <t>Sun, 21 Dec 2025 11:44:16 GMT</t>
        </is>
      </c>
    </row>
    <row r="570">
      <c r="A570" t="n">
        <v>796</v>
      </c>
      <c r="B570" t="inlineStr">
        <is>
          <t>FGV</t>
        </is>
      </c>
      <c r="C570" t="inlineStr">
        <is>
          <t>IMBEL</t>
        </is>
      </c>
      <c r="D570" t="inlineStr">
        <is>
          <t>2021</t>
        </is>
      </c>
      <c r="E57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70" t="inlineStr">
        <is>
          <t>Conhecimentos Específicos</t>
        </is>
      </c>
      <c r="G570" t="inlineStr">
        <is>
          <t>Gestão de Projetos</t>
        </is>
      </c>
      <c r="H570" t="inlineStr">
        <is>
          <t>Médio</t>
        </is>
      </c>
      <c r="I570" t="inlineStr">
        <is>
          <t>ME</t>
        </is>
      </c>
      <c r="J570" t="inlineStr">
        <is>
          <t>I e II, somente</t>
        </is>
      </c>
      <c r="K570" t="inlineStr">
        <is>
          <t>II e III, somente.</t>
        </is>
      </c>
      <c r="L570" t="inlineStr">
        <is>
          <t>III e IV, somente.</t>
        </is>
      </c>
      <c r="M570" t="inlineStr">
        <is>
          <t>I e IV, somente.</t>
        </is>
      </c>
      <c r="N570" t="inlineStr">
        <is>
          <t>II e IV, somente.</t>
        </is>
      </c>
      <c r="O570" t="inlineStr">
        <is>
          <t>B</t>
        </is>
      </c>
      <c r="P570" t="n">
        <v>0</v>
      </c>
      <c r="Q570" t="n">
        <v>0</v>
      </c>
      <c r="S570" t="inlineStr"/>
      <c r="U570" s="5" t="n">
        <v>46012.50145833333</v>
      </c>
    </row>
    <row r="571">
      <c r="A571" t="n">
        <v>797</v>
      </c>
      <c r="B571" t="inlineStr">
        <is>
          <t>FGV</t>
        </is>
      </c>
      <c r="C571" t="inlineStr">
        <is>
          <t>AL-RO</t>
        </is>
      </c>
      <c r="D571" t="inlineStr">
        <is>
          <t>2018</t>
        </is>
      </c>
      <c r="E571" t="inlineStr">
        <is>
          <t>Para o desenvolvimento do Sistema de Informações ao Cidadão (SIC), foi decidida a utilização de uma metodologia ágil. Segundo o Manifesto Ágil, esta decisão indica que foi dado maior valor:</t>
        </is>
      </c>
      <c r="F571" t="inlineStr">
        <is>
          <t>Conhecimentos Específicos</t>
        </is>
      </c>
      <c r="G571" t="inlineStr">
        <is>
          <t>Gestão de Projetos</t>
        </is>
      </c>
      <c r="H571" t="inlineStr">
        <is>
          <t>Médio</t>
        </is>
      </c>
      <c r="I571" t="inlineStr">
        <is>
          <t>ME</t>
        </is>
      </c>
      <c r="J571" t="inlineStr">
        <is>
          <t>aos processos e ferramentas.</t>
        </is>
      </c>
      <c r="K571" t="inlineStr">
        <is>
          <t>à resposta a modificações.</t>
        </is>
      </c>
      <c r="L571" t="inlineStr">
        <is>
          <t>à documentação abrangente.</t>
        </is>
      </c>
      <c r="M571" t="inlineStr">
        <is>
          <t>à negociação do contrato.</t>
        </is>
      </c>
      <c r="N571" t="inlineStr">
        <is>
          <t>ao cumprimento do plano.</t>
        </is>
      </c>
      <c r="O571" t="inlineStr">
        <is>
          <t>B</t>
        </is>
      </c>
      <c r="P571" t="n">
        <v>0</v>
      </c>
      <c r="Q571" t="n">
        <v>0</v>
      </c>
      <c r="S571" t="inlineStr"/>
      <c r="U571" t="inlineStr">
        <is>
          <t>Sun, 21 Dec 2025 12:19:55 GMT</t>
        </is>
      </c>
    </row>
    <row r="572">
      <c r="A572" t="n">
        <v>798</v>
      </c>
      <c r="B572" t="inlineStr">
        <is>
          <t>Cesgranrio</t>
        </is>
      </c>
      <c r="C572" t="inlineStr">
        <is>
          <t>Transpetro</t>
        </is>
      </c>
      <c r="D572" t="inlineStr">
        <is>
          <t>2018</t>
        </is>
      </c>
      <c r="E572" t="inlineStr">
        <is>
          <t>Entre os processos de desenvolvimento de software ágeis mais usados no Brasil está o SCRUM.
Quais são os pilares do SCRUM que apoiam a implementação de controle de processo empírico?</t>
        </is>
      </c>
      <c r="F572" t="inlineStr">
        <is>
          <t>Conhecimentos Específicos</t>
        </is>
      </c>
      <c r="G572" t="inlineStr">
        <is>
          <t>Gestão de Projetos</t>
        </is>
      </c>
      <c r="H572" t="inlineStr">
        <is>
          <t>Médio</t>
        </is>
      </c>
      <c r="I572" t="inlineStr">
        <is>
          <t>ME</t>
        </is>
      </c>
      <c r="J572" t="inlineStr">
        <is>
          <t>Comprometimento, coragem, foco e respeito</t>
        </is>
      </c>
      <c r="K572" t="inlineStr">
        <is>
          <t>Comprometimento, transparência e adaptação</t>
        </is>
      </c>
      <c r="L572" t="inlineStr">
        <is>
          <t>Coragem, inspeção e adaptação</t>
        </is>
      </c>
      <c r="M572" t="inlineStr">
        <is>
          <t>Transparência, adaptação, foco e respeito</t>
        </is>
      </c>
      <c r="N572" t="inlineStr">
        <is>
          <t>Transparência, inspeção e adaptação.</t>
        </is>
      </c>
      <c r="O572" t="inlineStr">
        <is>
          <t>E</t>
        </is>
      </c>
      <c r="P572" t="n">
        <v>0</v>
      </c>
      <c r="Q572" t="n">
        <v>0</v>
      </c>
      <c r="S572" t="inlineStr"/>
      <c r="U572" t="inlineStr">
        <is>
          <t>Sun, 21 Dec 2025 12:37:44 GMT</t>
        </is>
      </c>
    </row>
    <row r="573">
      <c r="A573" t="n">
        <v>799</v>
      </c>
      <c r="B573" t="inlineStr">
        <is>
          <t>Cesgranrio</t>
        </is>
      </c>
      <c r="C573" t="inlineStr">
        <is>
          <t>Eletrobrás</t>
        </is>
      </c>
      <c r="D573" t="inlineStr">
        <is>
          <t>2022</t>
        </is>
      </c>
      <c r="E57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73" t="inlineStr">
        <is>
          <t>Conhecimentos Específicos</t>
        </is>
      </c>
      <c r="G573" t="inlineStr">
        <is>
          <t>Gestão de Projetos</t>
        </is>
      </c>
      <c r="H573" t="inlineStr">
        <is>
          <t>Médio</t>
        </is>
      </c>
      <c r="I573" t="inlineStr">
        <is>
          <t>ME</t>
        </is>
      </c>
      <c r="J573" t="inlineStr">
        <is>
          <t>5 minutos</t>
        </is>
      </c>
      <c r="K573" t="inlineStr">
        <is>
          <t>10 minutos</t>
        </is>
      </c>
      <c r="L573" t="inlineStr">
        <is>
          <t>15 minutos</t>
        </is>
      </c>
      <c r="M573" t="inlineStr">
        <is>
          <t>20 minutos</t>
        </is>
      </c>
      <c r="N573" t="inlineStr">
        <is>
          <t>30 minutos.</t>
        </is>
      </c>
      <c r="O573" t="inlineStr">
        <is>
          <t>C</t>
        </is>
      </c>
      <c r="P573" t="n">
        <v>0</v>
      </c>
      <c r="Q573" t="n">
        <v>0</v>
      </c>
      <c r="S573" t="inlineStr"/>
      <c r="U573" s="5" t="n">
        <v>46012.53858333333</v>
      </c>
    </row>
    <row r="574">
      <c r="A574" t="n">
        <v>800</v>
      </c>
      <c r="B574" t="inlineStr">
        <is>
          <t>Cesgranrio</t>
        </is>
      </c>
      <c r="C574" t="inlineStr">
        <is>
          <t>Eletrobrás</t>
        </is>
      </c>
      <c r="D574" t="inlineStr">
        <is>
          <t>2022</t>
        </is>
      </c>
      <c r="E574" t="inlineStr">
        <is>
          <t>As metodologias ágeis são técnicas que contribuem para o processo de gestão de projetos de elevada incerteza, com maior agilidade, interação e entregas com prazos curtos.
O conceito de agilidade é melhor descrito como</t>
        </is>
      </c>
      <c r="F574" t="inlineStr">
        <is>
          <t>Conhecimentos Específicos</t>
        </is>
      </c>
      <c r="G574" t="inlineStr">
        <is>
          <t>Gestão de Projetos</t>
        </is>
      </c>
      <c r="H574" t="inlineStr">
        <is>
          <t>Médio</t>
        </is>
      </c>
      <c r="I574" t="inlineStr">
        <is>
          <t>ME</t>
        </is>
      </c>
      <c r="J574" t="inlineStr">
        <is>
          <t>habilidade de entregar um projeto de forma rápida, no menor custo e prazo possíveis.</t>
        </is>
      </c>
      <c r="K574" t="inlineStr">
        <is>
          <t>habilidade de realizar o planejamento preditivo, para reduzir os riscos com o cronograma do projeto.</t>
        </is>
      </c>
      <c r="L574" t="inlineStr">
        <is>
          <t>habilidade de reagir e de se adaptar a mudanças de forma mais rápida do que a taxa dessas mudanças.</t>
        </is>
      </c>
      <c r="M574" t="inlineStr">
        <is>
          <t>atuação eficiente, ou seja, fazer mais com menos</t>
        </is>
      </c>
      <c r="N574" t="inlineStr">
        <is>
          <t>capacidade de se estruturar de forma hierárquica, baseada no comando e no controle.</t>
        </is>
      </c>
      <c r="O574" t="inlineStr">
        <is>
          <t>C</t>
        </is>
      </c>
      <c r="P574" t="n">
        <v>0</v>
      </c>
      <c r="Q574" t="n">
        <v>0</v>
      </c>
      <c r="S574" t="inlineStr"/>
      <c r="U574" t="inlineStr">
        <is>
          <t>Sun, 21 Dec 2025 13:13:22 GMT</t>
        </is>
      </c>
    </row>
    <row r="575">
      <c r="A575" t="n">
        <v>802</v>
      </c>
      <c r="B575" t="inlineStr">
        <is>
          <t>Cesgranrio</t>
        </is>
      </c>
      <c r="C575" t="inlineStr">
        <is>
          <t>Eletrobrás</t>
        </is>
      </c>
      <c r="D575" t="inlineStr">
        <is>
          <t>2022</t>
        </is>
      </c>
      <c r="E57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75" t="inlineStr">
        <is>
          <t>Conhecimentos Específicos</t>
        </is>
      </c>
      <c r="G575" t="inlineStr">
        <is>
          <t>Gestão de Projetos</t>
        </is>
      </c>
      <c r="H575" t="inlineStr">
        <is>
          <t>Médio</t>
        </is>
      </c>
      <c r="I575" t="inlineStr">
        <is>
          <t>ME</t>
        </is>
      </c>
      <c r="J575" t="inlineStr">
        <is>
          <t>ambientes matriciais, com controle de entregas e tempos, com um único projeto sendo executado por vez.</t>
        </is>
      </c>
      <c r="K575" t="inlineStr">
        <is>
          <t>ambientes matriciais, nos quais os colaboradores podem decidir livremente sobre as tarefas e os projetos nos quais vão trabalhar.</t>
        </is>
      </c>
      <c r="L575" t="inlineStr">
        <is>
          <t>ambientes matriciais, com controles de entregas e tempos para a realização de projetos múltiplos.</t>
        </is>
      </c>
      <c r="M575" t="inlineStr">
        <is>
          <t>altamente hierarquizados, com estruturas de comando claras e departamentos separados entre si;</t>
        </is>
      </c>
      <c r="N575" t="inlineStr">
        <is>
          <t>ambientes hierarquizados, em que vários departamentos têm tarefas compartilhadas..</t>
        </is>
      </c>
      <c r="O575" t="inlineStr">
        <is>
          <t>B</t>
        </is>
      </c>
      <c r="P575" t="n">
        <v>0</v>
      </c>
      <c r="Q575" t="n">
        <v>0</v>
      </c>
      <c r="S575" t="inlineStr"/>
      <c r="U575" t="inlineStr">
        <is>
          <t>Sun, 21 Dec 2025 13:49:01 GMT</t>
        </is>
      </c>
    </row>
    <row r="576">
      <c r="A576" t="n">
        <v>804</v>
      </c>
      <c r="B576" t="inlineStr">
        <is>
          <t>Cesgranrio</t>
        </is>
      </c>
      <c r="C576" t="inlineStr">
        <is>
          <t>Eletrobrás</t>
        </is>
      </c>
      <c r="D576" t="inlineStr">
        <is>
          <t>2022</t>
        </is>
      </c>
      <c r="E57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76" t="inlineStr">
        <is>
          <t>Conhecimentos Específicos</t>
        </is>
      </c>
      <c r="G576" t="inlineStr">
        <is>
          <t>Gestão da Produção e Operações</t>
        </is>
      </c>
      <c r="H576" t="inlineStr">
        <is>
          <t>Médio</t>
        </is>
      </c>
      <c r="I576" t="inlineStr">
        <is>
          <t>ME</t>
        </is>
      </c>
      <c r="J576" t="inlineStr">
        <is>
          <t>Massa</t>
        </is>
      </c>
      <c r="K576" t="inlineStr">
        <is>
          <t>Grandes lotes</t>
        </is>
      </c>
      <c r="L576" t="inlineStr">
        <is>
          <t>Pequenos lotes</t>
        </is>
      </c>
      <c r="M576" t="inlineStr">
        <is>
          <t>Série ou linha</t>
        </is>
      </c>
      <c r="N576" t="inlineStr">
        <is>
          <t>Fluxo contínuo.</t>
        </is>
      </c>
      <c r="O576" t="inlineStr">
        <is>
          <t>E</t>
        </is>
      </c>
      <c r="P576" t="n">
        <v>0</v>
      </c>
      <c r="Q576" t="n">
        <v>0</v>
      </c>
      <c r="S576" t="inlineStr"/>
      <c r="U576" s="5" t="n">
        <v>46012.60045833333</v>
      </c>
    </row>
    <row r="577">
      <c r="A577" t="n">
        <v>805</v>
      </c>
      <c r="B577" t="inlineStr">
        <is>
          <t>Cesgranrio</t>
        </is>
      </c>
      <c r="C577" t="inlineStr">
        <is>
          <t>Eletrobrás</t>
        </is>
      </c>
      <c r="D577" t="inlineStr">
        <is>
          <t>2022</t>
        </is>
      </c>
      <c r="E57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77" t="inlineStr">
        <is>
          <t>Conhecimentos Específicos</t>
        </is>
      </c>
      <c r="G577" t="inlineStr">
        <is>
          <t>Gestão da Produção e Operações</t>
        </is>
      </c>
      <c r="H577" t="inlineStr">
        <is>
          <t>Médio</t>
        </is>
      </c>
      <c r="I577" t="inlineStr">
        <is>
          <t>ME</t>
        </is>
      </c>
      <c r="J577" t="inlineStr">
        <is>
          <t>600 e 200</t>
        </is>
      </c>
      <c r="K577" t="inlineStr">
        <is>
          <t>1.100 e 500</t>
        </is>
      </c>
      <c r="L577" t="inlineStr">
        <is>
          <t>1.300 e 500</t>
        </is>
      </c>
      <c r="M577" t="inlineStr">
        <is>
          <t>1.400 e 600</t>
        </is>
      </c>
      <c r="N577" t="inlineStr">
        <is>
          <t>2.400 e 200.</t>
        </is>
      </c>
      <c r="O577" t="inlineStr">
        <is>
          <t>D</t>
        </is>
      </c>
      <c r="P577" t="n">
        <v>0</v>
      </c>
      <c r="Q577" t="n">
        <v>0</v>
      </c>
      <c r="R577" t="inlineStr">
        <is>
          <t>aa3723b0-2929-4b24-bafe-69454a8f970e.png</t>
        </is>
      </c>
      <c r="S577" t="inlineStr"/>
      <c r="U577" s="5" t="n">
        <v>46012.61283333333</v>
      </c>
    </row>
    <row r="578">
      <c r="A578" t="n">
        <v>806</v>
      </c>
      <c r="B578" t="inlineStr">
        <is>
          <t>Cesgranrio</t>
        </is>
      </c>
      <c r="C578" t="inlineStr">
        <is>
          <t>Eletrobrás</t>
        </is>
      </c>
      <c r="D578" t="inlineStr">
        <is>
          <t>2022</t>
        </is>
      </c>
      <c r="E57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78" t="inlineStr">
        <is>
          <t>Conhecimentos Específicos</t>
        </is>
      </c>
      <c r="G578" t="inlineStr">
        <is>
          <t>Gestão da Manutenção e Confiabilidade</t>
        </is>
      </c>
      <c r="H578" t="inlineStr">
        <is>
          <t>Médio</t>
        </is>
      </c>
      <c r="I578" t="inlineStr">
        <is>
          <t>ME</t>
        </is>
      </c>
      <c r="J578" t="inlineStr">
        <is>
          <t>falhas e a capacidade de detecção</t>
        </is>
      </c>
      <c r="K578" t="inlineStr">
        <is>
          <t>componentes críticos</t>
        </is>
      </c>
      <c r="L578" t="inlineStr">
        <is>
          <t>graus de severidade</t>
        </is>
      </c>
      <c r="M578" t="inlineStr">
        <is>
          <t>modos e efeitos de falhas críticas</t>
        </is>
      </c>
      <c r="N578" t="inlineStr">
        <is>
          <t>modos de falha.</t>
        </is>
      </c>
      <c r="O578" t="inlineStr">
        <is>
          <t>D</t>
        </is>
      </c>
      <c r="P578" t="n">
        <v>0</v>
      </c>
      <c r="Q578" t="n">
        <v>0</v>
      </c>
      <c r="S578" t="inlineStr"/>
      <c r="U578" t="inlineStr">
        <is>
          <t>Sun, 21 Dec 2025 15:00:18 GMT</t>
        </is>
      </c>
    </row>
    <row r="579">
      <c r="A579" t="n">
        <v>811</v>
      </c>
      <c r="B579" t="inlineStr">
        <is>
          <t>Cesgranrio</t>
        </is>
      </c>
      <c r="C579" t="inlineStr">
        <is>
          <t>Transpetro</t>
        </is>
      </c>
      <c r="D579" t="inlineStr">
        <is>
          <t>2018</t>
        </is>
      </c>
      <c r="E57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79" t="inlineStr">
        <is>
          <t>Conhecimentos Específicos</t>
        </is>
      </c>
      <c r="G579" t="inlineStr">
        <is>
          <t>Gestão da Produção e Operações</t>
        </is>
      </c>
      <c r="H579" t="inlineStr">
        <is>
          <t>Médio</t>
        </is>
      </c>
      <c r="I579" t="inlineStr">
        <is>
          <t>ME</t>
        </is>
      </c>
      <c r="J579" t="inlineStr">
        <is>
          <t>exequível, pois a carga total necessária para produção de A e de B é menor do que a capacidade total, dispensando qualquer ajuste no plano</t>
        </is>
      </c>
      <c r="K579" t="inlineStr">
        <is>
          <t>absolutamente inexequível, visto a sobrecarga da semana 4.</t>
        </is>
      </c>
      <c r="L579" t="inlineStr">
        <is>
          <t>inexequível, mas pode tornar-se viável com a suspensão da parada programada.</t>
        </is>
      </c>
      <c r="M579" t="inlineStr">
        <is>
          <t>inexequível, mas pode tornar-se viável se a produção de A, na semana 4, for distribuída na produção de 60 unidades na semana 2, e 40, na semana 4.</t>
        </is>
      </c>
      <c r="N579" t="inlineStr">
        <is>
          <t>inexequível, mas pode tornar-se viável se a produção de A, na semana 4, for distribuída na produção de 50 unidades na semana 2, e 50, na semana 4.</t>
        </is>
      </c>
      <c r="O579" t="inlineStr">
        <is>
          <t>E</t>
        </is>
      </c>
      <c r="P579" t="n">
        <v>0</v>
      </c>
      <c r="Q579" t="n">
        <v>0</v>
      </c>
      <c r="R579" t="inlineStr">
        <is>
          <t>1c330b4b-44d5-483c-85e7-60b7c29439e4.png</t>
        </is>
      </c>
      <c r="S579" t="inlineStr"/>
      <c r="U579" s="5" t="n">
        <v>46012.68708333333</v>
      </c>
    </row>
    <row r="580">
      <c r="A580" t="n">
        <v>814</v>
      </c>
      <c r="B580" t="inlineStr">
        <is>
          <t>Cesgranrio</t>
        </is>
      </c>
      <c r="C580" t="inlineStr">
        <is>
          <t>Transpetro</t>
        </is>
      </c>
      <c r="D580" t="inlineStr">
        <is>
          <t>2018</t>
        </is>
      </c>
      <c r="E58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80" t="inlineStr">
        <is>
          <t>Conhecimentos Específicos</t>
        </is>
      </c>
      <c r="G580" t="inlineStr">
        <is>
          <t>Logística</t>
        </is>
      </c>
      <c r="H580" t="inlineStr">
        <is>
          <t>Médio</t>
        </is>
      </c>
      <c r="I580" t="inlineStr">
        <is>
          <t>ME</t>
        </is>
      </c>
      <c r="J580" t="inlineStr">
        <is>
          <t>II - OPT</t>
        </is>
      </c>
      <c r="K580" t="inlineStr">
        <is>
          <t>III - OPT</t>
        </is>
      </c>
      <c r="L580" t="inlineStr">
        <is>
          <t>Varredura</t>
        </is>
      </c>
      <c r="M580" t="inlineStr">
        <is>
          <t>Inserção do ponto mais distante</t>
        </is>
      </c>
      <c r="N580" t="inlineStr">
        <is>
          <t>Clark &amp; Wright.</t>
        </is>
      </c>
      <c r="O580" t="inlineStr">
        <is>
          <t>E</t>
        </is>
      </c>
      <c r="P580" t="n">
        <v>0</v>
      </c>
      <c r="Q580" t="n">
        <v>0</v>
      </c>
      <c r="S580" t="inlineStr"/>
      <c r="U580" t="inlineStr">
        <is>
          <t>Sun, 21 Dec 2025 17:22:51 GMT</t>
        </is>
      </c>
    </row>
    <row r="581">
      <c r="A581" t="n">
        <v>815</v>
      </c>
      <c r="B581" t="inlineStr">
        <is>
          <t>Cesgranrio</t>
        </is>
      </c>
      <c r="C581" t="inlineStr">
        <is>
          <t>Transpetro</t>
        </is>
      </c>
      <c r="D581" t="inlineStr">
        <is>
          <t>2018</t>
        </is>
      </c>
      <c r="E58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81" t="inlineStr">
        <is>
          <t>Conhecimentos Específicos</t>
        </is>
      </c>
      <c r="G581" t="inlineStr">
        <is>
          <t>Gestão da Qualidade</t>
        </is>
      </c>
      <c r="H581" t="inlineStr">
        <is>
          <t>Médio</t>
        </is>
      </c>
      <c r="I581" t="inlineStr">
        <is>
          <t>ME</t>
        </is>
      </c>
      <c r="J581" t="inlineStr">
        <is>
          <t>Identificar as possíveis causas-raízes de um problema.</t>
        </is>
      </c>
      <c r="K581" t="inlineStr">
        <is>
          <t>hierarquizar os fatos para uma ação corretiva imediata.</t>
        </is>
      </c>
      <c r="L581" t="inlineStr">
        <is>
          <t>estabelecer os pontos de inspeção em um processo.</t>
        </is>
      </c>
      <c r="M581" t="inlineStr">
        <is>
          <t>descrever o fluxo de material em um processo.</t>
        </is>
      </c>
      <c r="N581" t="inlineStr">
        <is>
          <t>manter o controle de um processo.</t>
        </is>
      </c>
      <c r="O581" t="inlineStr">
        <is>
          <t>B</t>
        </is>
      </c>
      <c r="P581" t="n">
        <v>0</v>
      </c>
      <c r="Q581" t="n">
        <v>0</v>
      </c>
      <c r="S581" t="inlineStr"/>
      <c r="U581" s="5" t="n">
        <v>46012.73658333333</v>
      </c>
    </row>
    <row r="582">
      <c r="A582" t="n">
        <v>817</v>
      </c>
      <c r="B582" t="inlineStr">
        <is>
          <t>Cesgranrio</t>
        </is>
      </c>
      <c r="C582" t="inlineStr">
        <is>
          <t>Transpetro</t>
        </is>
      </c>
      <c r="D582" t="inlineStr">
        <is>
          <t>2018</t>
        </is>
      </c>
      <c r="E58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82" t="inlineStr">
        <is>
          <t>Conhecimentos Específicos</t>
        </is>
      </c>
      <c r="G582" t="inlineStr">
        <is>
          <t>Gestão da Qualidade</t>
        </is>
      </c>
      <c r="H582" t="inlineStr">
        <is>
          <t>Médio</t>
        </is>
      </c>
      <c r="I582" t="inlineStr">
        <is>
          <t>ME</t>
        </is>
      </c>
      <c r="J582" t="inlineStr">
        <is>
          <t>falha interna</t>
        </is>
      </c>
      <c r="K582" t="inlineStr">
        <is>
          <t>falha externa</t>
        </is>
      </c>
      <c r="L582" t="inlineStr">
        <is>
          <t>substituição</t>
        </is>
      </c>
      <c r="M582" t="inlineStr">
        <is>
          <t>prevenção</t>
        </is>
      </c>
      <c r="N582" t="inlineStr">
        <is>
          <t>avaliação.</t>
        </is>
      </c>
      <c r="O582" t="inlineStr">
        <is>
          <t>A</t>
        </is>
      </c>
      <c r="P582" t="n">
        <v>0</v>
      </c>
      <c r="Q582" t="n">
        <v>0</v>
      </c>
      <c r="S582" t="inlineStr"/>
      <c r="U582" t="inlineStr">
        <is>
          <t>Sun, 21 Dec 2025 18:16:19 GMT</t>
        </is>
      </c>
    </row>
    <row r="583">
      <c r="A583" t="n">
        <v>819</v>
      </c>
      <c r="B583" t="inlineStr">
        <is>
          <t>Cesgranrio</t>
        </is>
      </c>
      <c r="C583" t="inlineStr">
        <is>
          <t>Transpetro</t>
        </is>
      </c>
      <c r="D583" t="inlineStr">
        <is>
          <t>2018</t>
        </is>
      </c>
      <c r="E58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83" t="inlineStr">
        <is>
          <t>Conhecimentos Específicos</t>
        </is>
      </c>
      <c r="G583" t="inlineStr">
        <is>
          <t>Gestão da Produção e Operações</t>
        </is>
      </c>
      <c r="H583" t="inlineStr">
        <is>
          <t>Médio</t>
        </is>
      </c>
      <c r="I583" t="inlineStr">
        <is>
          <t>ME</t>
        </is>
      </c>
      <c r="J583" t="inlineStr">
        <is>
          <t>Redução na taxa de sucata.</t>
        </is>
      </c>
      <c r="K583" t="inlineStr">
        <is>
          <t>Redução na rotatividade dos trabalhadores.</t>
        </is>
      </c>
      <c r="L583" t="inlineStr">
        <is>
          <t>Melhoria na segurança no local de trabalho.</t>
        </is>
      </c>
      <c r="M583" t="inlineStr">
        <is>
          <t>Existência de trabalhadores inexperientes.</t>
        </is>
      </c>
      <c r="N583" t="inlineStr">
        <is>
          <t>Implantação de um programa de treinamento para os trabalhadores.</t>
        </is>
      </c>
      <c r="O583" t="inlineStr">
        <is>
          <t>D</t>
        </is>
      </c>
      <c r="P583" t="n">
        <v>0</v>
      </c>
      <c r="Q583" t="n">
        <v>0</v>
      </c>
      <c r="S583" t="inlineStr"/>
      <c r="U583" t="inlineStr">
        <is>
          <t>Sun, 21 Dec 2025 18:51:57 GMT</t>
        </is>
      </c>
    </row>
    <row r="584">
      <c r="A584" t="n">
        <v>821</v>
      </c>
      <c r="B584" t="inlineStr">
        <is>
          <t>Cesgranrio</t>
        </is>
      </c>
      <c r="C584" t="inlineStr">
        <is>
          <t>Transpetro</t>
        </is>
      </c>
      <c r="D584" t="inlineStr">
        <is>
          <t>2018</t>
        </is>
      </c>
      <c r="E58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84" t="inlineStr">
        <is>
          <t>Conhecimentos Específicos</t>
        </is>
      </c>
      <c r="G584" t="inlineStr">
        <is>
          <t>Gestão da Produção e Operações</t>
        </is>
      </c>
      <c r="H584" t="inlineStr">
        <is>
          <t>Médio</t>
        </is>
      </c>
      <c r="I584" t="inlineStr">
        <is>
          <t>ME</t>
        </is>
      </c>
      <c r="J584" t="inlineStr">
        <is>
          <t>18.</t>
        </is>
      </c>
      <c r="K584" t="inlineStr">
        <is>
          <t>16.</t>
        </is>
      </c>
      <c r="L584" t="inlineStr">
        <is>
          <t>136.</t>
        </is>
      </c>
      <c r="M584" t="inlineStr">
        <is>
          <t>204.</t>
        </is>
      </c>
      <c r="N584" t="inlineStr">
        <is>
          <t>272.</t>
        </is>
      </c>
      <c r="O584" t="inlineStr">
        <is>
          <t>E</t>
        </is>
      </c>
      <c r="P584" t="n">
        <v>0</v>
      </c>
      <c r="Q584" t="n">
        <v>0</v>
      </c>
      <c r="R584" t="inlineStr">
        <is>
          <t>e2355997-b336-4a88-8438-a8a75b47dd5f.png</t>
        </is>
      </c>
      <c r="S584" t="inlineStr"/>
      <c r="U584" s="5" t="n">
        <v>46012.81083333334</v>
      </c>
    </row>
    <row r="585">
      <c r="A585" t="n">
        <v>822</v>
      </c>
      <c r="B585" t="inlineStr">
        <is>
          <t>Cesgranrio</t>
        </is>
      </c>
      <c r="C585" t="inlineStr">
        <is>
          <t>Transpetro</t>
        </is>
      </c>
      <c r="D585" t="inlineStr">
        <is>
          <t>2018</t>
        </is>
      </c>
      <c r="E585" t="inlineStr">
        <is>
          <t>O CRP (Capacity Requirements Planning) e o MRP (Material Requirement Planning) são módulos de planejamento e controle da produção de curto prazo do MRP II (Manufacturing Resource Planning).
São requisitos imediatos de entrada para esses módulos?</t>
        </is>
      </c>
      <c r="F585" t="inlineStr">
        <is>
          <t>Conhecimentos Específicos</t>
        </is>
      </c>
      <c r="G585" t="inlineStr">
        <is>
          <t>Gestão da Produção e Operações</t>
        </is>
      </c>
      <c r="H585" t="inlineStr">
        <is>
          <t>Médio</t>
        </is>
      </c>
      <c r="I585" t="inlineStr">
        <is>
          <t>ME</t>
        </is>
      </c>
      <c r="J585" t="inlineStr">
        <is>
          <t>lista de centros produtivos; lista de materiais; e ordens de compra.</t>
        </is>
      </c>
      <c r="K585" t="inlineStr">
        <is>
          <t>lista de centros produtivos; lista de materiais; e roteiros e tempos de fabricação.</t>
        </is>
      </c>
      <c r="L585" t="inlineStr">
        <is>
          <t>lista de centros produtivos; ordens de fabricação; e previsão de demanda.</t>
        </is>
      </c>
      <c r="M585" t="inlineStr">
        <is>
          <t>lista de materiais; necessidade de compras; e previsão de demanda.</t>
        </is>
      </c>
      <c r="N585" t="inlineStr">
        <is>
          <t>perfil de recursos críticos; previsão de demanda; e registro de estoques.</t>
        </is>
      </c>
      <c r="O585" t="inlineStr">
        <is>
          <t>B</t>
        </is>
      </c>
      <c r="P585" t="n">
        <v>0</v>
      </c>
      <c r="Q585" t="n">
        <v>0</v>
      </c>
      <c r="S585" t="inlineStr"/>
      <c r="U585" s="5" t="n">
        <v>46012.82320833334</v>
      </c>
    </row>
    <row r="586">
      <c r="A586" t="n">
        <v>825</v>
      </c>
      <c r="B586" t="inlineStr">
        <is>
          <t>Cesgranrio</t>
        </is>
      </c>
      <c r="C586" t="inlineStr">
        <is>
          <t>Transpetro</t>
        </is>
      </c>
      <c r="D586" t="inlineStr">
        <is>
          <t>2018</t>
        </is>
      </c>
      <c r="E58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86" t="inlineStr">
        <is>
          <t>Conhecimentos Específicos</t>
        </is>
      </c>
      <c r="G586" t="inlineStr">
        <is>
          <t>Gestão da Manutenção e Confiabilidade</t>
        </is>
      </c>
      <c r="H586" t="inlineStr">
        <is>
          <t>Médio</t>
        </is>
      </c>
      <c r="I586" t="inlineStr">
        <is>
          <t>ME</t>
        </is>
      </c>
      <c r="J586" t="inlineStr">
        <is>
          <t>0,93</t>
        </is>
      </c>
      <c r="K586" t="inlineStr">
        <is>
          <t>0,94</t>
        </is>
      </c>
      <c r="L586" t="inlineStr">
        <is>
          <t>0,95</t>
        </is>
      </c>
      <c r="M586" t="inlineStr">
        <is>
          <t>0,96</t>
        </is>
      </c>
      <c r="N586" t="inlineStr">
        <is>
          <t>0,98</t>
        </is>
      </c>
      <c r="O586" t="inlineStr">
        <is>
          <t>B</t>
        </is>
      </c>
      <c r="P586" t="n">
        <v>0</v>
      </c>
      <c r="Q586" t="n">
        <v>0</v>
      </c>
      <c r="S58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86" t="inlineStr">
        <is>
          <t>Sun, 21 Dec 2025 20:38:52 GMT</t>
        </is>
      </c>
    </row>
    <row r="587">
      <c r="A587" t="n">
        <v>826</v>
      </c>
      <c r="B587" t="inlineStr">
        <is>
          <t>Cesgranrio</t>
        </is>
      </c>
      <c r="C587" t="inlineStr">
        <is>
          <t>Transpetro</t>
        </is>
      </c>
      <c r="D587" t="inlineStr">
        <is>
          <t>2018</t>
        </is>
      </c>
      <c r="E58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87" t="inlineStr">
        <is>
          <t>Conhecimentos Específicos</t>
        </is>
      </c>
      <c r="G587" t="inlineStr">
        <is>
          <t>Engenharia do Trabalho</t>
        </is>
      </c>
      <c r="H587" t="inlineStr">
        <is>
          <t>Médio</t>
        </is>
      </c>
      <c r="I587" t="inlineStr">
        <is>
          <t>ME</t>
        </is>
      </c>
      <c r="J587" t="inlineStr">
        <is>
          <t>executa, repetidamente, somente uma estreita variedade de atividades, possibilitando rápido treinamento.</t>
        </is>
      </c>
      <c r="K587" t="inlineStr">
        <is>
          <t>executa tarefas de manutenção e de setup, aumentando a responsabilidade do operador quanto ao seu equipamento</t>
        </is>
      </c>
      <c r="L587" t="inlineStr">
        <is>
          <t>executa várias funções, possibilitando a rotação de cargos</t>
        </is>
      </c>
      <c r="M587" t="inlineStr">
        <is>
          <t>possui domínio completo do ciclo de produção, permitindo alta variedade de produtos</t>
        </is>
      </c>
      <c r="N587" t="inlineStr">
        <is>
          <t>possui autonomia para resolução de problemas da produção, uma vez que ele conhece mais detalhes da produção.</t>
        </is>
      </c>
      <c r="O587" t="inlineStr">
        <is>
          <t>A</t>
        </is>
      </c>
      <c r="P587" t="n">
        <v>0</v>
      </c>
      <c r="Q587" t="n">
        <v>0</v>
      </c>
      <c r="S587" t="inlineStr"/>
      <c r="U587" t="inlineStr">
        <is>
          <t>Sun, 21 Dec 2025 20:56:42 GMT</t>
        </is>
      </c>
    </row>
    <row r="588">
      <c r="A588" t="n">
        <v>827</v>
      </c>
      <c r="B588" t="inlineStr">
        <is>
          <t>Cesgranrio</t>
        </is>
      </c>
      <c r="C588" t="inlineStr">
        <is>
          <t>Transpetro</t>
        </is>
      </c>
      <c r="D588" t="inlineStr">
        <is>
          <t>2018</t>
        </is>
      </c>
      <c r="E588" t="inlineStr">
        <is>
          <t>No que diz respeito aos procedimentos e conceitos para definição da estratégia e do planejamento de capacidade de processos produtivos, tem-se que</t>
        </is>
      </c>
      <c r="F588" t="inlineStr">
        <is>
          <t>Conhecimentos Específicos</t>
        </is>
      </c>
      <c r="G588" t="inlineStr">
        <is>
          <t>Gestão da Produção e Operações</t>
        </is>
      </c>
      <c r="H588" t="inlineStr">
        <is>
          <t>Médio</t>
        </is>
      </c>
      <c r="I588" t="inlineStr">
        <is>
          <t>ME</t>
        </is>
      </c>
      <c r="J588" t="inlineStr">
        <is>
          <t>a decisão pela estratégia de acompanhar a demanda implica o uso de fontes de capacidade para suprir a diferença entre a taxa de produção constante e a taxa de demanda variável.</t>
        </is>
      </c>
      <c r="K588" t="inlineStr">
        <is>
          <t>a estratégia de capacidade de nivelar a capacidade é caracterizada quando a capacidade de produção em cada período de tempo é variada para coincidir exatamente com a demanda agregada prevista nesse período.</t>
        </is>
      </c>
      <c r="L588" t="inlineStr">
        <is>
          <t>o planejamento bruto da capacidade, preconizado pelo Sistema Toyota de Produção, visa a definir a estratégia de capacidade da organização.</t>
        </is>
      </c>
      <c r="M588" t="inlineStr">
        <is>
          <t>as fontes comuns de capacidade são estoques, backlog, trabalho em hora extra ou subcontratações.</t>
        </is>
      </c>
      <c r="N588" t="inlineStr">
        <is>
          <t>os recursos de Capacidade Restrita (CCRs) são aqueles cuja capacidade disponível é menor do que a capacidade necessária para atender às ordens demandadas pelo mercado, sendo a restrição do sistema.</t>
        </is>
      </c>
      <c r="O588" t="inlineStr">
        <is>
          <t>D</t>
        </is>
      </c>
      <c r="P588" t="n">
        <v>0</v>
      </c>
      <c r="Q588" t="n">
        <v>0</v>
      </c>
      <c r="S588" t="inlineStr"/>
      <c r="U588" s="5" t="n">
        <v>46012.88508333333</v>
      </c>
    </row>
    <row r="589">
      <c r="A589" t="n">
        <v>828</v>
      </c>
      <c r="B589" t="inlineStr">
        <is>
          <t>Cesgranrio</t>
        </is>
      </c>
      <c r="C589" t="inlineStr">
        <is>
          <t>Transpetro</t>
        </is>
      </c>
      <c r="D589" t="inlineStr">
        <is>
          <t>2018</t>
        </is>
      </c>
      <c r="E58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89" t="inlineStr">
        <is>
          <t>Conhecimentos Específicos</t>
        </is>
      </c>
      <c r="G589" t="inlineStr">
        <is>
          <t>Logística</t>
        </is>
      </c>
      <c r="H589" t="inlineStr">
        <is>
          <t>Médio</t>
        </is>
      </c>
      <c r="I589" t="inlineStr">
        <is>
          <t>ME</t>
        </is>
      </c>
      <c r="J589" t="inlineStr">
        <is>
          <t>Merge in transit.</t>
        </is>
      </c>
      <c r="K589" t="inlineStr">
        <is>
          <t>Transit point.</t>
        </is>
      </c>
      <c r="L589" t="inlineStr">
        <is>
          <t>Cross Docking.</t>
        </is>
      </c>
      <c r="M589" t="inlineStr">
        <is>
          <t>Armazenamento drive-in / drive-thru.</t>
        </is>
      </c>
      <c r="N589" t="inlineStr">
        <is>
          <t>FIFO.</t>
        </is>
      </c>
      <c r="O589" t="inlineStr">
        <is>
          <t>B</t>
        </is>
      </c>
      <c r="P589" t="n">
        <v>0</v>
      </c>
      <c r="Q589" t="n">
        <v>0</v>
      </c>
      <c r="S58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89" t="inlineStr">
        <is>
          <t>Sun, 21 Dec 2025 21:32:20 GMT</t>
        </is>
      </c>
    </row>
    <row r="590">
      <c r="A590" t="inlineStr">
        <is>
          <t>832</t>
        </is>
      </c>
      <c r="B590" t="inlineStr">
        <is>
          <t>Cesgranrio</t>
        </is>
      </c>
      <c r="C590" t="inlineStr">
        <is>
          <t>Transpetro</t>
        </is>
      </c>
      <c r="D590" t="inlineStr">
        <is>
          <t>2018</t>
        </is>
      </c>
      <c r="E59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90" t="inlineStr">
        <is>
          <t>Conhecimentos Específicos</t>
        </is>
      </c>
      <c r="G590" t="inlineStr">
        <is>
          <t>Gestão de Estoques</t>
        </is>
      </c>
      <c r="H590" t="inlineStr">
        <is>
          <t>Médio</t>
        </is>
      </c>
      <c r="I590" t="inlineStr">
        <is>
          <t>ME</t>
        </is>
      </c>
      <c r="J590" t="inlineStr">
        <is>
          <t>VMI.</t>
        </is>
      </c>
      <c r="K590" t="inlineStr">
        <is>
          <t>ERP.</t>
        </is>
      </c>
      <c r="L590" t="inlineStr">
        <is>
          <t>CPFR.</t>
        </is>
      </c>
      <c r="M590" t="inlineStr">
        <is>
          <t>ECR.</t>
        </is>
      </c>
      <c r="N590" t="inlineStr">
        <is>
          <t>WMS.</t>
        </is>
      </c>
      <c r="O590" t="inlineStr">
        <is>
          <t>A</t>
        </is>
      </c>
      <c r="P590" t="n">
        <v>0</v>
      </c>
      <c r="Q590" t="n">
        <v>0</v>
      </c>
      <c r="S59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90" t="inlineStr">
        <is>
          <t>Sun, 21 Dec 2025 22:43:37 GMT</t>
        </is>
      </c>
    </row>
    <row r="591">
      <c r="A591" t="inlineStr">
        <is>
          <t>835</t>
        </is>
      </c>
      <c r="B591" t="inlineStr">
        <is>
          <t>Cesgranrio</t>
        </is>
      </c>
      <c r="C591" t="inlineStr">
        <is>
          <t>Transpetro</t>
        </is>
      </c>
      <c r="D591" t="inlineStr">
        <is>
          <t>2018</t>
        </is>
      </c>
      <c r="E591" t="inlineStr">
        <is>
          <t>Considere a rede de projeto da Figura abaixo, onde as durações de cada atividade estão indicadas em semanas entre parênteses
Tem(êm) folga a(s) atividade(s)</t>
        </is>
      </c>
      <c r="F591" t="inlineStr">
        <is>
          <t>Conhecimentos Específicos</t>
        </is>
      </c>
      <c r="G591" t="inlineStr">
        <is>
          <t>Gestão de Projetos</t>
        </is>
      </c>
      <c r="H591" t="inlineStr">
        <is>
          <t>Médio</t>
        </is>
      </c>
      <c r="I591" t="inlineStr">
        <is>
          <t>ME</t>
        </is>
      </c>
      <c r="J591" t="inlineStr">
        <is>
          <t>F.</t>
        </is>
      </c>
      <c r="K591" t="inlineStr">
        <is>
          <t>B.</t>
        </is>
      </c>
      <c r="L591" t="inlineStr">
        <is>
          <t>D.</t>
        </is>
      </c>
      <c r="M591" t="inlineStr">
        <is>
          <t>C.</t>
        </is>
      </c>
      <c r="N591" t="inlineStr">
        <is>
          <t>E e F.</t>
        </is>
      </c>
      <c r="O591" t="inlineStr">
        <is>
          <t>C</t>
        </is>
      </c>
      <c r="P591" t="n">
        <v>0</v>
      </c>
      <c r="Q591" t="n">
        <v>0</v>
      </c>
      <c r="R591" t="inlineStr">
        <is>
          <t>81081fae-7352-4834-91f5-bb9568a8e793.png</t>
        </is>
      </c>
      <c r="S59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91" t="inlineStr">
        <is>
          <t>Sun, 21 Dec 2025 23:37:04 GMT</t>
        </is>
      </c>
    </row>
    <row r="592">
      <c r="A592" t="n">
        <v>837</v>
      </c>
      <c r="B592" t="inlineStr">
        <is>
          <t>Cesgranrio</t>
        </is>
      </c>
      <c r="C592" t="inlineStr">
        <is>
          <t>Transpetro</t>
        </is>
      </c>
      <c r="D592" t="inlineStr">
        <is>
          <t>2018</t>
        </is>
      </c>
      <c r="E59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92" t="inlineStr">
        <is>
          <t>Conhecimentos Específicos</t>
        </is>
      </c>
      <c r="G592" t="inlineStr">
        <is>
          <t>Gestão da Produção e Operações</t>
        </is>
      </c>
      <c r="H592" t="inlineStr">
        <is>
          <t>Médio</t>
        </is>
      </c>
      <c r="I592" t="inlineStr">
        <is>
          <t>ME</t>
        </is>
      </c>
      <c r="J592" t="inlineStr">
        <is>
          <t>27,1%.</t>
        </is>
      </c>
      <c r="K592" t="inlineStr">
        <is>
          <t>41,6%.</t>
        </is>
      </c>
      <c r="L592" t="inlineStr">
        <is>
          <t>58,3%.</t>
        </is>
      </c>
      <c r="M592" t="inlineStr">
        <is>
          <t>60,6%.</t>
        </is>
      </c>
      <c r="N592" t="inlineStr">
        <is>
          <t>68,7%.</t>
        </is>
      </c>
      <c r="O592" t="inlineStr">
        <is>
          <t>D</t>
        </is>
      </c>
      <c r="P592" t="n">
        <v>0</v>
      </c>
      <c r="Q592" t="n">
        <v>0</v>
      </c>
      <c r="S592" t="inlineStr"/>
      <c r="U592" s="5" t="n">
        <v>46013.00883333333</v>
      </c>
    </row>
    <row r="593">
      <c r="A593" t="n">
        <v>838</v>
      </c>
      <c r="B593" t="inlineStr">
        <is>
          <t>Cesgranrio</t>
        </is>
      </c>
      <c r="C593" t="inlineStr">
        <is>
          <t>Transpetro</t>
        </is>
      </c>
      <c r="D593" t="inlineStr">
        <is>
          <t>2018</t>
        </is>
      </c>
      <c r="E593" t="inlineStr">
        <is>
          <t>Um prestador de serviços logísticos designado como 4 PL é aquele que fornece</t>
        </is>
      </c>
      <c r="F593" t="inlineStr">
        <is>
          <t>Conhecimentos Específicos</t>
        </is>
      </c>
      <c r="G593" t="inlineStr">
        <is>
          <t>Gestão da Cadeia de Suprimentos</t>
        </is>
      </c>
      <c r="H593" t="inlineStr">
        <is>
          <t>Médio</t>
        </is>
      </c>
      <c r="I593" t="inlineStr">
        <is>
          <t>ME</t>
        </is>
      </c>
      <c r="J593" t="inlineStr">
        <is>
          <t>serviços logísticos para suas próprias atividades, porém em empresas diferentes dentro de um mesmo grupo empresarial</t>
        </is>
      </c>
      <c r="K593" t="inlineStr">
        <is>
          <t>serviços integrados de armazenagem e transporte para terceiros.</t>
        </is>
      </c>
      <c r="L593" t="inlineStr">
        <is>
          <t>serviços integrados de armazenagem, roteirização, transporte, escrituração fiscal, picking para terceiros.</t>
        </is>
      </c>
      <c r="M593" t="inlineStr">
        <is>
          <t>integração logística para seus clientes, contratando e gerenciando outros prestadores de serviços logísticos na cadeia de suprimentos de um único cliente.</t>
        </is>
      </c>
      <c r="N593" t="inlineStr">
        <is>
          <t>integração logística global para seus clientes, contratando e gerenciando outros prestadores de serviços logísticos para diferentes clientes que interagem, integrando toda a cadeia de suprimentos de vários clientes.</t>
        </is>
      </c>
      <c r="O593" t="inlineStr">
        <is>
          <t>D</t>
        </is>
      </c>
      <c r="P593" t="n">
        <v>0</v>
      </c>
      <c r="Q593" t="n">
        <v>0</v>
      </c>
      <c r="S593" t="inlineStr"/>
      <c r="U593" t="inlineStr">
        <is>
          <t>Mon, 22 Dec 2025 00:30:32 GMT</t>
        </is>
      </c>
    </row>
    <row r="594">
      <c r="A594" t="n">
        <v>842</v>
      </c>
      <c r="B594" t="inlineStr">
        <is>
          <t>Cesgranrio</t>
        </is>
      </c>
      <c r="C594" t="inlineStr">
        <is>
          <t>Transpetro</t>
        </is>
      </c>
      <c r="D594" t="inlineStr">
        <is>
          <t>2018</t>
        </is>
      </c>
      <c r="E59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94" t="inlineStr">
        <is>
          <t>Conhecimentos Específicos</t>
        </is>
      </c>
      <c r="G594" t="inlineStr">
        <is>
          <t>Gestão da Qualidade</t>
        </is>
      </c>
      <c r="H594" t="inlineStr">
        <is>
          <t>Médio</t>
        </is>
      </c>
      <c r="I594" t="inlineStr">
        <is>
          <t>ME</t>
        </is>
      </c>
      <c r="J594" t="inlineStr">
        <is>
          <t>Atendimento às Variações da Demanda.</t>
        </is>
      </c>
      <c r="K594" t="inlineStr">
        <is>
          <t>Frescor dos Produtos.</t>
        </is>
      </c>
      <c r="L594" t="inlineStr">
        <is>
          <t>Preço Médio dos Produtos.</t>
        </is>
      </c>
      <c r="M594" t="inlineStr">
        <is>
          <t>Oferta de Variedade de Produtos.</t>
        </is>
      </c>
      <c r="N594" t="inlineStr">
        <is>
          <t>Rapidez da Reposição das Prateleiras.</t>
        </is>
      </c>
      <c r="O594" t="inlineStr">
        <is>
          <t>C</t>
        </is>
      </c>
      <c r="P594" t="n">
        <v>0</v>
      </c>
      <c r="Q594" t="n">
        <v>0</v>
      </c>
      <c r="R594" t="inlineStr">
        <is>
          <t>1785fdbe-f791-4f1c-b84e-6f226eff1405.png</t>
        </is>
      </c>
      <c r="S594" t="inlineStr"/>
      <c r="U594" s="5" t="n">
        <v>46013.05833333333</v>
      </c>
    </row>
    <row r="595">
      <c r="A595" t="n">
        <v>843</v>
      </c>
      <c r="B595" t="inlineStr">
        <is>
          <t>Cesgranrio</t>
        </is>
      </c>
      <c r="C595" t="inlineStr">
        <is>
          <t>Transpetro</t>
        </is>
      </c>
      <c r="D595" t="inlineStr">
        <is>
          <t>2018</t>
        </is>
      </c>
      <c r="E595" t="inlineStr">
        <is>
          <t>Um dos fundamentos de excelência, segundo a Fundação Prêmio Nacional da Qualidade, é o compromisso com as partes interessadas.
Tal fundamento orienta que uma efetiva gestão de partes interessadas deva:</t>
        </is>
      </c>
      <c r="F595" t="inlineStr">
        <is>
          <t>Conhecimentos Específicos</t>
        </is>
      </c>
      <c r="G595" t="inlineStr">
        <is>
          <t>Gestão da Qualidade</t>
        </is>
      </c>
      <c r="H595" t="inlineStr">
        <is>
          <t>Médio</t>
        </is>
      </c>
      <c r="I595" t="inlineStr">
        <is>
          <t>ME</t>
        </is>
      </c>
      <c r="J595" t="inlineStr">
        <is>
          <t>eliminar riscos por selecionar as partes interessadas mais importantes e afastar as menos importantes.</t>
        </is>
      </c>
      <c r="K595" t="inlineStr">
        <is>
          <t>identificar, classificar e criar mecanismos para garantir o envolvimento e comprometimento das partes interessadas.</t>
        </is>
      </c>
      <c r="L595" t="inlineStr">
        <is>
          <t>criar fundo de financiamento coletivo para subsidiar partes interessadas mais importantes.</t>
        </is>
      </c>
      <c r="M595" t="inlineStr">
        <is>
          <t>conduzir inciativas sem a necessidade de planejar a participação das partes interessadas, deixando que a agenda de projetos, por si só, ajude a evidenciar interessados e os envolver gradativamente.</t>
        </is>
      </c>
      <c r="N595" t="inlineStr">
        <is>
          <t>considerar a contratação de todas as partes interessadas, mesmo que em contratos temporários.</t>
        </is>
      </c>
      <c r="O595" t="inlineStr">
        <is>
          <t>B</t>
        </is>
      </c>
      <c r="P595" t="n">
        <v>0</v>
      </c>
      <c r="Q595" t="n">
        <v>0</v>
      </c>
      <c r="S595" t="inlineStr"/>
      <c r="U595" s="5" t="n">
        <v>46013.07070833333</v>
      </c>
    </row>
    <row r="596">
      <c r="A596" t="n">
        <v>844</v>
      </c>
      <c r="B596" t="inlineStr">
        <is>
          <t>Cesgranrio</t>
        </is>
      </c>
      <c r="C596" t="inlineStr">
        <is>
          <t>Transpetro</t>
        </is>
      </c>
      <c r="D596" t="inlineStr">
        <is>
          <t>2018</t>
        </is>
      </c>
      <c r="E596" t="inlineStr">
        <is>
          <t>Um dos conceitos mais importantes presentes em Projeto de Sistemas Produtivos é a definição de “fit”, ou ajuste.
Esse conceito consiste em melhorar a congruência entre:</t>
        </is>
      </c>
      <c r="F596" t="inlineStr">
        <is>
          <t>Conhecimentos Específicos</t>
        </is>
      </c>
      <c r="G596" t="inlineStr">
        <is>
          <t>Gestão da Produção e Operações</t>
        </is>
      </c>
      <c r="H596" t="inlineStr">
        <is>
          <t>Médio</t>
        </is>
      </c>
      <c r="I596" t="inlineStr">
        <is>
          <t>ME</t>
        </is>
      </c>
      <c r="J596" t="inlineStr">
        <is>
          <t>abordagem competitiva e operação.</t>
        </is>
      </c>
      <c r="K596" t="inlineStr">
        <is>
          <t>atributos de qualidade do produto e demanda dos clientes.</t>
        </is>
      </c>
      <c r="L596" t="inlineStr">
        <is>
          <t>processos de negócios e competências disponíveis.</t>
        </is>
      </c>
      <c r="M596" t="inlineStr">
        <is>
          <t>tecnologia e disponibilidade de recursos financeiros.</t>
        </is>
      </c>
      <c r="N596" t="inlineStr">
        <is>
          <t>planejamento e controle estratégico.</t>
        </is>
      </c>
      <c r="O596" t="inlineStr">
        <is>
          <t>A</t>
        </is>
      </c>
      <c r="P596" t="n">
        <v>0</v>
      </c>
      <c r="Q596" t="n">
        <v>0</v>
      </c>
      <c r="S596" t="inlineStr"/>
      <c r="U596" s="5" t="n">
        <v>46013.08308333333</v>
      </c>
    </row>
    <row r="597">
      <c r="A597" t="inlineStr">
        <is>
          <t>847</t>
        </is>
      </c>
      <c r="B597" t="inlineStr">
        <is>
          <t>Cesgranrio</t>
        </is>
      </c>
      <c r="C597" t="inlineStr">
        <is>
          <t>PETROBRAS</t>
        </is>
      </c>
      <c r="D597" t="inlineStr">
        <is>
          <t>2018</t>
        </is>
      </c>
      <c r="E59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97" t="inlineStr">
        <is>
          <t>Conhecimentos Específicos</t>
        </is>
      </c>
      <c r="G597" t="inlineStr">
        <is>
          <t>Gestão da Qualidade</t>
        </is>
      </c>
      <c r="H597" t="inlineStr">
        <is>
          <t>Médio</t>
        </is>
      </c>
      <c r="I597" t="inlineStr">
        <is>
          <t>ME</t>
        </is>
      </c>
      <c r="J597" t="inlineStr">
        <is>
          <t>1,33.</t>
        </is>
      </c>
      <c r="K597" t="inlineStr">
        <is>
          <t>1,00.</t>
        </is>
      </c>
      <c r="L597" t="inlineStr">
        <is>
          <t>0,67.</t>
        </is>
      </c>
      <c r="M597" t="inlineStr">
        <is>
          <t>0,33.</t>
        </is>
      </c>
      <c r="N597" t="inlineStr">
        <is>
          <t>-0,33.</t>
        </is>
      </c>
      <c r="O597" t="inlineStr">
        <is>
          <t>D</t>
        </is>
      </c>
      <c r="P597" t="n">
        <v>0</v>
      </c>
      <c r="Q597" t="n">
        <v>0</v>
      </c>
      <c r="S59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97" t="inlineStr">
        <is>
          <t>Mon, 22 Dec 2025 02:53:06 GMT</t>
        </is>
      </c>
    </row>
    <row r="598">
      <c r="A598" t="n">
        <v>850</v>
      </c>
      <c r="B598" t="inlineStr">
        <is>
          <t>Cesgranrio</t>
        </is>
      </c>
      <c r="C598" t="inlineStr">
        <is>
          <t>PETROBRAS</t>
        </is>
      </c>
      <c r="D598" t="inlineStr">
        <is>
          <t>2018</t>
        </is>
      </c>
      <c r="E59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98" t="inlineStr">
        <is>
          <t>Conhecimentos Específicos</t>
        </is>
      </c>
      <c r="G598" t="inlineStr">
        <is>
          <t>Gestão da Produção e Operações</t>
        </is>
      </c>
      <c r="H598" t="inlineStr">
        <is>
          <t>Médio</t>
        </is>
      </c>
      <c r="I598" t="inlineStr">
        <is>
          <t>ME</t>
        </is>
      </c>
      <c r="J598" t="inlineStr">
        <is>
          <t>aumento da taxa de utilização dos recursos produtivos; eliminação de estoques no processo; manutenção apenas de estoques de produtos acabados.</t>
        </is>
      </c>
      <c r="K598" t="inlineStr">
        <is>
          <t>eliminação de estoques; eliminação de erros e defeitos; lote unitário; redução do setup time e do lead time.</t>
        </is>
      </c>
      <c r="L598" t="inlineStr">
        <is>
          <t>eliminação de estoques; aumento dos lotes de produção e de compra; eliminação dos erros; taxa máxima de utilização dos equipamentos da linha de produção.</t>
        </is>
      </c>
      <c r="M598" t="inlineStr">
        <is>
          <t>implantação de etapas de inspeção para identificação de produtos defeituosos; manutenção de estoques devido às incertezas do processo produtivo, visando à redução de impactos no tempo do ciclo de entrega ao cliente.</t>
        </is>
      </c>
      <c r="N598" t="inlineStr">
        <is>
          <t>melhoria no desempenho da fábrica através do aumento da capacidade produtiva; aumento dos estoques de segurança nos recursos considerados gargalos do processo produtivo.</t>
        </is>
      </c>
      <c r="O598" t="inlineStr">
        <is>
          <t>B</t>
        </is>
      </c>
      <c r="P598" t="n">
        <v>0</v>
      </c>
      <c r="Q598" t="n">
        <v>0</v>
      </c>
      <c r="S598" t="inlineStr"/>
      <c r="U598" s="5" t="n">
        <v>46013.15733333334</v>
      </c>
    </row>
    <row r="599">
      <c r="A599" t="n">
        <v>851</v>
      </c>
      <c r="B599" t="inlineStr">
        <is>
          <t>Cesgranrio</t>
        </is>
      </c>
      <c r="C599" t="inlineStr">
        <is>
          <t>PETROBRAS</t>
        </is>
      </c>
      <c r="D599" t="inlineStr">
        <is>
          <t>2018</t>
        </is>
      </c>
      <c r="E59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99" t="inlineStr">
        <is>
          <t>Conhecimentos Específicos</t>
        </is>
      </c>
      <c r="G599" t="inlineStr">
        <is>
          <t>Gestão da Produção e Operações</t>
        </is>
      </c>
      <c r="H599" t="inlineStr">
        <is>
          <t>Médio</t>
        </is>
      </c>
      <c r="I599" t="inlineStr">
        <is>
          <t>ME</t>
        </is>
      </c>
      <c r="J599" t="inlineStr">
        <is>
          <t>economia de escopo.</t>
        </is>
      </c>
      <c r="K599" t="inlineStr">
        <is>
          <t>economia de escala.</t>
        </is>
      </c>
      <c r="L599" t="inlineStr">
        <is>
          <t>produção enxuta.</t>
        </is>
      </c>
      <c r="M599" t="inlineStr">
        <is>
          <t>em-estar no trabalho.</t>
        </is>
      </c>
      <c r="N599" t="inlineStr">
        <is>
          <t>sistema de produção puxada.</t>
        </is>
      </c>
      <c r="O599" t="inlineStr">
        <is>
          <t>B</t>
        </is>
      </c>
      <c r="P599" t="n">
        <v>0</v>
      </c>
      <c r="Q599" t="n">
        <v>0</v>
      </c>
      <c r="S599" t="inlineStr"/>
      <c r="U599" s="5" t="n">
        <v>46013.16970833333</v>
      </c>
    </row>
    <row r="600">
      <c r="A600" t="n">
        <v>852</v>
      </c>
      <c r="B600" t="inlineStr">
        <is>
          <t>Cesgranrio</t>
        </is>
      </c>
      <c r="C600" t="inlineStr">
        <is>
          <t>PETROBRAS</t>
        </is>
      </c>
      <c r="D600" t="inlineStr">
        <is>
          <t>2018</t>
        </is>
      </c>
      <c r="E60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600" t="inlineStr">
        <is>
          <t>Conhecimentos Específicos</t>
        </is>
      </c>
      <c r="G600" t="inlineStr">
        <is>
          <t>Gestão da Produção e Operações</t>
        </is>
      </c>
      <c r="H600" t="inlineStr">
        <is>
          <t>Médio</t>
        </is>
      </c>
      <c r="I600" t="inlineStr">
        <is>
          <t>ME</t>
        </is>
      </c>
      <c r="J600" t="inlineStr">
        <is>
          <t>materiais, informações e clientes.</t>
        </is>
      </c>
      <c r="K600" t="inlineStr">
        <is>
          <t>instalações físicas, colaboradores e fornecedores.</t>
        </is>
      </c>
      <c r="L600" t="inlineStr">
        <is>
          <t>volume dos produtos ou serviços requeridos, variação na demanda dos mesmos e informações.</t>
        </is>
      </c>
      <c r="M600" t="inlineStr">
        <is>
          <t>volume, variedade e materiais.</t>
        </is>
      </c>
      <c r="N600" t="inlineStr">
        <is>
          <t>volume, variedade, variação da curva de demanda e nível de visibilidade das atividades de uma operação percebida pelos clientes.</t>
        </is>
      </c>
      <c r="O600" t="inlineStr">
        <is>
          <t>E</t>
        </is>
      </c>
      <c r="P600" t="n">
        <v>0</v>
      </c>
      <c r="Q600" t="n">
        <v>0</v>
      </c>
      <c r="S600" t="inlineStr"/>
      <c r="U600" s="5" t="n">
        <v>46013.18208333333</v>
      </c>
    </row>
    <row r="601">
      <c r="A601" t="n">
        <v>853</v>
      </c>
      <c r="B601" t="inlineStr">
        <is>
          <t>Cesgranrio</t>
        </is>
      </c>
      <c r="C601" t="inlineStr">
        <is>
          <t>PETROBRAS</t>
        </is>
      </c>
      <c r="D601" t="inlineStr">
        <is>
          <t>2018</t>
        </is>
      </c>
      <c r="E601" t="inlineStr">
        <is>
          <t>Sr. X está buscando melhorar a operação de distribuição da empresa onde trabalha.
Uma das alternativas que ele está avaliando é o uso de um operador logístico, que é um</t>
        </is>
      </c>
      <c r="F601" t="inlineStr">
        <is>
          <t>Conhecimentos Específicos</t>
        </is>
      </c>
      <c r="G601" t="inlineStr">
        <is>
          <t>Logística</t>
        </is>
      </c>
      <c r="H601" t="inlineStr">
        <is>
          <t>Médio</t>
        </is>
      </c>
      <c r="I601" t="inlineStr">
        <is>
          <t>ME</t>
        </is>
      </c>
      <c r="J601" t="inlineStr">
        <is>
          <t>meio de utilização de mais de um modo de transporte, para mover mercadorias até o seu destino, buscando atingir a satisfação total do cliente.</t>
        </is>
      </c>
      <c r="K60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60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601" t="inlineStr">
        <is>
          <t>sistema de administração da produção que determina que nada deve ser produzido, transportado ou comprado antes da hora certa, reduzindo o tempo da mercadoria no depósito.</t>
        </is>
      </c>
      <c r="N601" t="inlineStr">
        <is>
          <t>sistema integrado de gestão com foco no cliente, constituído por um conjunto de processos/procedimentos organizados e integrados a um modelo de gestão de negócios, auxiliando na fidelização de clientes.</t>
        </is>
      </c>
      <c r="O601" t="inlineStr">
        <is>
          <t>B</t>
        </is>
      </c>
      <c r="P601" t="n">
        <v>0</v>
      </c>
      <c r="Q601" t="n">
        <v>0</v>
      </c>
      <c r="S601" t="inlineStr"/>
      <c r="U601" t="inlineStr">
        <is>
          <t>Mon, 22 Dec 2025 04:40:01 GMT</t>
        </is>
      </c>
    </row>
    <row r="602">
      <c r="A602" t="n">
        <v>854</v>
      </c>
      <c r="B602" t="inlineStr">
        <is>
          <t>Cesgranrio</t>
        </is>
      </c>
      <c r="C602" t="inlineStr">
        <is>
          <t>PETROBRAS</t>
        </is>
      </c>
      <c r="D602" t="inlineStr">
        <is>
          <t>2018</t>
        </is>
      </c>
      <c r="E60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602" t="inlineStr">
        <is>
          <t>Conhecimentos Específicos</t>
        </is>
      </c>
      <c r="G602" t="inlineStr">
        <is>
          <t>Gestão de Estoques</t>
        </is>
      </c>
      <c r="H602" t="inlineStr">
        <is>
          <t>Médio</t>
        </is>
      </c>
      <c r="I602" t="inlineStr">
        <is>
          <t>ME</t>
        </is>
      </c>
      <c r="J602" t="inlineStr">
        <is>
          <t>1.</t>
        </is>
      </c>
      <c r="K602" t="inlineStr">
        <is>
          <t>5.</t>
        </is>
      </c>
      <c r="L602" t="inlineStr">
        <is>
          <t>10.</t>
        </is>
      </c>
      <c r="M602" t="inlineStr">
        <is>
          <t>50.</t>
        </is>
      </c>
      <c r="N602" t="inlineStr">
        <is>
          <t>100.</t>
        </is>
      </c>
      <c r="O602" t="inlineStr">
        <is>
          <t>B</t>
        </is>
      </c>
      <c r="P602" t="n">
        <v>0</v>
      </c>
      <c r="Q602" t="n">
        <v>0</v>
      </c>
      <c r="S60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602" t="inlineStr">
        <is>
          <t>Mon, 22 Dec 2025 04:57:50 GMT</t>
        </is>
      </c>
    </row>
    <row r="603">
      <c r="A603" t="n">
        <v>856</v>
      </c>
      <c r="B603" t="inlineStr">
        <is>
          <t>Cesgranrio</t>
        </is>
      </c>
      <c r="C603" t="inlineStr">
        <is>
          <t>PETROBRAS</t>
        </is>
      </c>
      <c r="D603" t="inlineStr">
        <is>
          <t>2018</t>
        </is>
      </c>
      <c r="E603" t="inlineStr">
        <is>
          <t>Durante um ano serão compradas 1.000 unidades de uma determinada peça. O custo de armazenagem é de 10%, e o preço de compra é de R$ 3,00 por unidade.
O custo de armazenagem da peça, em reais, se as compras forem feitas em lotes de 500 unidades, será de.</t>
        </is>
      </c>
      <c r="F603" t="inlineStr">
        <is>
          <t>Conhecimentos Específicos</t>
        </is>
      </c>
      <c r="G603" t="inlineStr">
        <is>
          <t>Gestão de Estoques</t>
        </is>
      </c>
      <c r="H603" t="inlineStr">
        <is>
          <t>Médio</t>
        </is>
      </c>
      <c r="I603" t="inlineStr">
        <is>
          <t>ME</t>
        </is>
      </c>
      <c r="J603" t="inlineStr">
        <is>
          <t>5,00.</t>
        </is>
      </c>
      <c r="K603" t="inlineStr">
        <is>
          <t>10,00.</t>
        </is>
      </c>
      <c r="L603" t="inlineStr">
        <is>
          <t>50,00.</t>
        </is>
      </c>
      <c r="M603" t="inlineStr">
        <is>
          <t>75,00.</t>
        </is>
      </c>
      <c r="N603" t="inlineStr">
        <is>
          <t>150,00.</t>
        </is>
      </c>
      <c r="O603" t="inlineStr">
        <is>
          <t>D</t>
        </is>
      </c>
      <c r="P603" t="n">
        <v>0</v>
      </c>
      <c r="Q603" t="n">
        <v>0</v>
      </c>
      <c r="S60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603" t="inlineStr">
        <is>
          <t>Mon, 22 Dec 2025 05:33:28 GMT</t>
        </is>
      </c>
    </row>
    <row r="604">
      <c r="A604" t="n">
        <v>857</v>
      </c>
      <c r="B604" t="inlineStr">
        <is>
          <t>Cesgranrio</t>
        </is>
      </c>
      <c r="C604" t="inlineStr">
        <is>
          <t>PETROBRAS</t>
        </is>
      </c>
      <c r="D604" t="inlineStr">
        <is>
          <t>2018</t>
        </is>
      </c>
      <c r="E60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604" t="inlineStr">
        <is>
          <t>Conhecimentos Específicos</t>
        </is>
      </c>
      <c r="G604" t="inlineStr">
        <is>
          <t>Engenharia do Trabalho</t>
        </is>
      </c>
      <c r="H604" t="inlineStr">
        <is>
          <t>Médio</t>
        </is>
      </c>
      <c r="I604" t="inlineStr">
        <is>
          <t>ME</t>
        </is>
      </c>
      <c r="J604" t="inlineStr">
        <is>
          <t>ênfase na responsabilidade individual – objetivos executados pela própria equipe – compartilhamento da liderança.</t>
        </is>
      </c>
      <c r="K604" t="inlineStr">
        <is>
          <t>discussões em aberto – ênfase na resposabilidade mútua – avaliação do desempenho sobre a rentabilidade da empresa.</t>
        </is>
      </c>
      <c r="L604" t="inlineStr">
        <is>
          <t>produtos do trabalho coletivo – decisões e delegações – avaliação do desempenho pelo produto do trabalho coletivo.</t>
        </is>
      </c>
      <c r="M604" t="inlineStr">
        <is>
          <t>produtos do trabalho coletivo – discussões em aberto – compartilhamento da liderança.</t>
        </is>
      </c>
      <c r="N604" t="inlineStr">
        <is>
          <t>objetivos equivalem à missão organizacional mais ampla – discussões em aberto – produtos do trabalho coletivo.</t>
        </is>
      </c>
      <c r="O604" t="inlineStr">
        <is>
          <t>D</t>
        </is>
      </c>
      <c r="P604" t="n">
        <v>0</v>
      </c>
      <c r="Q604" t="n">
        <v>0</v>
      </c>
      <c r="S604" t="inlineStr"/>
      <c r="U604" s="5" t="n">
        <v>46013.24395833333</v>
      </c>
    </row>
    <row r="605">
      <c r="A605" t="n">
        <v>858</v>
      </c>
      <c r="B605" t="inlineStr">
        <is>
          <t>Cesgranrio</t>
        </is>
      </c>
      <c r="C605" t="inlineStr">
        <is>
          <t>PETROBRAS</t>
        </is>
      </c>
      <c r="D605" t="inlineStr">
        <is>
          <t>2018</t>
        </is>
      </c>
      <c r="E60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605" t="inlineStr">
        <is>
          <t>Conhecimentos Específicos</t>
        </is>
      </c>
      <c r="G605" t="inlineStr">
        <is>
          <t>Previsão da Demanda</t>
        </is>
      </c>
      <c r="H605" t="inlineStr">
        <is>
          <t>Médio</t>
        </is>
      </c>
      <c r="I605" t="inlineStr">
        <is>
          <t>ME</t>
        </is>
      </c>
      <c r="J605" t="inlineStr">
        <is>
          <t>750.</t>
        </is>
      </c>
      <c r="K605" t="inlineStr">
        <is>
          <t>900.</t>
        </is>
      </c>
      <c r="L605" t="inlineStr">
        <is>
          <t>950.</t>
        </is>
      </c>
      <c r="M605" t="inlineStr">
        <is>
          <t>990.</t>
        </is>
      </c>
      <c r="N605" t="inlineStr">
        <is>
          <t>1000.</t>
        </is>
      </c>
      <c r="O605" t="inlineStr">
        <is>
          <t>E</t>
        </is>
      </c>
      <c r="P605" t="n">
        <v>0</v>
      </c>
      <c r="Q605" t="n">
        <v>0</v>
      </c>
      <c r="R605" t="inlineStr">
        <is>
          <t>05fd4361-44cf-4943-b92f-5194c30ce5a7.png</t>
        </is>
      </c>
      <c r="S605" t="inlineStr"/>
      <c r="U605" t="inlineStr">
        <is>
          <t>Mon, 22 Dec 2025 06:09:07 GMT</t>
        </is>
      </c>
    </row>
    <row r="606">
      <c r="A606" t="n">
        <v>860</v>
      </c>
      <c r="B606" t="inlineStr">
        <is>
          <t>Cesgranrio</t>
        </is>
      </c>
      <c r="C606" t="inlineStr">
        <is>
          <t>PETROBRAS</t>
        </is>
      </c>
      <c r="D606" t="inlineStr">
        <is>
          <t>2015</t>
        </is>
      </c>
      <c r="E606" t="inlineStr">
        <is>
          <t>O PERT (Program Evaluation and Review Technique ou Técnica de Avaliação e Revisão de Programas), quando usado no planejamento operacional de atividades de produção, constitui um plano relacionado com?</t>
        </is>
      </c>
      <c r="F606" t="inlineStr">
        <is>
          <t>Conhecimentos Específicos</t>
        </is>
      </c>
      <c r="G606" t="inlineStr">
        <is>
          <t>Gestão de Projetos</t>
        </is>
      </c>
      <c r="H606" t="inlineStr">
        <is>
          <t>Médio</t>
        </is>
      </c>
      <c r="I606" t="inlineStr">
        <is>
          <t>ME</t>
        </is>
      </c>
      <c r="J606" t="inlineStr">
        <is>
          <t>a atribuição de cargos.</t>
        </is>
      </c>
      <c r="K606" t="inlineStr">
        <is>
          <t>o dinheiro a ser dispendido.</t>
        </is>
      </c>
      <c r="L606" t="inlineStr">
        <is>
          <t>o tempo a ser empregado na execução das tarefas.</t>
        </is>
      </c>
      <c r="M606" t="inlineStr">
        <is>
          <t>o comportamento dos integrantes da linha de produção.</t>
        </is>
      </c>
      <c r="N606" t="inlineStr">
        <is>
          <t>os métodos a serem empregados nas diversas tarefas.</t>
        </is>
      </c>
      <c r="O606" t="inlineStr">
        <is>
          <t>C</t>
        </is>
      </c>
      <c r="P606" t="n">
        <v>0</v>
      </c>
      <c r="Q606" t="n">
        <v>0</v>
      </c>
      <c r="S606" t="inlineStr"/>
      <c r="U606" s="5" t="n">
        <v>46013.28108333334</v>
      </c>
    </row>
    <row r="607">
      <c r="A607" t="inlineStr">
        <is>
          <t>861</t>
        </is>
      </c>
      <c r="B607" t="inlineStr">
        <is>
          <t>Cesgranrio</t>
        </is>
      </c>
      <c r="C607" t="inlineStr">
        <is>
          <t>PETROBRAS</t>
        </is>
      </c>
      <c r="D607" t="inlineStr">
        <is>
          <t>2015</t>
        </is>
      </c>
      <c r="E60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607" t="inlineStr">
        <is>
          <t>Conhecimentos Específicos</t>
        </is>
      </c>
      <c r="G607" t="inlineStr">
        <is>
          <t>Gestão da Qualidade</t>
        </is>
      </c>
      <c r="H607" t="inlineStr">
        <is>
          <t>Fácil</t>
        </is>
      </c>
      <c r="I607" t="inlineStr">
        <is>
          <t>ME</t>
        </is>
      </c>
      <c r="J607" t="inlineStr">
        <is>
          <t>I.</t>
        </is>
      </c>
      <c r="K607" t="inlineStr">
        <is>
          <t>II.</t>
        </is>
      </c>
      <c r="L607" t="inlineStr">
        <is>
          <t>III.</t>
        </is>
      </c>
      <c r="M607" t="inlineStr">
        <is>
          <t>I e II.</t>
        </is>
      </c>
      <c r="N607" t="inlineStr">
        <is>
          <t>I e III.</t>
        </is>
      </c>
      <c r="O607" t="inlineStr">
        <is>
          <t>B</t>
        </is>
      </c>
      <c r="P607" t="n">
        <v>0</v>
      </c>
      <c r="Q607" t="n">
        <v>0</v>
      </c>
      <c r="S607" t="inlineStr"/>
      <c r="U607" t="inlineStr">
        <is>
          <t>Mon, 22 Dec 2025 07:02:34 GMT</t>
        </is>
      </c>
    </row>
    <row r="608">
      <c r="A608" t="n">
        <v>862</v>
      </c>
      <c r="B608" t="inlineStr">
        <is>
          <t>Cesgranrio</t>
        </is>
      </c>
      <c r="C608" t="inlineStr">
        <is>
          <t>PETROBRAS</t>
        </is>
      </c>
      <c r="D608" t="inlineStr">
        <is>
          <t>2015</t>
        </is>
      </c>
      <c r="E60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608" t="inlineStr">
        <is>
          <t>Conhecimentos Específicos</t>
        </is>
      </c>
      <c r="G608" t="inlineStr">
        <is>
          <t>Gestão da Qualidade</t>
        </is>
      </c>
      <c r="H608" t="inlineStr">
        <is>
          <t>Médio</t>
        </is>
      </c>
      <c r="I608" t="inlineStr">
        <is>
          <t>ME</t>
        </is>
      </c>
      <c r="J608" t="inlineStr">
        <is>
          <t>prevenção.</t>
        </is>
      </c>
      <c r="K608" t="inlineStr">
        <is>
          <t>avaliação.</t>
        </is>
      </c>
      <c r="L608" t="inlineStr">
        <is>
          <t>falhas internas.</t>
        </is>
      </c>
      <c r="M608" t="inlineStr">
        <is>
          <t>falhas externas.</t>
        </is>
      </c>
      <c r="N608" t="inlineStr">
        <is>
          <t>causa e efeito.</t>
        </is>
      </c>
      <c r="O608" t="inlineStr">
        <is>
          <t>A</t>
        </is>
      </c>
      <c r="P608" t="n">
        <v>0</v>
      </c>
      <c r="Q608" t="n">
        <v>0</v>
      </c>
      <c r="S608" t="inlineStr"/>
      <c r="U608" t="inlineStr">
        <is>
          <t>Mon, 22 Dec 2025 07:20:24 GMT</t>
        </is>
      </c>
    </row>
    <row r="609">
      <c r="A609" t="n">
        <v>863</v>
      </c>
      <c r="B609" t="inlineStr">
        <is>
          <t>Cesgranrio</t>
        </is>
      </c>
      <c r="C609" t="inlineStr">
        <is>
          <t>PETROBRAS</t>
        </is>
      </c>
      <c r="D609" t="inlineStr">
        <is>
          <t>2015</t>
        </is>
      </c>
      <c r="E60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609" t="inlineStr">
        <is>
          <t>Conhecimentos Específicos</t>
        </is>
      </c>
      <c r="G609" t="inlineStr">
        <is>
          <t>Gestão da Qualidade</t>
        </is>
      </c>
      <c r="H609" t="inlineStr">
        <is>
          <t>Médio</t>
        </is>
      </c>
      <c r="I609" t="inlineStr">
        <is>
          <t>ME</t>
        </is>
      </c>
      <c r="J609" t="inlineStr">
        <is>
          <t>2.</t>
        </is>
      </c>
      <c r="K609" t="inlineStr">
        <is>
          <t>10.</t>
        </is>
      </c>
      <c r="L609" t="inlineStr">
        <is>
          <t>12.</t>
        </is>
      </c>
      <c r="M609" t="inlineStr">
        <is>
          <t>18.</t>
        </is>
      </c>
      <c r="N609" t="inlineStr">
        <is>
          <t>20.</t>
        </is>
      </c>
      <c r="O609" t="inlineStr">
        <is>
          <t>D</t>
        </is>
      </c>
      <c r="P609" t="n">
        <v>0</v>
      </c>
      <c r="Q609" t="n">
        <v>0</v>
      </c>
      <c r="S609" t="inlineStr"/>
      <c r="U609" t="inlineStr">
        <is>
          <t>Mon, 22 Dec 2025 07:38:13 GMT</t>
        </is>
      </c>
    </row>
    <row r="610">
      <c r="A610" t="n">
        <v>864</v>
      </c>
      <c r="B610" t="inlineStr">
        <is>
          <t>Cesgranrio</t>
        </is>
      </c>
      <c r="C610" t="inlineStr">
        <is>
          <t>PETROBRAS</t>
        </is>
      </c>
      <c r="D610" t="inlineStr">
        <is>
          <t>2015</t>
        </is>
      </c>
      <c r="E61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10" t="inlineStr">
        <is>
          <t>Conhecimentos Específicos</t>
        </is>
      </c>
      <c r="G610" t="inlineStr">
        <is>
          <t>Gestão da Qualidade</t>
        </is>
      </c>
      <c r="H610" t="inlineStr">
        <is>
          <t>Médio</t>
        </is>
      </c>
      <c r="I610" t="inlineStr">
        <is>
          <t>ME</t>
        </is>
      </c>
      <c r="J610" t="inlineStr">
        <is>
          <t>incapaz, visto que a faixa de especificação é igual à faixa de variação natural, mas está deslocada em relação a essa faixa.</t>
        </is>
      </c>
      <c r="K610" t="inlineStr">
        <is>
          <t>incapaz, visto que a faixa de especificação está deslocada em relação à faixa de variação natural.</t>
        </is>
      </c>
      <c r="L610" t="inlineStr">
        <is>
          <t>incapaz, visto que a faixa de especificação é maior do que a faixa de variação natural, embora não esteja deslocada em relação a essa faixa.</t>
        </is>
      </c>
      <c r="M610" t="inlineStr">
        <is>
          <t>capaz, visto que a faixa de especificação é maior do que a variação natural e não está deslocada em relação a essa faixa.</t>
        </is>
      </c>
      <c r="N610" t="inlineStr">
        <is>
          <t>capaz, visto que a faixa de especificação é igual à faixa de variação natural e não está deslocada em relação a essa faixa.</t>
        </is>
      </c>
      <c r="O610" t="inlineStr">
        <is>
          <t>D</t>
        </is>
      </c>
      <c r="P610" t="n">
        <v>0</v>
      </c>
      <c r="Q610" t="n">
        <v>0</v>
      </c>
      <c r="S610" t="inlineStr"/>
      <c r="U610" s="5" t="n">
        <v>46013.33058333334</v>
      </c>
    </row>
    <row r="611">
      <c r="A611" t="n">
        <v>868</v>
      </c>
      <c r="B611" t="inlineStr">
        <is>
          <t>Cesgranrio</t>
        </is>
      </c>
      <c r="C611" t="inlineStr">
        <is>
          <t>PETROBRAS</t>
        </is>
      </c>
      <c r="D611" t="inlineStr">
        <is>
          <t>2015</t>
        </is>
      </c>
      <c r="E61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11" t="inlineStr">
        <is>
          <t>Conhecimentos Específicos</t>
        </is>
      </c>
      <c r="G611" t="inlineStr">
        <is>
          <t>Gestão de Estoques</t>
        </is>
      </c>
      <c r="H611" t="inlineStr">
        <is>
          <t>Médio</t>
        </is>
      </c>
      <c r="I611" t="inlineStr">
        <is>
          <t>ME</t>
        </is>
      </c>
      <c r="J611" t="inlineStr">
        <is>
          <t>10 kg.</t>
        </is>
      </c>
      <c r="K611" t="inlineStr">
        <is>
          <t>20 kg.</t>
        </is>
      </c>
      <c r="L611" t="inlineStr">
        <is>
          <t>25 kg.</t>
        </is>
      </c>
      <c r="M611" t="inlineStr">
        <is>
          <t>50 kg.</t>
        </is>
      </c>
      <c r="N611" t="inlineStr">
        <is>
          <t>70 kg.</t>
        </is>
      </c>
      <c r="O611" t="inlineStr">
        <is>
          <t>C</t>
        </is>
      </c>
      <c r="P611" t="n">
        <v>0</v>
      </c>
      <c r="Q611" t="n">
        <v>0</v>
      </c>
      <c r="R611" t="inlineStr">
        <is>
          <t>6198df89-b786-44ea-97ec-12c1a130bf6e.png</t>
        </is>
      </c>
      <c r="S61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11" t="inlineStr">
        <is>
          <t>Mon, 22 Dec 2025 09:07:19 GMT</t>
        </is>
      </c>
    </row>
    <row r="612">
      <c r="A612" t="n">
        <v>872</v>
      </c>
      <c r="B612" t="inlineStr">
        <is>
          <t>Cesgranrio</t>
        </is>
      </c>
      <c r="C612" t="inlineStr">
        <is>
          <t>PETROBRAS</t>
        </is>
      </c>
      <c r="D612" t="inlineStr">
        <is>
          <t>2015</t>
        </is>
      </c>
      <c r="E61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12" t="inlineStr">
        <is>
          <t>Conhecimentos Específicos</t>
        </is>
      </c>
      <c r="G612" t="inlineStr">
        <is>
          <t>Engenharia do Trabalho</t>
        </is>
      </c>
      <c r="H612" t="inlineStr">
        <is>
          <t>Médio</t>
        </is>
      </c>
      <c r="I612" t="inlineStr">
        <is>
          <t>ME</t>
        </is>
      </c>
      <c r="J612" t="inlineStr">
        <is>
          <t>concepção.</t>
        </is>
      </c>
      <c r="K612" t="inlineStr">
        <is>
          <t>correção.</t>
        </is>
      </c>
      <c r="L612" t="inlineStr">
        <is>
          <t>conscientização.</t>
        </is>
      </c>
      <c r="M612" t="inlineStr">
        <is>
          <t>análise de sistemas.</t>
        </is>
      </c>
      <c r="N612" t="inlineStr">
        <is>
          <t>análise dos postos de trabalho.</t>
        </is>
      </c>
      <c r="O612" t="inlineStr">
        <is>
          <t>B</t>
        </is>
      </c>
      <c r="P612" t="n">
        <v>0</v>
      </c>
      <c r="Q612" t="n">
        <v>0</v>
      </c>
      <c r="S612" t="inlineStr"/>
      <c r="U612" s="5" t="n">
        <v>46013.42958333333</v>
      </c>
    </row>
    <row r="613">
      <c r="A613" t="n">
        <v>875</v>
      </c>
      <c r="B613" t="inlineStr">
        <is>
          <t>Cesgranrio</t>
        </is>
      </c>
      <c r="C613" t="inlineStr">
        <is>
          <t>PETROBRAS</t>
        </is>
      </c>
      <c r="D613" t="inlineStr">
        <is>
          <t>2015</t>
        </is>
      </c>
      <c r="E61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13" t="inlineStr">
        <is>
          <t>Conhecimentos Específicos</t>
        </is>
      </c>
      <c r="G613" t="inlineStr">
        <is>
          <t>Gestão da Produção e Operações</t>
        </is>
      </c>
      <c r="H613" t="inlineStr">
        <is>
          <t>Médio</t>
        </is>
      </c>
      <c r="I613" t="inlineStr">
        <is>
          <t>ME</t>
        </is>
      </c>
      <c r="J613" t="inlineStr">
        <is>
          <t>P – Q – R – S.</t>
        </is>
      </c>
      <c r="K613" t="inlineStr">
        <is>
          <t>P – S – R – Q.</t>
        </is>
      </c>
      <c r="L613" t="inlineStr">
        <is>
          <t>Q – P – R – S.</t>
        </is>
      </c>
      <c r="M613" t="inlineStr">
        <is>
          <t>Q – R – P – S.</t>
        </is>
      </c>
      <c r="N613" t="inlineStr">
        <is>
          <t>S – P – R – Q.</t>
        </is>
      </c>
      <c r="O613" t="inlineStr">
        <is>
          <t>B</t>
        </is>
      </c>
      <c r="P613" t="n">
        <v>0</v>
      </c>
      <c r="Q613" t="n">
        <v>0</v>
      </c>
      <c r="R613" t="inlineStr">
        <is>
          <t>8f0f0821-9030-42f5-99e9-3fb9922b5452.png</t>
        </is>
      </c>
      <c r="S613" t="inlineStr"/>
      <c r="U613" s="5" t="n">
        <v>46013.46670833333</v>
      </c>
    </row>
    <row r="614">
      <c r="A614" t="n">
        <v>876</v>
      </c>
      <c r="B614" t="inlineStr">
        <is>
          <t>Cesgranrio</t>
        </is>
      </c>
      <c r="C614" t="inlineStr">
        <is>
          <t>PETROBRAS</t>
        </is>
      </c>
      <c r="D614" t="inlineStr">
        <is>
          <t>2015</t>
        </is>
      </c>
      <c r="E61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14" t="inlineStr">
        <is>
          <t>Conhecimentos Específicos</t>
        </is>
      </c>
      <c r="G614" t="inlineStr">
        <is>
          <t>Gestão da Produção e Operações</t>
        </is>
      </c>
      <c r="H614" t="inlineStr">
        <is>
          <t>Médio</t>
        </is>
      </c>
      <c r="I614" t="inlineStr">
        <is>
          <t>ME</t>
        </is>
      </c>
      <c r="J614" t="inlineStr">
        <is>
          <t>7.</t>
        </is>
      </c>
      <c r="K614" t="inlineStr">
        <is>
          <t>10.</t>
        </is>
      </c>
      <c r="L614" t="inlineStr">
        <is>
          <t>12.</t>
        </is>
      </c>
      <c r="M614" t="inlineStr">
        <is>
          <t>15.</t>
        </is>
      </c>
      <c r="N614" t="inlineStr">
        <is>
          <t>17.</t>
        </is>
      </c>
      <c r="O614" t="inlineStr">
        <is>
          <t>C</t>
        </is>
      </c>
      <c r="P614" t="n">
        <v>0</v>
      </c>
      <c r="Q614" t="n">
        <v>0</v>
      </c>
      <c r="R614" t="inlineStr">
        <is>
          <t>49f02cde-ec3e-4a40-b962-4844ddb00eef.png</t>
        </is>
      </c>
      <c r="S614" t="inlineStr"/>
      <c r="U614" s="5" t="n">
        <v>46013.47908333333</v>
      </c>
    </row>
    <row r="615">
      <c r="A615" t="n">
        <v>1242</v>
      </c>
      <c r="B615" t="inlineStr">
        <is>
          <t>Cesgranrio</t>
        </is>
      </c>
      <c r="C615" t="inlineStr">
        <is>
          <t>Liquigas</t>
        </is>
      </c>
      <c r="D615" t="inlineStr">
        <is>
          <t>2014</t>
        </is>
      </c>
      <c r="E615" t="inlineStr">
        <is>
          <t>A necessidade de materiais implica a existência de estoque.
Entre os tipos de estoque, encontram-se os cíclicos, que</t>
        </is>
      </c>
      <c r="F615" t="inlineStr">
        <is>
          <t>Conhecimentos Específicos</t>
        </is>
      </c>
      <c r="G615" t="inlineStr">
        <is>
          <t>Gestão de Estoques</t>
        </is>
      </c>
      <c r="H615" t="inlineStr">
        <is>
          <t>Médio</t>
        </is>
      </c>
      <c r="I615" t="inlineStr">
        <is>
          <t>ME</t>
        </is>
      </c>
      <c r="J615" t="inlineStr">
        <is>
          <t>são de natureza determinística</t>
        </is>
      </c>
      <c r="K615" t="inlineStr">
        <is>
          <t>levam em consideração a probabilidade de incertezas acontecerem.</t>
        </is>
      </c>
      <c r="L615" t="inlineStr">
        <is>
          <t>podem atender a períodos de sazonalidade, tanto da demanda pelo produto acabado quanto da oferta de matéria-prima</t>
        </is>
      </c>
      <c r="M615" t="inlineStr">
        <is>
          <t>visam a proporcionar um certo nível de atendimento exigido, neutralizando riscos impostos pela possível flutuação do suprimento ou da demanda.</t>
        </is>
      </c>
      <c r="N615" t="inlineStr">
        <is>
          <t>possuem, em muitas ocasiões, uma demanda anual não linear ao longo dos meses.</t>
        </is>
      </c>
      <c r="O615" t="inlineStr">
        <is>
          <t>A</t>
        </is>
      </c>
      <c r="P615" t="n">
        <v>0</v>
      </c>
      <c r="Q615" t="n">
        <v>0</v>
      </c>
      <c r="S61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15" t="inlineStr">
        <is>
          <t>Fri, 26 Dec 2025 23:54:10 GMT</t>
        </is>
      </c>
    </row>
    <row r="616">
      <c r="A616" t="n">
        <v>1243</v>
      </c>
      <c r="B616" t="inlineStr">
        <is>
          <t>Cesgranrio</t>
        </is>
      </c>
      <c r="C616" t="inlineStr">
        <is>
          <t>Termobahia</t>
        </is>
      </c>
      <c r="D616" t="inlineStr">
        <is>
          <t>2012</t>
        </is>
      </c>
      <c r="E61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16" t="inlineStr">
        <is>
          <t>Conhecimentos Específicos</t>
        </is>
      </c>
      <c r="G616" t="inlineStr">
        <is>
          <t>Gestão de Estoques</t>
        </is>
      </c>
      <c r="H616" t="inlineStr">
        <is>
          <t>Médio</t>
        </is>
      </c>
      <c r="I616" t="inlineStr">
        <is>
          <t>ME</t>
        </is>
      </c>
      <c r="J616" t="inlineStr">
        <is>
          <t>10</t>
        </is>
      </c>
      <c r="K616" t="inlineStr">
        <is>
          <t>20</t>
        </is>
      </c>
      <c r="L616" t="inlineStr">
        <is>
          <t>30</t>
        </is>
      </c>
      <c r="M616" t="inlineStr">
        <is>
          <t>40</t>
        </is>
      </c>
      <c r="N616" t="inlineStr">
        <is>
          <t>50</t>
        </is>
      </c>
      <c r="O616" t="inlineStr">
        <is>
          <t>E</t>
        </is>
      </c>
      <c r="P616" t="n">
        <v>0</v>
      </c>
      <c r="Q616" t="n">
        <v>0</v>
      </c>
      <c r="S61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16" t="inlineStr">
        <is>
          <t>Sat, 27 Dec 2025 00:12:00 GMT</t>
        </is>
      </c>
    </row>
    <row r="617">
      <c r="A617" t="n">
        <v>1714</v>
      </c>
      <c r="B617" t="inlineStr">
        <is>
          <t>CESGRANRIO</t>
        </is>
      </c>
      <c r="C617" t="inlineStr">
        <is>
          <t>PETROBRAS</t>
        </is>
      </c>
      <c r="D617" t="inlineStr">
        <is>
          <t>2018</t>
        </is>
      </c>
      <c r="E617" t="inlineStr">
        <is>
          <t>Quando se diz em um parque industrial que o produto Alfa consome mais silicone para a produção do que o produto Beta, tem-se uma referência direta ao conceito de</t>
        </is>
      </c>
      <c r="F617" t="inlineStr">
        <is>
          <t>Contabilidade De Custos</t>
        </is>
      </c>
      <c r="G617" t="inlineStr">
        <is>
          <t>Custos: Conceitos Introdutórios</t>
        </is>
      </c>
      <c r="H617" t="inlineStr">
        <is>
          <t>Médio</t>
        </is>
      </c>
      <c r="I617" t="inlineStr">
        <is>
          <t>ME</t>
        </is>
      </c>
      <c r="J617" t="inlineStr">
        <is>
          <t>custo</t>
        </is>
      </c>
      <c r="K617" t="inlineStr">
        <is>
          <t>gasto</t>
        </is>
      </c>
      <c r="L617" t="inlineStr">
        <is>
          <t>despesa</t>
        </is>
      </c>
      <c r="M617" t="inlineStr">
        <is>
          <t>desembolso</t>
        </is>
      </c>
      <c r="N617" t="inlineStr">
        <is>
          <t>investimento</t>
        </is>
      </c>
      <c r="O617" t="inlineStr">
        <is>
          <t>A</t>
        </is>
      </c>
      <c r="P617" t="n">
        <v>0</v>
      </c>
      <c r="Q617" t="n">
        <v>0</v>
      </c>
      <c r="S61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17" t="inlineStr">
        <is>
          <t>29/12/2025 12:17</t>
        </is>
      </c>
    </row>
    <row r="618">
      <c r="A618" t="n">
        <v>1715</v>
      </c>
      <c r="B618" t="inlineStr">
        <is>
          <t>CESGRANRIO</t>
        </is>
      </c>
      <c r="C618" t="inlineStr">
        <is>
          <t>LIQUIGÁS</t>
        </is>
      </c>
      <c r="D618" t="inlineStr">
        <is>
          <t>2018</t>
        </is>
      </c>
      <c r="E618" t="inlineStr">
        <is>
          <t>Ao se elaborar o orçamento de produção de uma empresa, as estimativas devem considerar o comportamento dos custos em relação ao volume de produção.
Com base nesse critério, os custos podem ser</t>
        </is>
      </c>
      <c r="F618" t="inlineStr">
        <is>
          <t>Contabilidade De Custos</t>
        </is>
      </c>
      <c r="G618" t="inlineStr">
        <is>
          <t>Custos: Conceitos Introdutórios</t>
        </is>
      </c>
      <c r="H618" t="inlineStr">
        <is>
          <t>Médio</t>
        </is>
      </c>
      <c r="I618" t="inlineStr">
        <is>
          <t>ME</t>
        </is>
      </c>
      <c r="J618" t="inlineStr">
        <is>
          <t>diretos e indiretos</t>
        </is>
      </c>
      <c r="K618" t="inlineStr">
        <is>
          <t>fixos e variáveis</t>
        </is>
      </c>
      <c r="L618" t="inlineStr">
        <is>
          <t>individuais e conjuntos</t>
        </is>
      </c>
      <c r="M618" t="inlineStr">
        <is>
          <t>permanentes e periódicos</t>
        </is>
      </c>
      <c r="N618" t="inlineStr">
        <is>
          <t>primários e de transformação</t>
        </is>
      </c>
      <c r="O618" t="inlineStr">
        <is>
          <t>B</t>
        </is>
      </c>
      <c r="P618" t="n">
        <v>0</v>
      </c>
      <c r="Q618" t="n">
        <v>0</v>
      </c>
      <c r="S618" t="inlineStr">
        <is>
          <t>A divisão dos custos em fixos e variáveis ocorre em função da variação do custo devido à variação do volume
de produção. Em síntese:
• Custos Variáveis: sofrem variação
• Custos Fixos: não sofrem variação.
Gabarito: B.</t>
        </is>
      </c>
      <c r="U618" t="inlineStr">
        <is>
          <t>29/12/2025 12:17</t>
        </is>
      </c>
    </row>
    <row r="619">
      <c r="A619" t="n">
        <v>1716</v>
      </c>
      <c r="B619" t="inlineStr">
        <is>
          <t>CESGRANRIO</t>
        </is>
      </c>
      <c r="C619" t="inlineStr">
        <is>
          <t>PETROBRAS</t>
        </is>
      </c>
      <c r="D619" t="inlineStr">
        <is>
          <t>2018</t>
        </is>
      </c>
      <c r="E619" t="inlineStr">
        <is>
          <t>Existem diversos tipos de custos envolvidos no processo de determinação de preço. Custos variáveis são aqueles que</t>
        </is>
      </c>
      <c r="F619" t="inlineStr">
        <is>
          <t>Contabilidade De Custos</t>
        </is>
      </c>
      <c r="G619" t="inlineStr">
        <is>
          <t>Custos: Conceitos Introdutórios</t>
        </is>
      </c>
      <c r="H619" t="inlineStr">
        <is>
          <t>Médio</t>
        </is>
      </c>
      <c r="I619" t="inlineStr">
        <is>
          <t>ME</t>
        </is>
      </c>
      <c r="J619" t="inlineStr">
        <is>
          <t>incluem o prazo para pagamento, se houver.</t>
        </is>
      </c>
      <c r="K619" t="inlineStr">
        <is>
          <t>oscilam em função do nível da produção.</t>
        </is>
      </c>
      <c r="L619" t="inlineStr">
        <is>
          <t>refletem em lucro líquido positivo nas transações.</t>
        </is>
      </c>
      <c r="M619" t="inlineStr">
        <is>
          <t>representam o somatório dos custos totais da empresa.</t>
        </is>
      </c>
      <c r="N619" t="inlineStr">
        <is>
          <t>variam em função da matéria-prima disponível.</t>
        </is>
      </c>
      <c r="O619" t="inlineStr">
        <is>
          <t>B</t>
        </is>
      </c>
      <c r="P619" t="n">
        <v>0</v>
      </c>
      <c r="Q619" t="n">
        <v>0</v>
      </c>
      <c r="S619" t="inlineStr">
        <is>
          <t>Custos Variáveis são aqueles que variam de acordo com o volume de produção.
Gabarito: B.</t>
        </is>
      </c>
      <c r="U619" t="inlineStr">
        <is>
          <t>29/12/2025 12:17</t>
        </is>
      </c>
    </row>
    <row r="620">
      <c r="A620" t="n">
        <v>1717</v>
      </c>
      <c r="B620" t="inlineStr">
        <is>
          <t>CESGRANRIO</t>
        </is>
      </c>
      <c r="C620" t="inlineStr">
        <is>
          <t>LIQUIGÁS</t>
        </is>
      </c>
      <c r="D620" t="inlineStr">
        <is>
          <t>2018</t>
        </is>
      </c>
      <c r="E62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20" t="inlineStr">
        <is>
          <t>Contabilidade De Custos</t>
        </is>
      </c>
      <c r="G620" t="inlineStr">
        <is>
          <t>Custos: Conceitos Introdutórios</t>
        </is>
      </c>
      <c r="H620" t="inlineStr">
        <is>
          <t>Médio</t>
        </is>
      </c>
      <c r="I620" t="inlineStr">
        <is>
          <t>ME</t>
        </is>
      </c>
      <c r="J620" t="inlineStr">
        <is>
          <t>custo</t>
        </is>
      </c>
      <c r="K620" t="inlineStr">
        <is>
          <t>desperdício</t>
        </is>
      </c>
      <c r="L620" t="inlineStr">
        <is>
          <t>despesa</t>
        </is>
      </c>
      <c r="M620" t="inlineStr">
        <is>
          <t>investimento</t>
        </is>
      </c>
      <c r="N620" t="inlineStr">
        <is>
          <t>perda</t>
        </is>
      </c>
      <c r="O620" t="inlineStr">
        <is>
          <t>A</t>
        </is>
      </c>
      <c r="P620" t="n">
        <v>0</v>
      </c>
      <c r="Q620" t="n">
        <v>0</v>
      </c>
      <c r="S62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20" t="inlineStr">
        <is>
          <t>29/12/2025 12:18</t>
        </is>
      </c>
    </row>
    <row r="621">
      <c r="A621" t="n">
        <v>1718</v>
      </c>
      <c r="B621" t="inlineStr">
        <is>
          <t>CESGRANRIO</t>
        </is>
      </c>
      <c r="C621" t="inlineStr">
        <is>
          <t>TRANSPETRO</t>
        </is>
      </c>
      <c r="D621" t="inlineStr">
        <is>
          <t>2018</t>
        </is>
      </c>
      <c r="E621" t="inlineStr">
        <is>
          <t>Método de custeio pode ser entendido como o sistema utilizado para apurar e apropriar o custo ao produto. Nesse sentido, o custeio por absorção é o sistema que apropria ao produto</t>
        </is>
      </c>
      <c r="F621" t="inlineStr">
        <is>
          <t>Contabilidade De Custos</t>
        </is>
      </c>
      <c r="G621" t="inlineStr">
        <is>
          <t>Custos: Conceitos Introdutórios</t>
        </is>
      </c>
      <c r="H621" t="inlineStr">
        <is>
          <t>Médio</t>
        </is>
      </c>
      <c r="I621" t="inlineStr">
        <is>
          <t>ME</t>
        </is>
      </c>
      <c r="J621" t="inlineStr">
        <is>
          <t>custos fixos e custos variáveis</t>
        </is>
      </c>
      <c r="K621" t="inlineStr">
        <is>
          <t>custos fixos, custos variáveis e despesas fixas</t>
        </is>
      </c>
      <c r="L621" t="inlineStr">
        <is>
          <t>custos fixos, custos variáveis, despesas fixas e despesas variáveis</t>
        </is>
      </c>
      <c r="M621" t="inlineStr">
        <is>
          <t>custos variáveis e despesas variáveis</t>
        </is>
      </c>
      <c r="N621" t="inlineStr">
        <is>
          <t>custos diretos, custos variáveis e despesas variáveis</t>
        </is>
      </c>
      <c r="O621" t="inlineStr">
        <is>
          <t>A</t>
        </is>
      </c>
      <c r="P621" t="n">
        <v>0</v>
      </c>
      <c r="Q621" t="n">
        <v>0</v>
      </c>
      <c r="S621" t="inlineStr">
        <is>
          <t>O custeio por Absorção é o método resultante da aplicação dos Princípios de Contabilidade. Consiste na
apropriação de todos os custos incorridos, sejam fixos, variáveis, diretos ou indiretos, aos produtos
fabricados.
Gabarito: A.</t>
        </is>
      </c>
      <c r="U621" t="inlineStr">
        <is>
          <t>29/12/2025 12:18</t>
        </is>
      </c>
    </row>
    <row r="622">
      <c r="A622" t="n">
        <v>1719</v>
      </c>
      <c r="B622" t="inlineStr">
        <is>
          <t>CESGRANRIO</t>
        </is>
      </c>
      <c r="C622" t="inlineStr">
        <is>
          <t>PETROBRAS</t>
        </is>
      </c>
      <c r="D622" t="inlineStr">
        <is>
          <t>2018</t>
        </is>
      </c>
      <c r="E62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22" t="inlineStr">
        <is>
          <t>Contabilidade De Custos</t>
        </is>
      </c>
      <c r="G622" t="inlineStr">
        <is>
          <t>Custos: Conceitos Introdutórios</t>
        </is>
      </c>
      <c r="H622" t="inlineStr">
        <is>
          <t>Médio</t>
        </is>
      </c>
      <c r="I622" t="inlineStr">
        <is>
          <t>ME</t>
        </is>
      </c>
      <c r="J622" t="inlineStr">
        <is>
          <t>Fixos</t>
        </is>
      </c>
      <c r="K622" t="inlineStr">
        <is>
          <t>Totais</t>
        </is>
      </c>
      <c r="L622" t="inlineStr">
        <is>
          <t>Variáveis</t>
        </is>
      </c>
      <c r="M622" t="inlineStr">
        <is>
          <t>Unitários</t>
        </is>
      </c>
      <c r="N622" t="inlineStr">
        <is>
          <t>Indiretos</t>
        </is>
      </c>
      <c r="O622" t="inlineStr">
        <is>
          <t>E</t>
        </is>
      </c>
      <c r="P622" t="n">
        <v>0</v>
      </c>
      <c r="Q622" t="n">
        <v>0</v>
      </c>
      <c r="S62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22" t="inlineStr">
        <is>
          <t>29/12/2025 12:18</t>
        </is>
      </c>
    </row>
    <row r="623">
      <c r="A623" t="n">
        <v>1720</v>
      </c>
      <c r="B623" t="inlineStr">
        <is>
          <t>CESGRANRIO</t>
        </is>
      </c>
      <c r="C623" t="inlineStr">
        <is>
          <t>PETROBRAS</t>
        </is>
      </c>
      <c r="D623" t="inlineStr">
        <is>
          <t>2018</t>
        </is>
      </c>
      <c r="E62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23" t="inlineStr">
        <is>
          <t>Contabilidade De Custos</t>
        </is>
      </c>
      <c r="G623" t="inlineStr">
        <is>
          <t>Custos: Conceitos Introdutórios</t>
        </is>
      </c>
      <c r="H623" t="inlineStr">
        <is>
          <t>Médio</t>
        </is>
      </c>
      <c r="I623" t="inlineStr">
        <is>
          <t>ME</t>
        </is>
      </c>
      <c r="J623" t="inlineStr">
        <is>
          <t>130.000,00</t>
        </is>
      </c>
      <c r="K623" t="inlineStr">
        <is>
          <t>139.000,00</t>
        </is>
      </c>
      <c r="L623" t="inlineStr">
        <is>
          <t>141.400,00</t>
        </is>
      </c>
      <c r="M623" t="inlineStr">
        <is>
          <t>150.400,00</t>
        </is>
      </c>
      <c r="N623" t="inlineStr">
        <is>
          <t>151.000,00</t>
        </is>
      </c>
      <c r="O623" t="inlineStr">
        <is>
          <t>A</t>
        </is>
      </c>
      <c r="P623" t="n">
        <v>0</v>
      </c>
      <c r="Q623" t="n">
        <v>0</v>
      </c>
      <c r="R623" t="inlineStr">
        <is>
          <t>3e10bfa1-d762-4b4e-ae04-c0fb3a7b2645.png</t>
        </is>
      </c>
      <c r="S62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23" t="inlineStr">
        <is>
          <t>29/12/2025 12:20</t>
        </is>
      </c>
    </row>
    <row r="624">
      <c r="A624" t="n">
        <v>1721</v>
      </c>
      <c r="B624" t="inlineStr">
        <is>
          <t>CESGRANRIO</t>
        </is>
      </c>
      <c r="C624" t="inlineStr">
        <is>
          <t>TRANSPETRO</t>
        </is>
      </c>
      <c r="D624" t="inlineStr">
        <is>
          <t>2018</t>
        </is>
      </c>
      <c r="E624" t="inlineStr">
        <is>
          <t>Uma indústria fabrica componentes eletrônicos e, em um dado período, incorreu nos seguintes custos:
Os custos primários dessa companhia, em reais, no período, totalizam</t>
        </is>
      </c>
      <c r="F624" t="inlineStr">
        <is>
          <t>Contabilidade De Custos</t>
        </is>
      </c>
      <c r="G624" t="inlineStr">
        <is>
          <t>Custos: Conceitos Introdutórios</t>
        </is>
      </c>
      <c r="H624" t="inlineStr">
        <is>
          <t>Médio</t>
        </is>
      </c>
      <c r="I624" t="inlineStr">
        <is>
          <t>ME</t>
        </is>
      </c>
      <c r="J624" t="inlineStr">
        <is>
          <t>30.480,00</t>
        </is>
      </c>
      <c r="K624" t="inlineStr">
        <is>
          <t>91.200,00</t>
        </is>
      </c>
      <c r="L624" t="inlineStr">
        <is>
          <t>94.080,00</t>
        </is>
      </c>
      <c r="M624" t="inlineStr">
        <is>
          <t>102.000,00</t>
        </is>
      </c>
      <c r="N624" t="inlineStr">
        <is>
          <t>113.280,00</t>
        </is>
      </c>
      <c r="O624" t="inlineStr">
        <is>
          <t>D</t>
        </is>
      </c>
      <c r="P624" t="n">
        <v>0</v>
      </c>
      <c r="Q624" t="n">
        <v>0</v>
      </c>
      <c r="R624" t="inlineStr">
        <is>
          <t>8ea3b523-8132-48af-9109-107de65c529e.png</t>
        </is>
      </c>
      <c r="S624" t="inlineStr">
        <is>
          <t>Os Custos Primários são a soma de matéria-prima com a mão de obra direta.
Item de custo Valor incorrido
Materiais diretos 91.200
Mão de obra direta 10.800
Custos Primários 102.000
Gabarito: D.</t>
        </is>
      </c>
      <c r="U624" t="inlineStr">
        <is>
          <t>29/12/2025 12:21</t>
        </is>
      </c>
    </row>
    <row r="625">
      <c r="A625" t="n">
        <v>1722</v>
      </c>
      <c r="B625" t="inlineStr">
        <is>
          <t>CESGRANRIO</t>
        </is>
      </c>
      <c r="C625" t="inlineStr">
        <is>
          <t>LIQUIGÁS</t>
        </is>
      </c>
      <c r="D625" t="inlineStr">
        <is>
          <t>2014</t>
        </is>
      </c>
      <c r="E62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25" t="inlineStr">
        <is>
          <t>Contabilidade De Custos</t>
        </is>
      </c>
      <c r="G625" t="inlineStr">
        <is>
          <t>Custos: Conceitos Introdutórios</t>
        </is>
      </c>
      <c r="H625" t="inlineStr">
        <is>
          <t>Médio</t>
        </is>
      </c>
      <c r="I625" t="inlineStr">
        <is>
          <t>ME</t>
        </is>
      </c>
      <c r="J625" t="inlineStr">
        <is>
          <t>custo</t>
        </is>
      </c>
      <c r="K625" t="inlineStr">
        <is>
          <t>desembolso</t>
        </is>
      </c>
      <c r="L625" t="inlineStr">
        <is>
          <t>investimento</t>
        </is>
      </c>
      <c r="M625" t="inlineStr">
        <is>
          <t>perda</t>
        </is>
      </c>
      <c r="N625" t="inlineStr">
        <is>
          <t>despesa</t>
        </is>
      </c>
      <c r="O625" t="inlineStr">
        <is>
          <t>A</t>
        </is>
      </c>
      <c r="P625" t="n">
        <v>0</v>
      </c>
      <c r="Q625" t="n">
        <v>0</v>
      </c>
      <c r="S62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25" t="inlineStr">
        <is>
          <t>29/12/2025 16:05</t>
        </is>
      </c>
    </row>
    <row r="626">
      <c r="A626" t="n">
        <v>1723</v>
      </c>
      <c r="B626" t="inlineStr">
        <is>
          <t>CESGRANRIO</t>
        </is>
      </c>
      <c r="C626" t="inlineStr">
        <is>
          <t>Termomacaé</t>
        </is>
      </c>
      <c r="D626" t="inlineStr">
        <is>
          <t>2010</t>
        </is>
      </c>
      <c r="E62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26" t="inlineStr">
        <is>
          <t>Contabilidade De Custos</t>
        </is>
      </c>
      <c r="G626" t="inlineStr">
        <is>
          <t>Custos: Conceitos Introdutórios</t>
        </is>
      </c>
      <c r="H626" t="inlineStr">
        <is>
          <t>Médio</t>
        </is>
      </c>
      <c r="I626" t="inlineStr">
        <is>
          <t>ME</t>
        </is>
      </c>
      <c r="J626" t="inlineStr">
        <is>
          <t>205.000,00</t>
        </is>
      </c>
      <c r="K626" t="inlineStr">
        <is>
          <t>330.000,00</t>
        </is>
      </c>
      <c r="L626" t="inlineStr">
        <is>
          <t>340.000,00</t>
        </is>
      </c>
      <c r="M626" t="inlineStr">
        <is>
          <t>350.000,00</t>
        </is>
      </c>
      <c r="N626" t="inlineStr">
        <is>
          <t>410.000,00</t>
        </is>
      </c>
      <c r="O626" t="inlineStr">
        <is>
          <t>C</t>
        </is>
      </c>
      <c r="P626" t="n">
        <v>0</v>
      </c>
      <c r="Q626" t="n">
        <v>0</v>
      </c>
      <c r="R626" t="inlineStr">
        <is>
          <t>ef9f2c00-17d5-47b7-9ed5-ca0e4bb7c290.png</t>
        </is>
      </c>
      <c r="S62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26" t="inlineStr">
        <is>
          <t>29/12/2025 16:07</t>
        </is>
      </c>
    </row>
    <row r="627">
      <c r="A627" t="n">
        <v>1724</v>
      </c>
      <c r="B627" t="inlineStr">
        <is>
          <t>CESGRANRIO</t>
        </is>
      </c>
      <c r="C627" t="inlineStr">
        <is>
          <t>BNDES</t>
        </is>
      </c>
      <c r="D627" t="inlineStr">
        <is>
          <t>2009</t>
        </is>
      </c>
      <c r="E627" t="inlineStr">
        <is>
          <t>Dados extraídos da contabilidade de custos da Indústria de Plásticos Platistil Ltda. Considerando exclusivamente os dados acima, o total de custos diretos, em reais, montou a</t>
        </is>
      </c>
      <c r="F627" t="inlineStr">
        <is>
          <t>Contabilidade De Custos</t>
        </is>
      </c>
      <c r="G627" t="inlineStr">
        <is>
          <t>Custos: Conceitos Introdutórios</t>
        </is>
      </c>
      <c r="H627" t="inlineStr">
        <is>
          <t>Médio</t>
        </is>
      </c>
      <c r="I627" t="inlineStr">
        <is>
          <t>ME</t>
        </is>
      </c>
      <c r="J627" t="inlineStr">
        <is>
          <t>364.000,00</t>
        </is>
      </c>
      <c r="K627" t="inlineStr">
        <is>
          <t>322.000,00</t>
        </is>
      </c>
      <c r="L627" t="inlineStr">
        <is>
          <t>267.500,00</t>
        </is>
      </c>
      <c r="M627" t="inlineStr">
        <is>
          <t>238.500,00</t>
        </is>
      </c>
      <c r="N627" t="inlineStr">
        <is>
          <t>147.500,00</t>
        </is>
      </c>
      <c r="O627" t="inlineStr">
        <is>
          <t>D</t>
        </is>
      </c>
      <c r="P627" t="n">
        <v>0</v>
      </c>
      <c r="Q627" t="n">
        <v>0</v>
      </c>
      <c r="R627" t="inlineStr">
        <is>
          <t>fe475c53-a77c-47a8-befa-f69876f656ef.png</t>
        </is>
      </c>
      <c r="S62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27" t="inlineStr">
        <is>
          <t>29/12/2025 16:09</t>
        </is>
      </c>
    </row>
    <row r="628">
      <c r="A628" t="n">
        <v>1725</v>
      </c>
      <c r="B628" t="inlineStr">
        <is>
          <t>AVANÇASP</t>
        </is>
      </c>
      <c r="C628" t="inlineStr">
        <is>
          <t>Pref. SL da Serra</t>
        </is>
      </c>
      <c r="D628" t="inlineStr">
        <is>
          <t>2024</t>
        </is>
      </c>
      <c r="E628" t="inlineStr">
        <is>
          <t>Com base nas informações apresentadas, assinale a opção que indica o montante dos Custos de Conversão (ou custos de transformação) incorridos pela Cia. Plutão em 2023.</t>
        </is>
      </c>
      <c r="F628" t="inlineStr">
        <is>
          <t>Contabilidade De Custos</t>
        </is>
      </c>
      <c r="G628" t="inlineStr">
        <is>
          <t>Noções Iniciais Da Contabilidade De Custos</t>
        </is>
      </c>
      <c r="H628" t="inlineStr">
        <is>
          <t>Médio</t>
        </is>
      </c>
      <c r="I628" t="inlineStr">
        <is>
          <t>ME</t>
        </is>
      </c>
      <c r="J628" t="inlineStr">
        <is>
          <t>265.000,00.</t>
        </is>
      </c>
      <c r="K628" t="inlineStr">
        <is>
          <t>255.000,00.</t>
        </is>
      </c>
      <c r="L628" t="inlineStr">
        <is>
          <t>300.000,00.</t>
        </is>
      </c>
      <c r="M628" t="inlineStr">
        <is>
          <t>210.000,00.</t>
        </is>
      </c>
      <c r="N628" t="inlineStr">
        <is>
          <t>220.000,00.</t>
        </is>
      </c>
      <c r="O628" t="inlineStr">
        <is>
          <t>E</t>
        </is>
      </c>
      <c r="P628" t="n">
        <v>0</v>
      </c>
      <c r="Q628" t="n">
        <v>0</v>
      </c>
      <c r="R628" t="inlineStr">
        <is>
          <t>ccdce802-d387-4803-9c8b-a747fc086823.png</t>
        </is>
      </c>
      <c r="S62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28" t="inlineStr">
        <is>
          <t>29/12/2025 16:27</t>
        </is>
      </c>
    </row>
    <row r="629">
      <c r="A629" t="n">
        <v>1726</v>
      </c>
      <c r="B629" t="inlineStr">
        <is>
          <t>AVANÇASP</t>
        </is>
      </c>
      <c r="C629" t="inlineStr">
        <is>
          <t>Pref. SL da Serra</t>
        </is>
      </c>
      <c r="D629" t="inlineStr">
        <is>
          <t>2024</t>
        </is>
      </c>
      <c r="E629" t="inlineStr">
        <is>
          <t>À luz das informações fornecidas, selecione a alternativa que indica o montante dos Custos Primários incorridos pela Cia. Plutão em 2023.</t>
        </is>
      </c>
      <c r="F629" t="inlineStr">
        <is>
          <t>Contabilidade De Custos</t>
        </is>
      </c>
      <c r="G629" t="inlineStr">
        <is>
          <t>Noções Iniciais Da Contabilidade De Custos</t>
        </is>
      </c>
      <c r="H629" t="inlineStr">
        <is>
          <t>Médio</t>
        </is>
      </c>
      <c r="I629" t="inlineStr">
        <is>
          <t>ME</t>
        </is>
      </c>
      <c r="J629" t="inlineStr">
        <is>
          <t>380.000,00.</t>
        </is>
      </c>
      <c r="K629" t="inlineStr">
        <is>
          <t>360.000,00.</t>
        </is>
      </c>
      <c r="L629" t="inlineStr">
        <is>
          <t>325.000,00.</t>
        </is>
      </c>
      <c r="M629" t="inlineStr">
        <is>
          <t>345.000,00.</t>
        </is>
      </c>
      <c r="N629" t="inlineStr">
        <is>
          <t>395.000,00.</t>
        </is>
      </c>
      <c r="O629" t="inlineStr">
        <is>
          <t>B</t>
        </is>
      </c>
      <c r="P629" t="n">
        <v>0</v>
      </c>
      <c r="Q629" t="n">
        <v>0</v>
      </c>
      <c r="R629" t="inlineStr">
        <is>
          <t>50eabc86-ca5c-40b3-9025-05b1331c5cfe.png</t>
        </is>
      </c>
      <c r="S62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29" t="inlineStr">
        <is>
          <t>29/12/2025 16:27</t>
        </is>
      </c>
    </row>
    <row r="630">
      <c r="A630" t="n">
        <v>1727</v>
      </c>
      <c r="B630" t="inlineStr">
        <is>
          <t>Instituto ACCESS</t>
        </is>
      </c>
      <c r="C630" t="inlineStr">
        <is>
          <t>Pref. Cataguases</t>
        </is>
      </c>
      <c r="D630" t="inlineStr">
        <is>
          <t>2024</t>
        </is>
      </c>
      <c r="E63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30" t="inlineStr">
        <is>
          <t>Contabilidade De Custos</t>
        </is>
      </c>
      <c r="G630" t="inlineStr">
        <is>
          <t>Noções Iniciais Da Contabilidade De Custos</t>
        </is>
      </c>
      <c r="H630" t="inlineStr">
        <is>
          <t>Médio</t>
        </is>
      </c>
      <c r="I630" t="inlineStr">
        <is>
          <t>ME</t>
        </is>
      </c>
      <c r="J630" t="inlineStr">
        <is>
          <t>diretos.</t>
        </is>
      </c>
      <c r="K630" t="inlineStr">
        <is>
          <t>indiretos.</t>
        </is>
      </c>
      <c r="L630" t="inlineStr">
        <is>
          <t>fixos.</t>
        </is>
      </c>
      <c r="M630" t="inlineStr">
        <is>
          <t>variáveis.</t>
        </is>
      </c>
      <c r="N630" t="inlineStr"/>
      <c r="O630" t="inlineStr">
        <is>
          <t>D</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30" t="inlineStr">
        <is>
          <t>29/12/2025 16:28</t>
        </is>
      </c>
    </row>
    <row r="631">
      <c r="A631" t="n">
        <v>1728</v>
      </c>
      <c r="B631" t="inlineStr">
        <is>
          <t>IBFC</t>
        </is>
      </c>
      <c r="C631" t="inlineStr">
        <is>
          <t>IMBEL</t>
        </is>
      </c>
      <c r="D631" t="inlineStr">
        <is>
          <t>2024</t>
        </is>
      </c>
      <c r="E631" t="inlineStr">
        <is>
          <t>O custo que, em determinado período e volume de produção, não se altera em seu valor total, mas vai ficando cada vez menor em termos unitários com o aumento do volume de produção, é corretamente chamado de:</t>
        </is>
      </c>
      <c r="F631" t="inlineStr">
        <is>
          <t>Contabilidade De Custos</t>
        </is>
      </c>
      <c r="G631" t="inlineStr">
        <is>
          <t>Noções Iniciais Da Contabilidade De Custos</t>
        </is>
      </c>
      <c r="H631" t="inlineStr">
        <is>
          <t>Médio</t>
        </is>
      </c>
      <c r="I631" t="inlineStr">
        <is>
          <t>ME</t>
        </is>
      </c>
      <c r="J631" t="inlineStr">
        <is>
          <t>custo variável</t>
        </is>
      </c>
      <c r="K631" t="inlineStr">
        <is>
          <t>custo semivariável</t>
        </is>
      </c>
      <c r="L631" t="inlineStr">
        <is>
          <t>custo fixo</t>
        </is>
      </c>
      <c r="M631" t="inlineStr">
        <is>
          <t>custo periódico</t>
        </is>
      </c>
      <c r="N631" t="inlineStr">
        <is>
          <t>custo primário</t>
        </is>
      </c>
      <c r="O631" t="inlineStr">
        <is>
          <t>C</t>
        </is>
      </c>
      <c r="P631" t="n">
        <v>0</v>
      </c>
      <c r="Q631" t="n">
        <v>0</v>
      </c>
      <c r="S63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31" t="inlineStr">
        <is>
          <t>29/12/2025 16:28</t>
        </is>
      </c>
    </row>
    <row r="632">
      <c r="A632" t="n">
        <v>1729</v>
      </c>
      <c r="B632" t="inlineStr">
        <is>
          <t>IBFC</t>
        </is>
      </c>
      <c r="C632" t="inlineStr">
        <is>
          <t>IMBEL</t>
        </is>
      </c>
      <c r="D632" t="inlineStr">
        <is>
          <t>2024</t>
        </is>
      </c>
      <c r="E632" t="inlineStr">
        <is>
          <t>A matéria-prima é considerada ______ no momento de sua aquisição e torna-se ______ ao ser utilizada para a geração do produto.
Assinale a alternativa que preencha correta e respectivamente as lacunas.</t>
        </is>
      </c>
      <c r="F632" t="inlineStr">
        <is>
          <t>Contabilidade De Custos</t>
        </is>
      </c>
      <c r="G632" t="inlineStr">
        <is>
          <t>Noções Iniciais Da Contabilidade De Custos</t>
        </is>
      </c>
      <c r="H632" t="inlineStr">
        <is>
          <t>Médio</t>
        </is>
      </c>
      <c r="I632" t="inlineStr">
        <is>
          <t>ME</t>
        </is>
      </c>
      <c r="J632" t="inlineStr">
        <is>
          <t>custo - despesa</t>
        </is>
      </c>
      <c r="K632" t="inlineStr">
        <is>
          <t>despesa - custo</t>
        </is>
      </c>
      <c r="L632" t="inlineStr">
        <is>
          <t>investimento - despesa</t>
        </is>
      </c>
      <c r="M632" t="inlineStr">
        <is>
          <t>investimento - custo</t>
        </is>
      </c>
      <c r="N632" t="inlineStr">
        <is>
          <t>custo – investimento</t>
        </is>
      </c>
      <c r="O632" t="inlineStr">
        <is>
          <t>D</t>
        </is>
      </c>
      <c r="P632" t="n">
        <v>0</v>
      </c>
      <c r="Q632" t="n">
        <v>0</v>
      </c>
      <c r="S63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32" t="inlineStr">
        <is>
          <t>29/12/2025 16:28</t>
        </is>
      </c>
    </row>
    <row r="633">
      <c r="A633" t="n">
        <v>1730</v>
      </c>
      <c r="B633" t="inlineStr">
        <is>
          <t>IBFC</t>
        </is>
      </c>
      <c r="C633" t="inlineStr">
        <is>
          <t>IMBEL</t>
        </is>
      </c>
      <c r="D633" t="inlineStr">
        <is>
          <t>2024</t>
        </is>
      </c>
      <c r="E633" t="inlineStr">
        <is>
          <t>Assinale a alternativa que apresenta apenas exemplos de custos variáveis:</t>
        </is>
      </c>
      <c r="F633" t="inlineStr">
        <is>
          <t>Contabilidade De Custos</t>
        </is>
      </c>
      <c r="G633" t="inlineStr">
        <is>
          <t>Noções Iniciais Da Contabilidade De Custos</t>
        </is>
      </c>
      <c r="H633" t="inlineStr">
        <is>
          <t>Médio</t>
        </is>
      </c>
      <c r="I633" t="inlineStr">
        <is>
          <t>ME</t>
        </is>
      </c>
      <c r="J633" t="inlineStr">
        <is>
          <t>aluguel de imóveis e serviços de terceiros</t>
        </is>
      </c>
      <c r="K633" t="inlineStr">
        <is>
          <t>matéria-prima consumida e material de embalagem nos produtos acabados</t>
        </is>
      </c>
      <c r="L633" t="inlineStr">
        <is>
          <t>pró-labore do diretor de produção e remuneração por produtividade</t>
        </is>
      </c>
      <c r="M633" t="inlineStr">
        <is>
          <t>aluguel de imóveis e honorários de vigilância das instalações produtiva</t>
        </is>
      </c>
      <c r="N633" t="inlineStr">
        <is>
          <t>serviços de terceiros e pró-labore do diretor de produção</t>
        </is>
      </c>
      <c r="O633" t="inlineStr">
        <is>
          <t>B</t>
        </is>
      </c>
      <c r="P633" t="n">
        <v>0</v>
      </c>
      <c r="Q633" t="n">
        <v>0</v>
      </c>
      <c r="S63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33" t="inlineStr">
        <is>
          <t>29/12/2025 16:28</t>
        </is>
      </c>
    </row>
    <row r="634">
      <c r="A634" t="n">
        <v>1731</v>
      </c>
      <c r="B634" t="inlineStr">
        <is>
          <t>IBFC</t>
        </is>
      </c>
      <c r="C634" t="inlineStr">
        <is>
          <t>PCie-PR</t>
        </is>
      </c>
      <c r="D634" t="inlineStr">
        <is>
          <t>2024</t>
        </is>
      </c>
      <c r="E634" t="inlineStr">
        <is>
          <t>Os salários de mão-de-obra direta, aluguel do imóvel da fábrica, matérias primas e depreciação de máquinas e equipamentos são classificados, respectivamente, como:</t>
        </is>
      </c>
      <c r="F634" t="inlineStr">
        <is>
          <t>Contabilidade De Custos</t>
        </is>
      </c>
      <c r="G634" t="inlineStr">
        <is>
          <t>Noções Iniciais Da Contabilidade De Custos</t>
        </is>
      </c>
      <c r="H634" t="inlineStr">
        <is>
          <t>Médio</t>
        </is>
      </c>
      <c r="I634" t="inlineStr">
        <is>
          <t>ME</t>
        </is>
      </c>
      <c r="J634" t="inlineStr">
        <is>
          <t>custo variável, custo fixo, custo variável e custo variável</t>
        </is>
      </c>
      <c r="K634" t="inlineStr">
        <is>
          <t>custo variável, custo fixo, custo variável e custo fixo</t>
        </is>
      </c>
      <c r="L634" t="inlineStr">
        <is>
          <t>custo fixo, custo variável, custo variável e custo variável</t>
        </is>
      </c>
      <c r="M634" t="inlineStr">
        <is>
          <t>custo fixo, custo fixo, custo variável e custo variável</t>
        </is>
      </c>
      <c r="N634" t="inlineStr">
        <is>
          <t>custo variável, investimento, custo variável e custo fixo</t>
        </is>
      </c>
      <c r="O634" t="inlineStr">
        <is>
          <t>B</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34" t="inlineStr">
        <is>
          <t>29/12/2025 16:29</t>
        </is>
      </c>
    </row>
    <row r="635">
      <c r="A635" t="n">
        <v>1732</v>
      </c>
      <c r="B635" t="inlineStr">
        <is>
          <t>IDCAP</t>
        </is>
      </c>
      <c r="C635" t="inlineStr">
        <is>
          <t>CM Vitória</t>
        </is>
      </c>
      <c r="D635" t="inlineStr">
        <is>
          <t>2024</t>
        </is>
      </c>
      <c r="E63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35" t="inlineStr">
        <is>
          <t>Contabilidade De Custos</t>
        </is>
      </c>
      <c r="G635" t="inlineStr">
        <is>
          <t>Noções Iniciais Da Contabilidade De Custos</t>
        </is>
      </c>
      <c r="H635" t="inlineStr">
        <is>
          <t>Médio</t>
        </is>
      </c>
      <c r="I635" t="inlineStr">
        <is>
          <t>ME</t>
        </is>
      </c>
      <c r="J635" t="inlineStr">
        <is>
          <t>Apenas as alternativas II e III estão corretas.</t>
        </is>
      </c>
      <c r="K635" t="inlineStr">
        <is>
          <t>Apenas a alternativa I está correta.</t>
        </is>
      </c>
      <c r="L635" t="inlineStr">
        <is>
          <t>Apenas a alternativa III está correta.</t>
        </is>
      </c>
      <c r="M635" t="inlineStr">
        <is>
          <t>Apenas a alternativa II está correta.</t>
        </is>
      </c>
      <c r="N635" t="inlineStr">
        <is>
          <t>Apenas as alternativas I e II estão corretas.</t>
        </is>
      </c>
      <c r="O635" t="inlineStr">
        <is>
          <t>B</t>
        </is>
      </c>
      <c r="P635" t="n">
        <v>0</v>
      </c>
      <c r="Q635" t="n">
        <v>0</v>
      </c>
      <c r="S63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35" t="inlineStr">
        <is>
          <t>29/12/2025 16:29</t>
        </is>
      </c>
    </row>
    <row r="636">
      <c r="A636" t="n">
        <v>1733</v>
      </c>
      <c r="B636" t="inlineStr">
        <is>
          <t>IBADE</t>
        </is>
      </c>
      <c r="C636" t="inlineStr">
        <is>
          <t>Pref. Joinville</t>
        </is>
      </c>
      <c r="D636" t="inlineStr">
        <is>
          <t>2024</t>
        </is>
      </c>
      <c r="E636" t="inlineStr">
        <is>
          <t>Na gestão financeira e na contabilidade de custos, compreender a estrutura de custos de uma organização é fundamental para o planejamento estratégico e a tomada de decisão. Qual a diferença entre Custos Fixos e Custos Variáveis?</t>
        </is>
      </c>
      <c r="F636" t="inlineStr">
        <is>
          <t>Contabilidade De Custos</t>
        </is>
      </c>
      <c r="G636" t="inlineStr">
        <is>
          <t>Noções Iniciais Da Contabilidade De Custos</t>
        </is>
      </c>
      <c r="H636" t="inlineStr">
        <is>
          <t>Médio</t>
        </is>
      </c>
      <c r="I636" t="inlineStr">
        <is>
          <t>ME</t>
        </is>
      </c>
      <c r="J636" t="inlineStr">
        <is>
          <t>Custos Fixos variam de acordo com a produção, enquanto Custos Variáveis são constantes.</t>
        </is>
      </c>
      <c r="K636" t="inlineStr">
        <is>
          <t>Custos Fixos são independem da quantidade produzida, enquanto Custos Variáveis se alteram com a produção.</t>
        </is>
      </c>
      <c r="L636" t="inlineStr">
        <is>
          <t>Custos Variáveis são despesas administrativas, enquanto Custos Fixos são despesas de produção.</t>
        </is>
      </c>
      <c r="M636" t="inlineStr">
        <is>
          <t>Custos Fixos são diretamente atribuíveis aos produtos, enquanto Custos Variáveis não.</t>
        </is>
      </c>
      <c r="N636" t="inlineStr">
        <is>
          <t>Não existe diferença significativa entre Custos Fixos e Custos Variáveis.</t>
        </is>
      </c>
      <c r="O636" t="inlineStr">
        <is>
          <t>B</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36" t="inlineStr">
        <is>
          <t>29/12/2025 16:29</t>
        </is>
      </c>
    </row>
    <row r="637">
      <c r="A637" t="n">
        <v>1734</v>
      </c>
      <c r="B637" t="inlineStr">
        <is>
          <t>IBADE</t>
        </is>
      </c>
      <c r="C637" t="inlineStr">
        <is>
          <t>Pref. Joinville</t>
        </is>
      </c>
      <c r="D637" t="inlineStr">
        <is>
          <t>2024</t>
        </is>
      </c>
      <c r="E637" t="inlineStr">
        <is>
          <t>No âmbito dos conceitos de custo, como é definido o Custo Variável?</t>
        </is>
      </c>
      <c r="F637" t="inlineStr">
        <is>
          <t>Contabilidade De Custos</t>
        </is>
      </c>
      <c r="G637" t="inlineStr">
        <is>
          <t>Noções Iniciais Da Contabilidade De Custos</t>
        </is>
      </c>
      <c r="H637" t="inlineStr">
        <is>
          <t>Médio</t>
        </is>
      </c>
      <c r="I637" t="inlineStr">
        <is>
          <t>ME</t>
        </is>
      </c>
      <c r="J637" t="inlineStr">
        <is>
          <t>Custos que se mantêm constantes, independentemente do volume de produção.</t>
        </is>
      </c>
      <c r="K637" t="inlineStr">
        <is>
          <t>Custos diretamente associados à produção, que variam proporcionalmente ao volume produzido.</t>
        </is>
      </c>
      <c r="L637" t="inlineStr">
        <is>
          <t>Despesas fixas mensais, como aluguel e salários de administrativos.</t>
        </is>
      </c>
      <c r="M637" t="inlineStr">
        <is>
          <t>Custos que não podem ser diretamente atribuídos a um produto ou serviço.</t>
        </is>
      </c>
      <c r="N637" t="inlineStr">
        <is>
          <t>Custos incorridos uma única vez, independentemente da quantidade produzida.</t>
        </is>
      </c>
      <c r="O637" t="inlineStr">
        <is>
          <t>B</t>
        </is>
      </c>
      <c r="P637" t="n">
        <v>0</v>
      </c>
      <c r="Q637" t="n">
        <v>0</v>
      </c>
      <c r="S63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37" t="inlineStr">
        <is>
          <t>29/12/2025 16:29</t>
        </is>
      </c>
    </row>
    <row r="638">
      <c r="A638" t="n">
        <v>1735</v>
      </c>
      <c r="B638" t="inlineStr">
        <is>
          <t>FADCT</t>
        </is>
      </c>
      <c r="C638" t="inlineStr">
        <is>
          <t>Pref. Mallet</t>
        </is>
      </c>
      <c r="D638" t="inlineStr">
        <is>
          <t>2024</t>
        </is>
      </c>
      <c r="E638" t="inlineStr">
        <is>
          <t>A terminologia na contabilidade de custos é vital para a correta classificação e análise dos gastos. Assim, é CORRETO afirmar ser o termo que descreve um custo que não varia com o volume de produção, denominado Custo:</t>
        </is>
      </c>
      <c r="F638" t="inlineStr">
        <is>
          <t>Contabilidade De Custos</t>
        </is>
      </c>
      <c r="G638" t="inlineStr">
        <is>
          <t>Noções Iniciais Da Contabilidade De Custos</t>
        </is>
      </c>
      <c r="H638" t="inlineStr">
        <is>
          <t>Médio</t>
        </is>
      </c>
      <c r="I638" t="inlineStr">
        <is>
          <t>ME</t>
        </is>
      </c>
      <c r="J638" t="inlineStr">
        <is>
          <t>Direto.</t>
        </is>
      </c>
      <c r="K638" t="inlineStr">
        <is>
          <t>Indireto.</t>
        </is>
      </c>
      <c r="L638" t="inlineStr">
        <is>
          <t>Fixo.</t>
        </is>
      </c>
      <c r="M638" t="inlineStr">
        <is>
          <t>Variável.</t>
        </is>
      </c>
      <c r="N638" t="inlineStr"/>
      <c r="O638" t="inlineStr">
        <is>
          <t>C</t>
        </is>
      </c>
      <c r="P638" t="n">
        <v>0</v>
      </c>
      <c r="Q638" t="n">
        <v>0</v>
      </c>
      <c r="S63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38" t="inlineStr">
        <is>
          <t>29/12/2025 16:30</t>
        </is>
      </c>
    </row>
    <row r="639">
      <c r="A639" t="n">
        <v>1736</v>
      </c>
      <c r="B639" t="inlineStr">
        <is>
          <t>IADES</t>
        </is>
      </c>
      <c r="C639" t="inlineStr">
        <is>
          <t>EMATER-DF</t>
        </is>
      </c>
      <c r="D639" t="inlineStr">
        <is>
          <t>2024</t>
        </is>
      </c>
      <c r="E63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39" t="inlineStr">
        <is>
          <t>Contabilidade De Custos</t>
        </is>
      </c>
      <c r="G639" t="inlineStr">
        <is>
          <t>Noções Iniciais Da Contabilidade De Custos</t>
        </is>
      </c>
      <c r="H639" t="inlineStr">
        <is>
          <t>Médio</t>
        </is>
      </c>
      <c r="I639" t="inlineStr">
        <is>
          <t>ME</t>
        </is>
      </c>
      <c r="J639" t="inlineStr">
        <is>
          <t>CVt + CFt diminui.</t>
        </is>
      </c>
      <c r="K639" t="inlineStr">
        <is>
          <t>CVu diminui.</t>
        </is>
      </c>
      <c r="L639" t="inlineStr">
        <is>
          <t>CFu aumenta.</t>
        </is>
      </c>
      <c r="M639" t="inlineStr">
        <is>
          <t>CT não se altera.</t>
        </is>
      </c>
      <c r="N639" t="inlineStr">
        <is>
          <t>CVu + CFu diminui.</t>
        </is>
      </c>
      <c r="O639" t="inlineStr">
        <is>
          <t>E</t>
        </is>
      </c>
      <c r="P639" t="n">
        <v>0</v>
      </c>
      <c r="Q639" t="n">
        <v>0</v>
      </c>
      <c r="S63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39" t="inlineStr">
        <is>
          <t>29/12/2025 16:31</t>
        </is>
      </c>
    </row>
    <row r="640">
      <c r="A640" t="n">
        <v>1737</v>
      </c>
      <c r="B640" t="inlineStr">
        <is>
          <t>AVANÇASP</t>
        </is>
      </c>
      <c r="C640" t="inlineStr">
        <is>
          <t>Pref. Valinhos</t>
        </is>
      </c>
      <c r="D640" t="inlineStr">
        <is>
          <t>2024</t>
        </is>
      </c>
      <c r="E640" t="inlineStr">
        <is>
          <t>Assinale a alternativa incorreta quanto aos conceitos de custos.</t>
        </is>
      </c>
      <c r="F640" t="inlineStr">
        <is>
          <t>Contabilidade De Custos</t>
        </is>
      </c>
      <c r="G640" t="inlineStr">
        <is>
          <t>Noções Iniciais Da Contabilidade De Custos</t>
        </is>
      </c>
      <c r="H640" t="inlineStr">
        <is>
          <t>Médio</t>
        </is>
      </c>
      <c r="I640" t="inlineStr">
        <is>
          <t>ME</t>
        </is>
      </c>
      <c r="J640" t="inlineStr">
        <is>
          <t>Custos fixos são aqueles cujo montante independe do volume, dentro de determinado período.</t>
        </is>
      </c>
      <c r="K640" t="inlineStr">
        <is>
          <t>Custos diretos são aqueles alocados a cada produto através de estimativas e aproximações.</t>
        </is>
      </c>
      <c r="L640" t="inlineStr">
        <is>
          <t>Custos variáveis são aqueles cujo montante acompanha o volume de atividade, dentro de certo período.</t>
        </is>
      </c>
      <c r="M640" t="inlineStr">
        <is>
          <t>Custos indiretos, ocorrem genericamente, sem possibilidade de apropriação direta a cada função de acumulação de custos diferentes.</t>
        </is>
      </c>
      <c r="N640" t="inlineStr">
        <is>
          <t>Custos representam os gastos relativos a bens ou serviços utilizados na produção de outros bens ou serviços.</t>
        </is>
      </c>
      <c r="O640" t="inlineStr">
        <is>
          <t>B</t>
        </is>
      </c>
      <c r="P640" t="n">
        <v>0</v>
      </c>
      <c r="Q640" t="n">
        <v>0</v>
      </c>
      <c r="S64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40" t="inlineStr">
        <is>
          <t>29/12/2025 16:32</t>
        </is>
      </c>
    </row>
    <row r="641">
      <c r="A641" t="n">
        <v>1738</v>
      </c>
      <c r="B641" t="inlineStr">
        <is>
          <t>IGEDUC</t>
        </is>
      </c>
      <c r="C641" t="inlineStr">
        <is>
          <t>AEB</t>
        </is>
      </c>
      <c r="D641" t="inlineStr">
        <is>
          <t>2024</t>
        </is>
      </c>
      <c r="E64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41" t="inlineStr">
        <is>
          <t>Contabilidade De Custos</t>
        </is>
      </c>
      <c r="G641" t="inlineStr">
        <is>
          <t>Noções Iniciais Da Contabilidade De Custos</t>
        </is>
      </c>
      <c r="H641" t="inlineStr">
        <is>
          <t>Médio</t>
        </is>
      </c>
      <c r="I641" t="inlineStr">
        <is>
          <t>CE</t>
        </is>
      </c>
      <c r="J641" t="inlineStr"/>
      <c r="K641" t="inlineStr"/>
      <c r="L641" t="inlineStr"/>
      <c r="M641" t="inlineStr"/>
      <c r="N641" t="inlineStr"/>
      <c r="O641" t="inlineStr">
        <is>
          <t>C</t>
        </is>
      </c>
      <c r="P641" t="n">
        <v>0</v>
      </c>
      <c r="Q641" t="n">
        <v>0</v>
      </c>
      <c r="S64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41" t="inlineStr">
        <is>
          <t>29/12/2025 16:32</t>
        </is>
      </c>
    </row>
    <row r="642">
      <c r="A642" t="n">
        <v>1739</v>
      </c>
      <c r="B642" t="inlineStr">
        <is>
          <t>IGEDUC</t>
        </is>
      </c>
      <c r="C642" t="inlineStr">
        <is>
          <t>CM Abreu e Lima</t>
        </is>
      </c>
      <c r="D642" t="inlineStr">
        <is>
          <t>2024</t>
        </is>
      </c>
      <c r="E642" t="inlineStr">
        <is>
          <t>Julgue o item que se segue.
Os custos de transformação englobam exclusivamente os recursos relacionados à matéria-prima utilizada na produção, ignorando outros elementos essenciais para a fabricação de produtos acabados.</t>
        </is>
      </c>
      <c r="F642" t="inlineStr">
        <is>
          <t>Contabilidade De Custos</t>
        </is>
      </c>
      <c r="G642" t="inlineStr">
        <is>
          <t>Noções Iniciais Da Contabilidade De Custos</t>
        </is>
      </c>
      <c r="H642" t="inlineStr">
        <is>
          <t>Médio</t>
        </is>
      </c>
      <c r="I642" t="inlineStr">
        <is>
          <t>CE</t>
        </is>
      </c>
      <c r="J642" t="inlineStr"/>
      <c r="K642" t="inlineStr"/>
      <c r="L642" t="inlineStr"/>
      <c r="M642" t="inlineStr"/>
      <c r="N642" t="inlineStr"/>
      <c r="O642" t="inlineStr">
        <is>
          <t>E</t>
        </is>
      </c>
      <c r="P642" t="n">
        <v>0</v>
      </c>
      <c r="Q642" t="n">
        <v>0</v>
      </c>
      <c r="S64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42" t="inlineStr">
        <is>
          <t>29/12/2025 16:32</t>
        </is>
      </c>
    </row>
    <row r="643">
      <c r="A643" t="n">
        <v>1740</v>
      </c>
      <c r="B643" t="inlineStr">
        <is>
          <t>IGEDUC</t>
        </is>
      </c>
      <c r="C643" t="inlineStr">
        <is>
          <t>AEB</t>
        </is>
      </c>
      <c r="D643" t="inlineStr">
        <is>
          <t>2024</t>
        </is>
      </c>
      <c r="E64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43" t="inlineStr">
        <is>
          <t>Contabilidade De Custos</t>
        </is>
      </c>
      <c r="G643" t="inlineStr">
        <is>
          <t>Noções Iniciais Da Contabilidade De Custos</t>
        </is>
      </c>
      <c r="H643" t="inlineStr">
        <is>
          <t>Médio</t>
        </is>
      </c>
      <c r="I643" t="inlineStr">
        <is>
          <t>CE</t>
        </is>
      </c>
      <c r="J643" t="inlineStr"/>
      <c r="K643" t="inlineStr"/>
      <c r="L643" t="inlineStr"/>
      <c r="M643" t="inlineStr"/>
      <c r="N643" t="inlineStr"/>
      <c r="O643" t="inlineStr">
        <is>
          <t>E</t>
        </is>
      </c>
      <c r="P643" t="n">
        <v>0</v>
      </c>
      <c r="Q643" t="n">
        <v>0</v>
      </c>
      <c r="S64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43" t="inlineStr">
        <is>
          <t>29/12/2025 16:33</t>
        </is>
      </c>
    </row>
    <row r="644">
      <c r="A644" t="n">
        <v>1741</v>
      </c>
      <c r="B644" t="inlineStr">
        <is>
          <t>IGEDUC</t>
        </is>
      </c>
      <c r="C644" t="inlineStr">
        <is>
          <t>AEB</t>
        </is>
      </c>
      <c r="D644" t="inlineStr">
        <is>
          <t>2024</t>
        </is>
      </c>
      <c r="E64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44" t="inlineStr">
        <is>
          <t>Contabilidade De Custos</t>
        </is>
      </c>
      <c r="G644" t="inlineStr">
        <is>
          <t>Noções Iniciais Da Contabilidade De Custos</t>
        </is>
      </c>
      <c r="H644" t="inlineStr">
        <is>
          <t>Médio</t>
        </is>
      </c>
      <c r="I644" t="inlineStr">
        <is>
          <t>CE</t>
        </is>
      </c>
      <c r="J644" t="inlineStr"/>
      <c r="K644" t="inlineStr"/>
      <c r="L644" t="inlineStr"/>
      <c r="M644" t="inlineStr"/>
      <c r="N644" t="inlineStr"/>
      <c r="O644" t="inlineStr">
        <is>
          <t>E</t>
        </is>
      </c>
      <c r="P644" t="n">
        <v>0</v>
      </c>
      <c r="Q644" t="n">
        <v>0</v>
      </c>
      <c r="S64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44" t="inlineStr">
        <is>
          <t>29/12/2025 16:33</t>
        </is>
      </c>
    </row>
    <row r="645">
      <c r="A645" t="n">
        <v>1742</v>
      </c>
      <c r="B645" t="inlineStr">
        <is>
          <t>IGEDUC</t>
        </is>
      </c>
      <c r="C645" t="inlineStr">
        <is>
          <t>AEB</t>
        </is>
      </c>
      <c r="D645" t="inlineStr">
        <is>
          <t>2024</t>
        </is>
      </c>
      <c r="E64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45" t="inlineStr">
        <is>
          <t>Contabilidade De Custos</t>
        </is>
      </c>
      <c r="G645" t="inlineStr">
        <is>
          <t>Noções Iniciais Da Contabilidade De Custos</t>
        </is>
      </c>
      <c r="H645" t="inlineStr">
        <is>
          <t>Médio</t>
        </is>
      </c>
      <c r="I645" t="inlineStr">
        <is>
          <t>CE</t>
        </is>
      </c>
      <c r="J645" t="inlineStr"/>
      <c r="K645" t="inlineStr"/>
      <c r="L645" t="inlineStr"/>
      <c r="M645" t="inlineStr"/>
      <c r="N645" t="inlineStr"/>
      <c r="O645" t="inlineStr">
        <is>
          <t>C</t>
        </is>
      </c>
      <c r="P645" t="n">
        <v>0</v>
      </c>
      <c r="Q645" t="n">
        <v>0</v>
      </c>
      <c r="S64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45" t="inlineStr">
        <is>
          <t>29/12/2025 16:33</t>
        </is>
      </c>
    </row>
    <row r="646">
      <c r="A646" t="n">
        <v>1743</v>
      </c>
      <c r="B646" t="inlineStr">
        <is>
          <t>IGEDUC</t>
        </is>
      </c>
      <c r="C646" t="inlineStr">
        <is>
          <t>AEB</t>
        </is>
      </c>
      <c r="D646" t="inlineStr">
        <is>
          <t>2024</t>
        </is>
      </c>
      <c r="E64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46" t="inlineStr">
        <is>
          <t>Contabilidade De Custos</t>
        </is>
      </c>
      <c r="G646" t="inlineStr">
        <is>
          <t>Noções Iniciais Da Contabilidade De Custos</t>
        </is>
      </c>
      <c r="H646" t="inlineStr">
        <is>
          <t>Médio</t>
        </is>
      </c>
      <c r="I646" t="inlineStr">
        <is>
          <t>CE</t>
        </is>
      </c>
      <c r="J646" t="inlineStr"/>
      <c r="K646" t="inlineStr"/>
      <c r="L646" t="inlineStr"/>
      <c r="M646" t="inlineStr"/>
      <c r="N646" t="inlineStr"/>
      <c r="O646" t="inlineStr">
        <is>
          <t>C</t>
        </is>
      </c>
      <c r="P646" t="n">
        <v>0</v>
      </c>
      <c r="Q646" t="n">
        <v>0</v>
      </c>
      <c r="S64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46" t="inlineStr">
        <is>
          <t>29/12/2025 16:33</t>
        </is>
      </c>
    </row>
    <row r="647">
      <c r="A647" t="n">
        <v>1744</v>
      </c>
      <c r="B647" t="inlineStr">
        <is>
          <t>Instituto Verbena</t>
        </is>
      </c>
      <c r="C647" t="inlineStr">
        <is>
          <t>Pref. Turvânia</t>
        </is>
      </c>
      <c r="D647" t="inlineStr">
        <is>
          <t>2024</t>
        </is>
      </c>
      <c r="E647" t="inlineStr">
        <is>
          <t>Dentre suas diversas aplicações nas organizações, a contabilidade gerencial tem como característica</t>
        </is>
      </c>
      <c r="F647" t="inlineStr">
        <is>
          <t>Contabilidade De Custos</t>
        </is>
      </c>
      <c r="G647" t="inlineStr">
        <is>
          <t>Noções Iniciais Da Contabilidade De Custos</t>
        </is>
      </c>
      <c r="H647" t="inlineStr">
        <is>
          <t>Médio</t>
        </is>
      </c>
      <c r="I647" t="inlineStr">
        <is>
          <t>ME</t>
        </is>
      </c>
      <c r="J647" t="inlineStr">
        <is>
          <t>o fornecimento de informações financeiras para acionistas e órgãos reguladores.</t>
        </is>
      </c>
      <c r="K647" t="inlineStr">
        <is>
          <t>o fornecimento de informações detalhadas para fins fiscais.</t>
        </is>
      </c>
      <c r="L647" t="inlineStr">
        <is>
          <t>a orientação para tomada de decisões internas.</t>
        </is>
      </c>
      <c r="M647" t="inlineStr">
        <is>
          <t>a ênfase na conformidade com os princípios contábeis internacionais.</t>
        </is>
      </c>
      <c r="N647" t="inlineStr"/>
      <c r="O647" t="inlineStr">
        <is>
          <t>C</t>
        </is>
      </c>
      <c r="P647" t="n">
        <v>0</v>
      </c>
      <c r="Q647" t="n">
        <v>0</v>
      </c>
      <c r="S64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47" t="inlineStr">
        <is>
          <t>29/12/2025 16:35</t>
        </is>
      </c>
    </row>
    <row r="648">
      <c r="A648" t="n">
        <v>1745</v>
      </c>
      <c r="B648" t="inlineStr">
        <is>
          <t>QUADRIX</t>
        </is>
      </c>
      <c r="C648" t="inlineStr">
        <is>
          <t>CREF 3</t>
        </is>
      </c>
      <c r="D648" t="inlineStr">
        <is>
          <t>2023</t>
        </is>
      </c>
      <c r="E648" t="inlineStr">
        <is>
          <t>Em se tratando de terminologia de contabilidade de custos, entende-se por custos primários, apenas, a soma da mão de obra direta com a matéria-prima.</t>
        </is>
      </c>
      <c r="F648" t="inlineStr">
        <is>
          <t>Contabilidade De Custos</t>
        </is>
      </c>
      <c r="G648" t="inlineStr">
        <is>
          <t>Noções Iniciais Da Contabilidade De Custos</t>
        </is>
      </c>
      <c r="H648" t="inlineStr">
        <is>
          <t>Médio</t>
        </is>
      </c>
      <c r="I648" t="inlineStr">
        <is>
          <t>CE</t>
        </is>
      </c>
      <c r="J648" t="inlineStr"/>
      <c r="K648" t="inlineStr"/>
      <c r="L648" t="inlineStr"/>
      <c r="M648" t="inlineStr"/>
      <c r="N648" t="inlineStr"/>
      <c r="O648" t="inlineStr">
        <is>
          <t>C</t>
        </is>
      </c>
      <c r="P648" t="n">
        <v>0</v>
      </c>
      <c r="Q648" t="n">
        <v>0</v>
      </c>
      <c r="S64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48" t="inlineStr">
        <is>
          <t>29/12/2025 16:35</t>
        </is>
      </c>
    </row>
    <row r="649">
      <c r="A649" t="n">
        <v>1746</v>
      </c>
      <c r="B649" t="inlineStr">
        <is>
          <t>QUADRIX</t>
        </is>
      </c>
      <c r="C649" t="inlineStr">
        <is>
          <t>CREF 3</t>
        </is>
      </c>
      <c r="D649" t="inlineStr">
        <is>
          <t>2023</t>
        </is>
      </c>
      <c r="E649" t="inlineStr">
        <is>
          <t>Custos indiretos são aqueles que não oferecem a condição de uma medida objetiva, com relação ao produto acabado. Nesse caso, qualquer tentativa de alocação tem de ser feita de maneira estimada e, muitas vezes, arbitrária.</t>
        </is>
      </c>
      <c r="F649" t="inlineStr">
        <is>
          <t>Contabilidade De Custos</t>
        </is>
      </c>
      <c r="G649" t="inlineStr">
        <is>
          <t>Noções Iniciais Da Contabilidade De Custos</t>
        </is>
      </c>
      <c r="H649" t="inlineStr">
        <is>
          <t>Médio</t>
        </is>
      </c>
      <c r="I649" t="inlineStr">
        <is>
          <t>CE</t>
        </is>
      </c>
      <c r="J649" t="inlineStr"/>
      <c r="K649" t="inlineStr"/>
      <c r="L649" t="inlineStr"/>
      <c r="M649" t="inlineStr"/>
      <c r="N649" t="inlineStr"/>
      <c r="O649" t="inlineStr">
        <is>
          <t>C</t>
        </is>
      </c>
      <c r="P649" t="n">
        <v>0</v>
      </c>
      <c r="Q649" t="n">
        <v>0</v>
      </c>
      <c r="S64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49" t="inlineStr">
        <is>
          <t>29/12/2025 16:36</t>
        </is>
      </c>
    </row>
    <row r="650">
      <c r="A650" t="n">
        <v>1747</v>
      </c>
      <c r="B650" t="inlineStr">
        <is>
          <t>QUADRIX</t>
        </is>
      </c>
      <c r="C650" t="inlineStr">
        <is>
          <t>CRO-SC</t>
        </is>
      </c>
      <c r="D650" t="inlineStr">
        <is>
          <t>2023</t>
        </is>
      </c>
      <c r="E650" t="inlineStr">
        <is>
          <t>Em contabilidade de custos, o custo fixo unitário de um produto
acabado é inversamente proporcional à quantidade produzida desse mesmo produto.</t>
        </is>
      </c>
      <c r="F650" t="inlineStr">
        <is>
          <t>Contabilidade De Custos</t>
        </is>
      </c>
      <c r="G650" t="inlineStr">
        <is>
          <t>Noções Iniciais Da Contabilidade De Custos</t>
        </is>
      </c>
      <c r="H650" t="inlineStr">
        <is>
          <t>Médio</t>
        </is>
      </c>
      <c r="I650" t="inlineStr">
        <is>
          <t>CE</t>
        </is>
      </c>
      <c r="J650" t="inlineStr"/>
      <c r="K650" t="inlineStr"/>
      <c r="L650" t="inlineStr"/>
      <c r="M650" t="inlineStr"/>
      <c r="N650" t="inlineStr"/>
      <c r="O650" t="inlineStr">
        <is>
          <t>C</t>
        </is>
      </c>
      <c r="P650" t="n">
        <v>0</v>
      </c>
      <c r="Q650" t="n">
        <v>0</v>
      </c>
      <c r="S65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50" t="inlineStr">
        <is>
          <t>29/12/2025 16:37</t>
        </is>
      </c>
    </row>
    <row r="651">
      <c r="A651" t="n">
        <v>1748</v>
      </c>
      <c r="B651" t="inlineStr">
        <is>
          <t>FUNDATEC</t>
        </is>
      </c>
      <c r="C651" t="inlineStr">
        <is>
          <t>PROCERGS</t>
        </is>
      </c>
      <c r="D651" t="inlineStr">
        <is>
          <t>2023</t>
        </is>
      </c>
      <c r="E65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51" t="inlineStr">
        <is>
          <t>Contabilidade De Custos</t>
        </is>
      </c>
      <c r="G651" t="inlineStr">
        <is>
          <t>Noções Iniciais Da Contabilidade De Custos</t>
        </is>
      </c>
      <c r="H651" t="inlineStr">
        <is>
          <t>Médio</t>
        </is>
      </c>
      <c r="I651" t="inlineStr">
        <is>
          <t>ME</t>
        </is>
      </c>
      <c r="J651" t="inlineStr">
        <is>
          <t>Fixos.</t>
        </is>
      </c>
      <c r="K651" t="inlineStr">
        <is>
          <t>Variáveis.</t>
        </is>
      </c>
      <c r="L651" t="inlineStr">
        <is>
          <t>Diretos.</t>
        </is>
      </c>
      <c r="M651" t="inlineStr">
        <is>
          <t>Indiretos.</t>
        </is>
      </c>
      <c r="N651" t="inlineStr">
        <is>
          <t>Onerosos.</t>
        </is>
      </c>
      <c r="O651" t="inlineStr">
        <is>
          <t>A</t>
        </is>
      </c>
      <c r="P651" t="n">
        <v>0</v>
      </c>
      <c r="Q651" t="n">
        <v>0</v>
      </c>
      <c r="S65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51" t="inlineStr">
        <is>
          <t>29/12/2025 16:37</t>
        </is>
      </c>
    </row>
    <row r="652">
      <c r="A652" t="n">
        <v>1749</v>
      </c>
      <c r="B652" t="inlineStr">
        <is>
          <t>FUNDATEC</t>
        </is>
      </c>
      <c r="C652" t="inlineStr">
        <is>
          <t>PROCERGS</t>
        </is>
      </c>
      <c r="D652" t="inlineStr">
        <is>
          <t>2023</t>
        </is>
      </c>
      <c r="E65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52" t="inlineStr">
        <is>
          <t>Contabilidade De Custos</t>
        </is>
      </c>
      <c r="G652" t="inlineStr">
        <is>
          <t>Noções Iniciais Da Contabilidade De Custos</t>
        </is>
      </c>
      <c r="H652" t="inlineStr">
        <is>
          <t>Médio</t>
        </is>
      </c>
      <c r="I652" t="inlineStr">
        <is>
          <t>ME</t>
        </is>
      </c>
      <c r="J652" t="inlineStr">
        <is>
          <t>Apropriados.</t>
        </is>
      </c>
      <c r="K652" t="inlineStr">
        <is>
          <t>Indiretos.</t>
        </is>
      </c>
      <c r="L652" t="inlineStr">
        <is>
          <t>Fixos.</t>
        </is>
      </c>
      <c r="M652" t="inlineStr">
        <is>
          <t>Variáveis.</t>
        </is>
      </c>
      <c r="N652" t="inlineStr">
        <is>
          <t>Diretos.</t>
        </is>
      </c>
      <c r="O652" t="inlineStr">
        <is>
          <t>B</t>
        </is>
      </c>
      <c r="P652" t="n">
        <v>0</v>
      </c>
      <c r="Q652" t="n">
        <v>0</v>
      </c>
      <c r="S65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52" t="inlineStr">
        <is>
          <t>29/12/2025 16:37</t>
        </is>
      </c>
    </row>
    <row r="653">
      <c r="A653" t="n">
        <v>1750</v>
      </c>
      <c r="B653" t="inlineStr">
        <is>
          <t>CONSULPLAN</t>
        </is>
      </c>
      <c r="C653" t="inlineStr">
        <is>
          <t>CONSULPLAN</t>
        </is>
      </c>
      <c r="D653" t="inlineStr">
        <is>
          <t>2023</t>
        </is>
      </c>
      <c r="E65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53" t="inlineStr">
        <is>
          <t>Contabilidade De Custos</t>
        </is>
      </c>
      <c r="G653" t="inlineStr">
        <is>
          <t>Noções Iniciais Da Contabilidade De Custos</t>
        </is>
      </c>
      <c r="H653" t="inlineStr">
        <is>
          <t>Médio</t>
        </is>
      </c>
      <c r="I653" t="inlineStr">
        <is>
          <t>ME</t>
        </is>
      </c>
      <c r="J653" t="inlineStr">
        <is>
          <t>V, F, F.</t>
        </is>
      </c>
      <c r="K653" t="inlineStr">
        <is>
          <t>F, V, V.</t>
        </is>
      </c>
      <c r="L653" t="inlineStr">
        <is>
          <t>V, V, F.</t>
        </is>
      </c>
      <c r="M653" t="inlineStr">
        <is>
          <t>F, F, V.</t>
        </is>
      </c>
      <c r="N653" t="inlineStr"/>
      <c r="O653" t="inlineStr">
        <is>
          <t>C</t>
        </is>
      </c>
      <c r="P653" t="n">
        <v>0</v>
      </c>
      <c r="Q653" t="n">
        <v>0</v>
      </c>
      <c r="S65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53" t="inlineStr">
        <is>
          <t>29/12/2025 16:38</t>
        </is>
      </c>
    </row>
    <row r="654">
      <c r="A654" t="n">
        <v>1751</v>
      </c>
      <c r="B654" t="inlineStr">
        <is>
          <t>CONSULPLAN</t>
        </is>
      </c>
      <c r="C654" t="inlineStr">
        <is>
          <t>CFC</t>
        </is>
      </c>
      <c r="D654" t="inlineStr">
        <is>
          <t>2023</t>
        </is>
      </c>
      <c r="E65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54" t="inlineStr">
        <is>
          <t>Contabilidade De Custos</t>
        </is>
      </c>
      <c r="G654" t="inlineStr">
        <is>
          <t>Noções Iniciais Da Contabilidade De Custos</t>
        </is>
      </c>
      <c r="H654" t="inlineStr">
        <is>
          <t>Médio</t>
        </is>
      </c>
      <c r="I654" t="inlineStr">
        <is>
          <t>ME</t>
        </is>
      </c>
      <c r="J654" t="inlineStr">
        <is>
          <t>R$ 16.500,00.</t>
        </is>
      </c>
      <c r="K654" t="inlineStr">
        <is>
          <t>R$ 19.375,00.</t>
        </is>
      </c>
      <c r="L654" t="inlineStr">
        <is>
          <t>R$ 22.500,00.</t>
        </is>
      </c>
      <c r="M654" t="inlineStr">
        <is>
          <t>R$ 27.000,00.</t>
        </is>
      </c>
      <c r="N654" t="inlineStr"/>
      <c r="O654" t="inlineStr">
        <is>
          <t>C</t>
        </is>
      </c>
      <c r="P654" t="n">
        <v>0</v>
      </c>
      <c r="Q654" t="n">
        <v>0</v>
      </c>
      <c r="S65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54" t="inlineStr">
        <is>
          <t>29/12/2025 16:39</t>
        </is>
      </c>
    </row>
    <row r="655">
      <c r="A655" t="n">
        <v>1752</v>
      </c>
      <c r="B655" t="inlineStr">
        <is>
          <t>Instituto CONSULPAM</t>
        </is>
      </c>
      <c r="C655" t="inlineStr">
        <is>
          <t>ICTIM</t>
        </is>
      </c>
      <c r="D655" t="inlineStr">
        <is>
          <t>2023</t>
        </is>
      </c>
      <c r="E65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55" t="inlineStr">
        <is>
          <t>Contabilidade De Custos</t>
        </is>
      </c>
      <c r="G655" t="inlineStr">
        <is>
          <t>Noções Iniciais Da Contabilidade De Custos</t>
        </is>
      </c>
      <c r="H655" t="inlineStr">
        <is>
          <t>Médio</t>
        </is>
      </c>
      <c r="I655" t="inlineStr">
        <is>
          <t>ME</t>
        </is>
      </c>
      <c r="J655" t="inlineStr">
        <is>
          <t>Custo.</t>
        </is>
      </c>
      <c r="K655" t="inlineStr">
        <is>
          <t>Despesa.</t>
        </is>
      </c>
      <c r="L655" t="inlineStr">
        <is>
          <t>Perdas.</t>
        </is>
      </c>
      <c r="M655" t="inlineStr">
        <is>
          <t>Prejuízo.</t>
        </is>
      </c>
      <c r="N655" t="inlineStr"/>
      <c r="O655" t="inlineStr">
        <is>
          <t>A</t>
        </is>
      </c>
      <c r="P655" t="n">
        <v>0</v>
      </c>
      <c r="Q655" t="n">
        <v>0</v>
      </c>
      <c r="S65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55" t="inlineStr">
        <is>
          <t>29/12/2025 16:40</t>
        </is>
      </c>
    </row>
    <row r="656">
      <c r="A656" t="n">
        <v>1753</v>
      </c>
      <c r="B656" t="inlineStr">
        <is>
          <t>Instituto CONSULPAM</t>
        </is>
      </c>
      <c r="C656" t="inlineStr">
        <is>
          <t>ICTIM</t>
        </is>
      </c>
      <c r="D656" t="inlineStr">
        <is>
          <t>2023</t>
        </is>
      </c>
      <c r="E65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56" t="inlineStr">
        <is>
          <t>Contabilidade De Custos</t>
        </is>
      </c>
      <c r="G656" t="inlineStr">
        <is>
          <t>Noções Iniciais Da Contabilidade De Custos</t>
        </is>
      </c>
      <c r="H656" t="inlineStr">
        <is>
          <t>Médio</t>
        </is>
      </c>
      <c r="I656" t="inlineStr">
        <is>
          <t>ME</t>
        </is>
      </c>
      <c r="J656" t="inlineStr">
        <is>
          <t>Oportunidade.</t>
        </is>
      </c>
      <c r="K656" t="inlineStr">
        <is>
          <t>Prudência.</t>
        </is>
      </c>
      <c r="L656" t="inlineStr">
        <is>
          <t>Consistência.</t>
        </is>
      </c>
      <c r="M656" t="inlineStr">
        <is>
          <t>Materialidade.</t>
        </is>
      </c>
      <c r="N656" t="inlineStr"/>
      <c r="O656" t="inlineStr">
        <is>
          <t>B</t>
        </is>
      </c>
      <c r="P656" t="n">
        <v>0</v>
      </c>
      <c r="Q656" t="n">
        <v>0</v>
      </c>
      <c r="S65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56" t="inlineStr">
        <is>
          <t>29/12/2025 17:00</t>
        </is>
      </c>
    </row>
    <row r="657">
      <c r="A657" t="n">
        <v>1754</v>
      </c>
      <c r="B657" t="inlineStr">
        <is>
          <t>AVANÇASP</t>
        </is>
      </c>
      <c r="C657" t="inlineStr">
        <is>
          <t>Pref. Morungaba</t>
        </is>
      </c>
      <c r="D657" t="inlineStr">
        <is>
          <t>2023</t>
        </is>
      </c>
      <c r="E657" t="inlineStr">
        <is>
          <t>O gasto ativado em função de sua vida útil de longa duração, e que tem como principal propósito o de gerar benefícios econômicos atribuíveis a períodos futuros é conceituado como:</t>
        </is>
      </c>
      <c r="F657" t="inlineStr">
        <is>
          <t>Contabilidade De Custos</t>
        </is>
      </c>
      <c r="G657" t="inlineStr">
        <is>
          <t>Noções Iniciais Da Contabilidade De Custos</t>
        </is>
      </c>
      <c r="H657" t="inlineStr">
        <is>
          <t>Médio</t>
        </is>
      </c>
      <c r="I657" t="inlineStr">
        <is>
          <t>ME</t>
        </is>
      </c>
      <c r="J657" t="inlineStr">
        <is>
          <t>Rendimento.</t>
        </is>
      </c>
      <c r="K657" t="inlineStr">
        <is>
          <t>Investimento.</t>
        </is>
      </c>
      <c r="L657" t="inlineStr">
        <is>
          <t>Despesa.</t>
        </is>
      </c>
      <c r="M657" t="inlineStr">
        <is>
          <t>Custo.</t>
        </is>
      </c>
      <c r="N657" t="inlineStr">
        <is>
          <t>Desembolso.</t>
        </is>
      </c>
      <c r="O657" t="inlineStr">
        <is>
          <t>B</t>
        </is>
      </c>
      <c r="P657" t="n">
        <v>0</v>
      </c>
      <c r="Q657" t="n">
        <v>0</v>
      </c>
      <c r="S65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57" t="inlineStr">
        <is>
          <t>29/12/2025 17:01</t>
        </is>
      </c>
    </row>
    <row r="658">
      <c r="A658" t="n">
        <v>1755</v>
      </c>
      <c r="B658" t="inlineStr">
        <is>
          <t>AVANÇASP</t>
        </is>
      </c>
      <c r="C658" t="inlineStr">
        <is>
          <t>Pref. Americana</t>
        </is>
      </c>
      <c r="D658" t="inlineStr">
        <is>
          <t>2023</t>
        </is>
      </c>
      <c r="E658" t="inlineStr">
        <is>
          <t>A matéria-prima utilizada na produção, a folha de pagamento do setor administrativo e o aluguel do prédio são classificados, respectivamente, como:</t>
        </is>
      </c>
      <c r="F658" t="inlineStr">
        <is>
          <t>Contabilidade De Custos</t>
        </is>
      </c>
      <c r="G658" t="inlineStr">
        <is>
          <t>Noções Iniciais Da Contabilidade De Custos</t>
        </is>
      </c>
      <c r="H658" t="inlineStr">
        <is>
          <t>Médio</t>
        </is>
      </c>
      <c r="I658" t="inlineStr">
        <is>
          <t>ME</t>
        </is>
      </c>
      <c r="J658" t="inlineStr">
        <is>
          <t>Custo variável, custo fixo e custo fixo;</t>
        </is>
      </c>
      <c r="K658" t="inlineStr">
        <is>
          <t>Custo fixo, investimento e custo variável;</t>
        </is>
      </c>
      <c r="L658" t="inlineStr">
        <is>
          <t>Custo fixo, custo variável e custo variável;</t>
        </is>
      </c>
      <c r="M658" t="inlineStr">
        <is>
          <t>Custo variável, investimento e custo variável;</t>
        </is>
      </c>
      <c r="N658" t="inlineStr">
        <is>
          <t>Investimento, custo fixo e custo fixo.</t>
        </is>
      </c>
      <c r="O658" t="inlineStr">
        <is>
          <t>A</t>
        </is>
      </c>
      <c r="P658" t="n">
        <v>0</v>
      </c>
      <c r="Q658" t="n">
        <v>0</v>
      </c>
      <c r="S65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58" t="inlineStr">
        <is>
          <t>29/12/2025 17:01</t>
        </is>
      </c>
    </row>
    <row r="659">
      <c r="A659" t="n">
        <v>1756</v>
      </c>
      <c r="B659" t="inlineStr">
        <is>
          <t>AVANÇASP</t>
        </is>
      </c>
      <c r="C659" t="inlineStr">
        <is>
          <t>Pref. Morungaba</t>
        </is>
      </c>
      <c r="D659" t="inlineStr">
        <is>
          <t>2023</t>
        </is>
      </c>
      <c r="E659" t="inlineStr">
        <is>
          <t>Suponha que a Cia. Alfa e Ômega, que atua no ramo de fabricação de chocolates, tenha incorrido na seguinte estrutura de custos no exercício de 2021:
Os custos indiretos de fabricação da Cia. Alfa e Ômega em 2021 importam em:</t>
        </is>
      </c>
      <c r="F659" t="inlineStr">
        <is>
          <t>Contabilidade De Custos</t>
        </is>
      </c>
      <c r="G659" t="inlineStr">
        <is>
          <t>Noções Iniciais Da Contabilidade De Custos</t>
        </is>
      </c>
      <c r="H659" t="inlineStr">
        <is>
          <t>Médio</t>
        </is>
      </c>
      <c r="I659" t="inlineStr">
        <is>
          <t>ME</t>
        </is>
      </c>
      <c r="J659" t="inlineStr">
        <is>
          <t>25.000.</t>
        </is>
      </c>
      <c r="K659" t="inlineStr">
        <is>
          <t>22.000.</t>
        </is>
      </c>
      <c r="L659" t="inlineStr">
        <is>
          <t>42.000.</t>
        </is>
      </c>
      <c r="M659" t="inlineStr">
        <is>
          <t>41.500.</t>
        </is>
      </c>
      <c r="N659" t="inlineStr">
        <is>
          <t>31.000.</t>
        </is>
      </c>
      <c r="O659" t="inlineStr">
        <is>
          <t>E</t>
        </is>
      </c>
      <c r="P659" t="n">
        <v>0</v>
      </c>
      <c r="Q659" t="n">
        <v>0</v>
      </c>
      <c r="R659" t="inlineStr">
        <is>
          <t>9403053a-f85b-4bc5-b5c3-4a49f2eefa00.png</t>
        </is>
      </c>
      <c r="S65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59" t="inlineStr">
        <is>
          <t>29/12/2025 17:02</t>
        </is>
      </c>
    </row>
    <row r="660">
      <c r="A660" t="n">
        <v>1757</v>
      </c>
      <c r="B660" t="inlineStr">
        <is>
          <t>AVANÇASP</t>
        </is>
      </c>
      <c r="C660" t="inlineStr">
        <is>
          <t>Pref. SM Arcanjo</t>
        </is>
      </c>
      <c r="D660" t="inlineStr">
        <is>
          <t>2023</t>
        </is>
      </c>
      <c r="E660" t="inlineStr">
        <is>
          <t>Por definição, em Contabilidade de Custos os Custos Primários equivalem:</t>
        </is>
      </c>
      <c r="F660" t="inlineStr">
        <is>
          <t>Contabilidade De Custos</t>
        </is>
      </c>
      <c r="G660" t="inlineStr">
        <is>
          <t>Noções Iniciais Da Contabilidade De Custos</t>
        </is>
      </c>
      <c r="H660" t="inlineStr">
        <is>
          <t>Médio</t>
        </is>
      </c>
      <c r="I660" t="inlineStr">
        <is>
          <t>ME</t>
        </is>
      </c>
      <c r="J660" t="inlineStr">
        <is>
          <t>à soma do material direto e da mão de obra direta, apenas.</t>
        </is>
      </c>
      <c r="K660" t="inlineStr">
        <is>
          <t>à soma de todos os custos diretamente atribuíveis ao produto acabado.</t>
        </is>
      </c>
      <c r="L660" t="inlineStr">
        <is>
          <t>à soma dos custos indiretos de produção e do material direto.</t>
        </is>
      </c>
      <c r="M660" t="inlineStr">
        <is>
          <t>à soma dos custos indiretos de produção e da mão de obra direta.</t>
        </is>
      </c>
      <c r="N660" t="inlineStr">
        <is>
          <t>à somatória de todos os custos de produção incorridos apenas no período de referência.</t>
        </is>
      </c>
      <c r="O660" t="inlineStr">
        <is>
          <t>A</t>
        </is>
      </c>
      <c r="P660" t="n">
        <v>0</v>
      </c>
      <c r="Q660" t="n">
        <v>0</v>
      </c>
      <c r="S66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60" t="inlineStr">
        <is>
          <t>29/12/2025 17:02</t>
        </is>
      </c>
    </row>
    <row r="661">
      <c r="A661" t="n">
        <v>1758</v>
      </c>
      <c r="B661" t="inlineStr">
        <is>
          <t>AVANÇASP</t>
        </is>
      </c>
      <c r="C661" t="inlineStr">
        <is>
          <t>Prefeitura Morungaba</t>
        </is>
      </c>
      <c r="D661" t="inlineStr">
        <is>
          <t>2023</t>
        </is>
      </c>
      <c r="E661" t="inlineStr">
        <is>
          <t>Suponha que a Cia. Alfa e Ômega, que atua no ramo de fabricação de chocolates, tenha incorrido na seguinte estrutura de custos no exercício de 2021:
Os custos primários de fabricação da Cia. Alfa e Ômega em 2021 importam em:</t>
        </is>
      </c>
      <c r="F661" t="inlineStr">
        <is>
          <t>Contabilidade De Custos</t>
        </is>
      </c>
      <c r="G661" t="inlineStr">
        <is>
          <t>Noções Iniciais Da Contabilidade De Custos</t>
        </is>
      </c>
      <c r="H661" t="inlineStr">
        <is>
          <t>Médio</t>
        </is>
      </c>
      <c r="I661" t="inlineStr">
        <is>
          <t>ME</t>
        </is>
      </c>
      <c r="J661" t="inlineStr">
        <is>
          <t>55.500.</t>
        </is>
      </c>
      <c r="K661" t="inlineStr">
        <is>
          <t>45.000.</t>
        </is>
      </c>
      <c r="L661" t="inlineStr">
        <is>
          <t>60.000.</t>
        </is>
      </c>
      <c r="M661" t="inlineStr">
        <is>
          <t>56.000.</t>
        </is>
      </c>
      <c r="N661" t="inlineStr">
        <is>
          <t>61.000.</t>
        </is>
      </c>
      <c r="O661" t="inlineStr">
        <is>
          <t>B</t>
        </is>
      </c>
      <c r="P661" t="n">
        <v>0</v>
      </c>
      <c r="Q661" t="n">
        <v>0</v>
      </c>
      <c r="R661" t="inlineStr">
        <is>
          <t>f5db49d9-0434-4089-8851-672bc6918044.png</t>
        </is>
      </c>
      <c r="S661" t="inlineStr">
        <is>
          <t>Custo Primário é soma de matéria-prima com mão de obra direta consumidas no período analisado.
Custo primário = Matéria Prima + Mão de Obra Direta = 22.500 + 22.500 = R$ 45.000
Gabarito: B</t>
        </is>
      </c>
      <c r="U661" t="inlineStr">
        <is>
          <t>29/12/2025 17:03</t>
        </is>
      </c>
    </row>
    <row r="662">
      <c r="A662" t="n">
        <v>1759</v>
      </c>
      <c r="B662" t="inlineStr">
        <is>
          <t>AVANÇASP</t>
        </is>
      </c>
      <c r="C662" t="inlineStr">
        <is>
          <t>Pref. Morungaba</t>
        </is>
      </c>
      <c r="D662" t="inlineStr">
        <is>
          <t>2023</t>
        </is>
      </c>
      <c r="E662" t="inlineStr">
        <is>
          <t>Em Contabilidade de Custos, um conceito básico a ser entendido é o de Custos Primários, que, por definição, representam:</t>
        </is>
      </c>
      <c r="F662" t="inlineStr">
        <is>
          <t>Contabilidade De Custos</t>
        </is>
      </c>
      <c r="G662" t="inlineStr">
        <is>
          <t>Noções Iniciais Da Contabilidade De Custos</t>
        </is>
      </c>
      <c r="H662" t="inlineStr">
        <is>
          <t>Médio</t>
        </is>
      </c>
      <c r="I662" t="inlineStr">
        <is>
          <t>ME</t>
        </is>
      </c>
      <c r="J662" t="inlineStr">
        <is>
          <t>a soma dos custos com matéria-prima e mão de obra indireta.</t>
        </is>
      </c>
      <c r="K662" t="inlineStr">
        <is>
          <t>a soma dos custos de transformação e mão de obra indireta.</t>
        </is>
      </c>
      <c r="L662" t="inlineStr">
        <is>
          <t>a soma dos custos com matéria-prima e mão de obra direta.</t>
        </is>
      </c>
      <c r="M662" t="inlineStr">
        <is>
          <t>a diferença entre os custos diretos e os custos indiretos.</t>
        </is>
      </c>
      <c r="N662" t="inlineStr">
        <is>
          <t>a diferença entre os custos totais de produção e os custos diretos.</t>
        </is>
      </c>
      <c r="O662" t="inlineStr">
        <is>
          <t>C</t>
        </is>
      </c>
      <c r="P662" t="n">
        <v>0</v>
      </c>
      <c r="Q662" t="n">
        <v>0</v>
      </c>
      <c r="S662" t="inlineStr">
        <is>
          <t>direta consumidas no período analisado.
Custo primário = Matéria Prima + Mão de Obra Direta
Gabarito: C</t>
        </is>
      </c>
      <c r="U662" t="inlineStr">
        <is>
          <t>29/12/2025 17:05</t>
        </is>
      </c>
    </row>
    <row r="663">
      <c r="A663" t="n">
        <v>1760</v>
      </c>
      <c r="B663" t="inlineStr">
        <is>
          <t>AVANÇASP</t>
        </is>
      </c>
      <c r="C663" t="inlineStr">
        <is>
          <t>Pref. Americana</t>
        </is>
      </c>
      <c r="D663" t="inlineStr">
        <is>
          <t>2023</t>
        </is>
      </c>
      <c r="E663" t="inlineStr">
        <is>
          <t>Numa indústria, os Custos de Transformação do período estão relacionados à obtenção do produto final de sua atividade. Neste sentido, compõem os Custos de Transformação:</t>
        </is>
      </c>
      <c r="F663" t="inlineStr">
        <is>
          <t>Contabilidade De Custos</t>
        </is>
      </c>
      <c r="G663" t="inlineStr">
        <is>
          <t>Noções Iniciais Da Contabilidade De Custos</t>
        </is>
      </c>
      <c r="H663" t="inlineStr">
        <is>
          <t>Médio</t>
        </is>
      </c>
      <c r="I663" t="inlineStr">
        <is>
          <t>ME</t>
        </is>
      </c>
      <c r="J663" t="inlineStr">
        <is>
          <t>A matéria-prima aplicada e os custos indiretos de fabricação, apenas.</t>
        </is>
      </c>
      <c r="K663" t="inlineStr">
        <is>
          <t>A mão de obra direta e os custos indiretos de fabricação, apenas.</t>
        </is>
      </c>
      <c r="L663" t="inlineStr">
        <is>
          <t>A matéria-prima aplicada, a mão de obra direta e os custos indiretos de fabricação.</t>
        </is>
      </c>
      <c r="M663" t="inlineStr">
        <is>
          <t>A mão de obra direta, apenas.</t>
        </is>
      </c>
      <c r="N663" t="inlineStr">
        <is>
          <t>Apenas os custos indiretos de fabricação.</t>
        </is>
      </c>
      <c r="O663" t="inlineStr">
        <is>
          <t>B</t>
        </is>
      </c>
      <c r="P663" t="n">
        <v>0</v>
      </c>
      <c r="Q663" t="n">
        <v>0</v>
      </c>
      <c r="S66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63" t="inlineStr">
        <is>
          <t>29/12/2025 17:05</t>
        </is>
      </c>
    </row>
    <row r="664">
      <c r="A664" t="n">
        <v>1761</v>
      </c>
      <c r="B664" t="inlineStr">
        <is>
          <t>AVANÇASP</t>
        </is>
      </c>
      <c r="C664" t="inlineStr">
        <is>
          <t>Pref. SM Arcanjo</t>
        </is>
      </c>
      <c r="D664" t="inlineStr">
        <is>
          <t>2023</t>
        </is>
      </c>
      <c r="E66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64" t="inlineStr">
        <is>
          <t>Contabilidade De Custos</t>
        </is>
      </c>
      <c r="G664" t="inlineStr">
        <is>
          <t>Noções Iniciais Da Contabilidade De Custos</t>
        </is>
      </c>
      <c r="H664" t="inlineStr">
        <is>
          <t>Médio</t>
        </is>
      </c>
      <c r="I664" t="inlineStr">
        <is>
          <t>ME</t>
        </is>
      </c>
      <c r="J664" t="inlineStr">
        <is>
          <t>119.000,00.</t>
        </is>
      </c>
      <c r="K664" t="inlineStr">
        <is>
          <t>84.000,00.</t>
        </is>
      </c>
      <c r="L664" t="inlineStr">
        <is>
          <t>39.000,00.</t>
        </is>
      </c>
      <c r="M664" t="inlineStr">
        <is>
          <t>74.000,00.</t>
        </is>
      </c>
      <c r="N664" t="inlineStr">
        <is>
          <t>89.000,00.</t>
        </is>
      </c>
      <c r="O664" t="inlineStr">
        <is>
          <t>D</t>
        </is>
      </c>
      <c r="P664" t="n">
        <v>0</v>
      </c>
      <c r="Q664" t="n">
        <v>0</v>
      </c>
      <c r="R664" t="inlineStr">
        <is>
          <t>29a794e9-eb02-4f16-95de-c3e10c9e1d5e.png</t>
        </is>
      </c>
      <c r="S66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64" t="inlineStr">
        <is>
          <t>29/12/2025 17:06</t>
        </is>
      </c>
    </row>
    <row r="665">
      <c r="A665" t="n">
        <v>1762</v>
      </c>
      <c r="B665" t="inlineStr">
        <is>
          <t>Instituto ACCESS</t>
        </is>
      </c>
      <c r="C665" t="inlineStr">
        <is>
          <t>CISTRI</t>
        </is>
      </c>
      <c r="D665" t="inlineStr">
        <is>
          <t>2023</t>
        </is>
      </c>
      <c r="E66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65" t="inlineStr">
        <is>
          <t>Contabilidade De Custos</t>
        </is>
      </c>
      <c r="G665" t="inlineStr">
        <is>
          <t>Noções Iniciais Da Contabilidade De Custos</t>
        </is>
      </c>
      <c r="H665" t="inlineStr">
        <is>
          <t>Médio</t>
        </is>
      </c>
      <c r="I665" t="inlineStr">
        <is>
          <t>ME</t>
        </is>
      </c>
      <c r="J665" t="inlineStr">
        <is>
          <t>I, II e IV.</t>
        </is>
      </c>
      <c r="K665" t="inlineStr">
        <is>
          <t>I e III.</t>
        </is>
      </c>
      <c r="L665" t="inlineStr">
        <is>
          <t>II e III.</t>
        </is>
      </c>
      <c r="M665" t="inlineStr">
        <is>
          <t>III e IV.</t>
        </is>
      </c>
      <c r="N665" t="inlineStr"/>
      <c r="O665" t="inlineStr">
        <is>
          <t>A</t>
        </is>
      </c>
      <c r="P665" t="n">
        <v>0</v>
      </c>
      <c r="Q665" t="n">
        <v>0</v>
      </c>
      <c r="S66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65" t="inlineStr">
        <is>
          <t>29/12/2025 17:07</t>
        </is>
      </c>
    </row>
    <row r="666">
      <c r="A666" t="n">
        <v>1763</v>
      </c>
      <c r="B666" t="inlineStr">
        <is>
          <t>Instituto ACCESS</t>
        </is>
      </c>
      <c r="C666" t="inlineStr">
        <is>
          <t>CISTRI</t>
        </is>
      </c>
      <c r="D666" t="inlineStr">
        <is>
          <t>2023</t>
        </is>
      </c>
      <c r="E66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66" t="inlineStr">
        <is>
          <t>Contabilidade De Custos</t>
        </is>
      </c>
      <c r="G666" t="inlineStr">
        <is>
          <t>Noções Iniciais Da Contabilidade De Custos</t>
        </is>
      </c>
      <c r="H666" t="inlineStr">
        <is>
          <t>Médio</t>
        </is>
      </c>
      <c r="I666" t="inlineStr">
        <is>
          <t>ME</t>
        </is>
      </c>
      <c r="J666" t="inlineStr">
        <is>
          <t>R$ 2.300,00.</t>
        </is>
      </c>
      <c r="K666" t="inlineStr">
        <is>
          <t>R$ 3.400,00.</t>
        </is>
      </c>
      <c r="L666" t="inlineStr">
        <is>
          <t>R$ 7.400,00.</t>
        </is>
      </c>
      <c r="M666" t="inlineStr">
        <is>
          <t>R$ 8.500,00.</t>
        </is>
      </c>
      <c r="N666" t="inlineStr"/>
      <c r="O666" t="inlineStr">
        <is>
          <t>C</t>
        </is>
      </c>
      <c r="P666" t="n">
        <v>0</v>
      </c>
      <c r="Q666" t="n">
        <v>0</v>
      </c>
      <c r="S66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66" t="inlineStr">
        <is>
          <t>29/12/2025 17:09</t>
        </is>
      </c>
    </row>
    <row r="667">
      <c r="A667" t="n">
        <v>1764</v>
      </c>
      <c r="B667" t="inlineStr">
        <is>
          <t>Instituto AOCP</t>
        </is>
      </c>
      <c r="C667" t="inlineStr">
        <is>
          <t>ITEP-RN</t>
        </is>
      </c>
      <c r="D667" t="inlineStr">
        <is>
          <t>2021</t>
        </is>
      </c>
      <c r="E667" t="inlineStr">
        <is>
          <t>Para a contabilidade de custos, os investimentos representam</t>
        </is>
      </c>
      <c r="F667" t="inlineStr">
        <is>
          <t>Contabilidade De Custos</t>
        </is>
      </c>
      <c r="G667" t="inlineStr">
        <is>
          <t>Noções Iniciais Da Contabilidade De Custos</t>
        </is>
      </c>
      <c r="H667" t="inlineStr">
        <is>
          <t>Médio</t>
        </is>
      </c>
      <c r="I667" t="inlineStr">
        <is>
          <t>ME</t>
        </is>
      </c>
      <c r="J667" t="inlineStr">
        <is>
          <t>pagamento resultante da aquisição do bem ou serviço.</t>
        </is>
      </c>
      <c r="K667" t="inlineStr">
        <is>
          <t>gastos relativos a bens ou serviços utilizado na produção de outros bens ou serviços.</t>
        </is>
      </c>
      <c r="L667" t="inlineStr">
        <is>
          <t>gastos de bens consumidos diretamente ou indiretamente para a obtenção de receitas.</t>
        </is>
      </c>
      <c r="M667" t="inlineStr">
        <is>
          <t>gastos ativados em função de sua vida útil ou de benefícios atribuíveis a futuros períodos.</t>
        </is>
      </c>
      <c r="N667" t="inlineStr">
        <is>
          <t>sacrifício financeiro para a entidade, representado por entrega e promessa de ativos.</t>
        </is>
      </c>
      <c r="O667" t="inlineStr">
        <is>
          <t>D</t>
        </is>
      </c>
      <c r="P667" t="n">
        <v>0</v>
      </c>
      <c r="Q667" t="n">
        <v>0</v>
      </c>
      <c r="S66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67" t="inlineStr">
        <is>
          <t>29/12/2025 17:10</t>
        </is>
      </c>
    </row>
    <row r="668">
      <c r="A668" t="n">
        <v>1765</v>
      </c>
      <c r="B668" t="inlineStr">
        <is>
          <t>Instituto AOCP</t>
        </is>
      </c>
      <c r="C668" t="inlineStr">
        <is>
          <t>ITEP-RN</t>
        </is>
      </c>
      <c r="D668" t="inlineStr">
        <is>
          <t>2021</t>
        </is>
      </c>
      <c r="E668" t="inlineStr">
        <is>
          <t>Referente à contabilidade de custos, quanto maior a quantidade produzida, maior será o consumo da matériaprima. Nesse sentido, assinale a alternativa que apresenta uma característica quanto à classificação dos custos.</t>
        </is>
      </c>
      <c r="F668" t="inlineStr">
        <is>
          <t>Contabilidade De Custos</t>
        </is>
      </c>
      <c r="G668" t="inlineStr">
        <is>
          <t>Noções Iniciais Da Contabilidade De Custos</t>
        </is>
      </c>
      <c r="H668" t="inlineStr">
        <is>
          <t>Médio</t>
        </is>
      </c>
      <c r="I668" t="inlineStr">
        <is>
          <t>ME</t>
        </is>
      </c>
      <c r="J668" t="inlineStr">
        <is>
          <t>Variáveis.</t>
        </is>
      </c>
      <c r="K668" t="inlineStr">
        <is>
          <t>Diretos.</t>
        </is>
      </c>
      <c r="L668" t="inlineStr">
        <is>
          <t>Indiretos.</t>
        </is>
      </c>
      <c r="M668" t="inlineStr">
        <is>
          <t>Fixo.</t>
        </is>
      </c>
      <c r="N668" t="inlineStr">
        <is>
          <t>Semifixo.</t>
        </is>
      </c>
      <c r="O668" t="inlineStr">
        <is>
          <t>A</t>
        </is>
      </c>
      <c r="P668" t="n">
        <v>0</v>
      </c>
      <c r="Q668" t="n">
        <v>0</v>
      </c>
      <c r="S66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68" t="inlineStr">
        <is>
          <t>29/12/2025 17:10</t>
        </is>
      </c>
    </row>
    <row r="669">
      <c r="A669" t="n">
        <v>1766</v>
      </c>
      <c r="B669" t="inlineStr">
        <is>
          <t>Instituto AOCP</t>
        </is>
      </c>
      <c r="C669" t="inlineStr">
        <is>
          <t>ITEP RN</t>
        </is>
      </c>
      <c r="D669" t="inlineStr">
        <is>
          <t>2021</t>
        </is>
      </c>
      <c r="E669" t="inlineStr">
        <is>
          <t>Assinale a alternativa que apresenta somente Custos Primários.</t>
        </is>
      </c>
      <c r="F669" t="inlineStr">
        <is>
          <t>Contabilidade De Custos</t>
        </is>
      </c>
      <c r="G669" t="inlineStr">
        <is>
          <t>Noções Iniciais Da Contabilidade De Custos</t>
        </is>
      </c>
      <c r="H669" t="inlineStr">
        <is>
          <t>Médio</t>
        </is>
      </c>
      <c r="I669" t="inlineStr">
        <is>
          <t>ME</t>
        </is>
      </c>
      <c r="J669" t="inlineStr">
        <is>
          <t>Matéria-prima e aluguel da fábrica.</t>
        </is>
      </c>
      <c r="K669" t="inlineStr">
        <is>
          <t>Material direto e seguro da fábrica.</t>
        </is>
      </c>
      <c r="L669" t="inlineStr">
        <is>
          <t>Mão de obra direta e custos indiretos de fabricação.</t>
        </is>
      </c>
      <c r="M669" t="inlineStr">
        <is>
          <t>Embalagem e mão de obra indireta.</t>
        </is>
      </c>
      <c r="N669" t="inlineStr">
        <is>
          <t>Matéria-prima e mão de obra direta.</t>
        </is>
      </c>
      <c r="O669" t="inlineStr">
        <is>
          <t>E</t>
        </is>
      </c>
      <c r="P669" t="n">
        <v>0</v>
      </c>
      <c r="Q669" t="n">
        <v>0</v>
      </c>
      <c r="S669" t="inlineStr">
        <is>
          <t>Custos Primários: soma de matéria-prima com mão de obra direta1.
Gabarito: E</t>
        </is>
      </c>
      <c r="U669" t="inlineStr">
        <is>
          <t>29/12/2025 17:10</t>
        </is>
      </c>
    </row>
    <row r="670">
      <c r="A670" t="n">
        <v>1767</v>
      </c>
      <c r="B670" t="inlineStr">
        <is>
          <t>Instituto AOCP</t>
        </is>
      </c>
      <c r="C670" t="inlineStr">
        <is>
          <t>Pref. Novo Hamburgo</t>
        </is>
      </c>
      <c r="D670" t="inlineStr">
        <is>
          <t>2020</t>
        </is>
      </c>
      <c r="E670" t="inlineStr">
        <is>
          <t>Determinada indústria apresentou as seguintes informações extraídas da sua contabilidade de custos:
Conforme as informações da contabilidade de custos da indústria, o valor do custo de primário é</t>
        </is>
      </c>
      <c r="F670" t="inlineStr">
        <is>
          <t>Contabilidade De Custos</t>
        </is>
      </c>
      <c r="G670" t="inlineStr">
        <is>
          <t>Noções Iniciais Da Contabilidade De Custos</t>
        </is>
      </c>
      <c r="H670" t="inlineStr">
        <is>
          <t>Médio</t>
        </is>
      </c>
      <c r="I670" t="inlineStr">
        <is>
          <t>ME</t>
        </is>
      </c>
      <c r="J670" t="inlineStr">
        <is>
          <t>R$ 130.500,00.</t>
        </is>
      </c>
      <c r="K670" t="inlineStr">
        <is>
          <t>R$ 125.500,00.</t>
        </is>
      </c>
      <c r="L670" t="inlineStr">
        <is>
          <t>R$ 105.000,00.</t>
        </is>
      </c>
      <c r="M670" t="inlineStr">
        <is>
          <t>R$ 55.500,00.</t>
        </is>
      </c>
      <c r="N670" t="inlineStr">
        <is>
          <t>R$ 80.000,00.</t>
        </is>
      </c>
      <c r="O670" t="inlineStr">
        <is>
          <t>E</t>
        </is>
      </c>
      <c r="P670" t="n">
        <v>0</v>
      </c>
      <c r="Q670" t="n">
        <v>0</v>
      </c>
      <c r="R670" t="inlineStr">
        <is>
          <t>14298e75-15db-47b7-b8d8-5db41e51da70.png</t>
        </is>
      </c>
      <c r="S670" t="inlineStr">
        <is>
          <t>Custos Primários: soma de matéria-prima com mão de obra direta1.
Calculando, temos:
Custos Primários = Matéria-prima + Mão de obra direta da fábrica = 30.000,00 + 50.000,00 = 80.000
Gabarito: E</t>
        </is>
      </c>
      <c r="U670" t="inlineStr">
        <is>
          <t>29/12/2025 17:14</t>
        </is>
      </c>
    </row>
    <row r="671">
      <c r="A671" t="n">
        <v>1768</v>
      </c>
      <c r="B671" t="inlineStr">
        <is>
          <t>Instituto AOCP</t>
        </is>
      </c>
      <c r="C671" t="inlineStr">
        <is>
          <t>PC-ES</t>
        </is>
      </c>
      <c r="D671" t="inlineStr">
        <is>
          <t>2019</t>
        </is>
      </c>
      <c r="E671" t="inlineStr">
        <is>
          <t>Referente às nomenclaturas aplicáveis à contabilidade de custos, assinale a alternativa INCORRETA.</t>
        </is>
      </c>
      <c r="F671" t="inlineStr">
        <is>
          <t>Contabilidade De Custos</t>
        </is>
      </c>
      <c r="G671" t="inlineStr">
        <is>
          <t>Noções Iniciais Da Contabilidade De Custos</t>
        </is>
      </c>
      <c r="H671" t="inlineStr">
        <is>
          <t>Médio</t>
        </is>
      </c>
      <c r="I671" t="inlineStr">
        <is>
          <t>ME</t>
        </is>
      </c>
      <c r="J671" t="inlineStr">
        <is>
          <t>Custos são gastos relativos a bens ou serviços utilizados na produção de outros bens ou serviços.</t>
        </is>
      </c>
      <c r="K671" t="inlineStr">
        <is>
          <t>Desembolsos são pagamentos resultantes da aquisição de um bem ou serviço.</t>
        </is>
      </c>
      <c r="L671" t="inlineStr">
        <is>
          <t>Investimentos são gastos ativados em função de sua vida útil ou de benefícios atribuíveis a futuros períodos.</t>
        </is>
      </c>
      <c r="M671" t="inlineStr">
        <is>
          <t>Despesas são bens ou serviços consumidos diretamente ou indiretamente para a obtenção de receitas.</t>
        </is>
      </c>
      <c r="N671" t="inlineStr">
        <is>
          <t>As perdas anormais no processo de produção são consideradas parte do custo dos produtos.</t>
        </is>
      </c>
      <c r="O671" t="inlineStr">
        <is>
          <t>E</t>
        </is>
      </c>
      <c r="P671" t="n">
        <v>0</v>
      </c>
      <c r="Q671" t="n">
        <v>0</v>
      </c>
      <c r="S67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71" t="inlineStr">
        <is>
          <t>29/12/2025 17:14</t>
        </is>
      </c>
    </row>
    <row r="672">
      <c r="A672" t="n">
        <v>1769</v>
      </c>
      <c r="B672" t="inlineStr">
        <is>
          <t>Instituto AOCP</t>
        </is>
      </c>
      <c r="C672" t="inlineStr">
        <is>
          <t>UFPB</t>
        </is>
      </c>
      <c r="D672" t="inlineStr">
        <is>
          <t>2019</t>
        </is>
      </c>
      <c r="E67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72" t="inlineStr">
        <is>
          <t>Contabilidade De Custos</t>
        </is>
      </c>
      <c r="G672" t="inlineStr">
        <is>
          <t>Noções Iniciais Da Contabilidade De Custos</t>
        </is>
      </c>
      <c r="H672" t="inlineStr">
        <is>
          <t>Médio</t>
        </is>
      </c>
      <c r="I672" t="inlineStr">
        <is>
          <t>ME</t>
        </is>
      </c>
      <c r="J672" t="inlineStr">
        <is>
          <t>F – V – V.</t>
        </is>
      </c>
      <c r="K672" t="inlineStr">
        <is>
          <t>V – V – F.</t>
        </is>
      </c>
      <c r="L672" t="inlineStr">
        <is>
          <t>F – F – V.</t>
        </is>
      </c>
      <c r="M672" t="inlineStr">
        <is>
          <t>V – F – F.</t>
        </is>
      </c>
      <c r="N672" t="inlineStr">
        <is>
          <t>V – F – V.</t>
        </is>
      </c>
      <c r="O672" t="inlineStr">
        <is>
          <t>D</t>
        </is>
      </c>
      <c r="P672" t="n">
        <v>0</v>
      </c>
      <c r="Q672" t="n">
        <v>0</v>
      </c>
      <c r="S67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72" t="inlineStr">
        <is>
          <t>29/12/2025 17:14</t>
        </is>
      </c>
    </row>
    <row r="673">
      <c r="A673" t="n">
        <v>1770</v>
      </c>
      <c r="B673" t="inlineStr">
        <is>
          <t>CONSULPLAN</t>
        </is>
      </c>
      <c r="C673" t="inlineStr">
        <is>
          <t>CFC</t>
        </is>
      </c>
      <c r="D673" t="inlineStr">
        <is>
          <t>2019</t>
        </is>
      </c>
      <c r="E673" t="inlineStr">
        <is>
          <t>Uma indústria apresentou a seguinte relação contendo seus custos e despesas em um determinado período. Observe:
O custo de fabricação, o custo primário e o custo de transformação têm, respectivamente, os valores de:</t>
        </is>
      </c>
      <c r="F673" t="inlineStr">
        <is>
          <t>Contabilidade De Custos</t>
        </is>
      </c>
      <c r="G673" t="inlineStr">
        <is>
          <t>Noções Iniciais Da Contabilidade De Custos</t>
        </is>
      </c>
      <c r="H673" t="inlineStr">
        <is>
          <t>Médio</t>
        </is>
      </c>
      <c r="I673" t="inlineStr">
        <is>
          <t>ME</t>
        </is>
      </c>
      <c r="J673" t="inlineStr">
        <is>
          <t>R$ 930.000,00; R$ 642.000,00; R$ 580.000,00</t>
        </is>
      </c>
      <c r="K673" t="inlineStr">
        <is>
          <t>R$ 930.000,00; R$ 642.000,00; R$ 616.000,00</t>
        </is>
      </c>
      <c r="L673" t="inlineStr">
        <is>
          <t>R$ 966.000,00; R$ 630.000,00; R$ 580.000,00</t>
        </is>
      </c>
      <c r="M673" t="inlineStr">
        <is>
          <t>R$ 966.000,00; R$ 630.000,00; R$ 616.000,00</t>
        </is>
      </c>
      <c r="N673" t="inlineStr"/>
      <c r="O673" t="inlineStr">
        <is>
          <t>D</t>
        </is>
      </c>
      <c r="P673" t="n">
        <v>0</v>
      </c>
      <c r="Q673" t="n">
        <v>0</v>
      </c>
      <c r="R673" t="inlineStr">
        <is>
          <t>cfa0d141-ba27-49c7-8ddf-8486f8f415ba.png</t>
        </is>
      </c>
      <c r="S67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73" t="inlineStr">
        <is>
          <t>29/12/2025 17:16</t>
        </is>
      </c>
    </row>
    <row r="674">
      <c r="A674" t="n">
        <v>1771</v>
      </c>
      <c r="B674" t="inlineStr">
        <is>
          <t>FUMARC</t>
        </is>
      </c>
      <c r="C674" t="inlineStr">
        <is>
          <t>CEMIG</t>
        </is>
      </c>
      <c r="D674" t="inlineStr">
        <is>
          <t>2018</t>
        </is>
      </c>
      <c r="E674" t="inlineStr">
        <is>
          <t>Em relação à terminologia utilizada pela Contabilidade de Custos, é CORRETO afirmar que desembolso representa:</t>
        </is>
      </c>
      <c r="F674" t="inlineStr">
        <is>
          <t>Contabilidade De Custos</t>
        </is>
      </c>
      <c r="G674" t="inlineStr">
        <is>
          <t>Noções Iniciais Da Contabilidade De Custos</t>
        </is>
      </c>
      <c r="H674" t="inlineStr">
        <is>
          <t>Médio</t>
        </is>
      </c>
      <c r="I674" t="inlineStr">
        <is>
          <t>ME</t>
        </is>
      </c>
      <c r="J674" t="inlineStr">
        <is>
          <t>a apropriação dos gastos de mão de obra.</t>
        </is>
      </c>
      <c r="K674" t="inlineStr">
        <is>
          <t>a aquisição a prazo de móveis e utensílios.</t>
        </is>
      </c>
      <c r="L674" t="inlineStr">
        <is>
          <t>a constituição de provisão.</t>
        </is>
      </c>
      <c r="M674" t="inlineStr">
        <is>
          <t>o pagamento pela aquisição de um bem ou pela obtenção de um serviço.</t>
        </is>
      </c>
      <c r="N674" t="inlineStr"/>
      <c r="O674" t="inlineStr">
        <is>
          <t>D</t>
        </is>
      </c>
      <c r="P674" t="n">
        <v>0</v>
      </c>
      <c r="Q674" t="n">
        <v>0</v>
      </c>
      <c r="S67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74" t="inlineStr">
        <is>
          <t>29/12/2025 17:18</t>
        </is>
      </c>
    </row>
    <row r="675">
      <c r="A675" t="n">
        <v>1772</v>
      </c>
      <c r="B675" t="inlineStr">
        <is>
          <t>FUMARC</t>
        </is>
      </c>
      <c r="C675" t="inlineStr">
        <is>
          <t>CEMIG</t>
        </is>
      </c>
      <c r="D675" t="inlineStr">
        <is>
          <t>2018</t>
        </is>
      </c>
      <c r="E675" t="inlineStr">
        <is>
          <t>Com relação à terminologia utilizada pela Contabilidade de Custos, é CORRETO afirmar:</t>
        </is>
      </c>
      <c r="F675" t="inlineStr">
        <is>
          <t>Contabilidade De Custos</t>
        </is>
      </c>
      <c r="G675" t="inlineStr">
        <is>
          <t>Noções Iniciais Da Contabilidade De Custos</t>
        </is>
      </c>
      <c r="H675" t="inlineStr">
        <is>
          <t>Médio</t>
        </is>
      </c>
      <c r="I675" t="inlineStr">
        <is>
          <t>ME</t>
        </is>
      </c>
      <c r="J675" t="inlineStr">
        <is>
          <t>Custo é a redução patrimonial intencional com o objetivo de realização de receitas.</t>
        </is>
      </c>
      <c r="K675" t="inlineStr">
        <is>
          <t>Despesa se refere a bens ou serviços utilizados na produção de outros bens ou serviços.</t>
        </is>
      </c>
      <c r="L675" t="inlineStr">
        <is>
          <t>Gasto é um custo ou uma despesa em que a empresa incorre para realizar a produção e vendê-la.</t>
        </is>
      </c>
      <c r="M675" t="inlineStr">
        <is>
          <t>Investimento é o gasto que tem como contrapartida um ativo.</t>
        </is>
      </c>
      <c r="N675" t="inlineStr"/>
      <c r="O675" t="inlineStr">
        <is>
          <t>D</t>
        </is>
      </c>
      <c r="P675" t="n">
        <v>0</v>
      </c>
      <c r="Q675" t="n">
        <v>0</v>
      </c>
      <c r="S67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75" t="inlineStr">
        <is>
          <t>29/12/2025 17:18</t>
        </is>
      </c>
    </row>
    <row r="676">
      <c r="A676" t="n">
        <v>1773</v>
      </c>
      <c r="B676" t="inlineStr">
        <is>
          <t>FUMARC</t>
        </is>
      </c>
      <c r="C676" t="inlineStr">
        <is>
          <t>CEMIG</t>
        </is>
      </c>
      <c r="D676" t="inlineStr">
        <is>
          <t>2018</t>
        </is>
      </c>
      <c r="E676" t="inlineStr">
        <is>
          <t>Em relação à terminologia utilizada pela Contabilidade de Custos, é CORRETO afirmar que gasto é</t>
        </is>
      </c>
      <c r="F676" t="inlineStr">
        <is>
          <t>Contabilidade De Custos</t>
        </is>
      </c>
      <c r="G676" t="inlineStr">
        <is>
          <t>Noções Iniciais Da Contabilidade De Custos</t>
        </is>
      </c>
      <c r="H676" t="inlineStr">
        <is>
          <t>Médio</t>
        </is>
      </c>
      <c r="I676" t="inlineStr">
        <is>
          <t>ME</t>
        </is>
      </c>
      <c r="J676" t="inlineStr">
        <is>
          <t>o pagamento de compra efetuada a prazo.</t>
        </is>
      </c>
      <c r="K676" t="inlineStr">
        <is>
          <t>o pagamento de dividendos.</t>
        </is>
      </c>
      <c r="L676" t="inlineStr">
        <is>
          <t>a contrapartida necessária à obtenção de um bem ou serviço.</t>
        </is>
      </c>
      <c r="M676" t="inlineStr">
        <is>
          <t>a contratação de um financiamento de longo prazo.</t>
        </is>
      </c>
      <c r="N676" t="inlineStr"/>
      <c r="O676" t="inlineStr">
        <is>
          <t>C</t>
        </is>
      </c>
      <c r="P676" t="n">
        <v>0</v>
      </c>
      <c r="Q676" t="n">
        <v>0</v>
      </c>
      <c r="S676" t="inlineStr">
        <is>
          <t>Mais uma questão de terminologia:
Gasto compra de um produto ou serviço qualquer, que gera sacrifício financeiro para a entidade (desembolso),
sacrifício esse representado por entrega ou promessa de entrega de ativos (normalmente dinheiro).
Gabarito: C</t>
        </is>
      </c>
      <c r="U676" t="inlineStr">
        <is>
          <t>29/12/2025 17:18</t>
        </is>
      </c>
    </row>
    <row r="677">
      <c r="A677" t="n">
        <v>1774</v>
      </c>
      <c r="B677" t="inlineStr">
        <is>
          <t>FUMARC</t>
        </is>
      </c>
      <c r="C677" t="inlineStr">
        <is>
          <t>CEMIG</t>
        </is>
      </c>
      <c r="D677" t="inlineStr">
        <is>
          <t>2018</t>
        </is>
      </c>
      <c r="E677" t="inlineStr">
        <is>
          <t>Existem custos semivariáveis ou semifixos, que são aqueles que possuem parte fixa e parte variável. Dentre os custos normalmente incorridos por uma empresa, têm característica de semivariável ou semifixo:</t>
        </is>
      </c>
      <c r="F677" t="inlineStr">
        <is>
          <t>Contabilidade De Custos</t>
        </is>
      </c>
      <c r="G677" t="inlineStr">
        <is>
          <t>Noções Iniciais Da Contabilidade De Custos</t>
        </is>
      </c>
      <c r="H677" t="inlineStr">
        <is>
          <t>Médio</t>
        </is>
      </c>
      <c r="I677" t="inlineStr">
        <is>
          <t>ME</t>
        </is>
      </c>
      <c r="J677" t="inlineStr">
        <is>
          <t>Depreciação de ativo imobilizado.</t>
        </is>
      </c>
      <c r="K677" t="inlineStr">
        <is>
          <t>Despesas com publicidade.</t>
        </is>
      </c>
      <c r="L677" t="inlineStr">
        <is>
          <t>Gastos com energia elétrica.</t>
        </is>
      </c>
      <c r="M677" t="inlineStr">
        <is>
          <t>Juros decorrentes de financiamentos.</t>
        </is>
      </c>
      <c r="N677" t="inlineStr"/>
      <c r="O677" t="inlineStr">
        <is>
          <t>C</t>
        </is>
      </c>
      <c r="P677" t="n">
        <v>0</v>
      </c>
      <c r="Q677" t="n">
        <v>0</v>
      </c>
      <c r="S67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77" t="inlineStr">
        <is>
          <t>29/12/2025 17:19</t>
        </is>
      </c>
    </row>
    <row r="678">
      <c r="A678" t="n">
        <v>1775</v>
      </c>
      <c r="B678" t="inlineStr">
        <is>
          <t>UFPR</t>
        </is>
      </c>
      <c r="C678" t="inlineStr">
        <is>
          <t>FUNPAR</t>
        </is>
      </c>
      <c r="D678" t="inlineStr">
        <is>
          <t>2018</t>
        </is>
      </c>
      <c r="E67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78" t="inlineStr">
        <is>
          <t>Contabilidade De Custos</t>
        </is>
      </c>
      <c r="G678" t="inlineStr">
        <is>
          <t>Noções Iniciais Da Contabilidade De Custos</t>
        </is>
      </c>
      <c r="H678" t="inlineStr">
        <is>
          <t>Médio</t>
        </is>
      </c>
      <c r="I678" t="inlineStr">
        <is>
          <t>ME</t>
        </is>
      </c>
      <c r="J678" t="inlineStr">
        <is>
          <t>Consumo de energia elétrica da fábrica e depreciação de veículos de entrega.</t>
        </is>
      </c>
      <c r="K678" t="inlineStr">
        <is>
          <t>Mão de obra da linha de produção e consumo de materiais diretos.</t>
        </is>
      </c>
      <c r="L678" t="inlineStr">
        <is>
          <t>Comissão de vendedores e imposto predial da fábrica.</t>
        </is>
      </c>
      <c r="M678" t="inlineStr">
        <is>
          <t>Depreciação das máquinas da linha de produção e impostos incidentes sobre vendas de produtos.</t>
        </is>
      </c>
      <c r="N678" t="inlineStr">
        <is>
          <t>Geração de sucata no processo produtivo e fretes sobre vendas de produtos.</t>
        </is>
      </c>
      <c r="O678" t="inlineStr">
        <is>
          <t>B</t>
        </is>
      </c>
      <c r="P678" t="n">
        <v>0</v>
      </c>
      <c r="Q678" t="n">
        <v>0</v>
      </c>
      <c r="S67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78" t="inlineStr">
        <is>
          <t>29/12/2025 17:19</t>
        </is>
      </c>
    </row>
    <row r="679">
      <c r="A679" t="n">
        <v>1776</v>
      </c>
      <c r="B679" t="inlineStr">
        <is>
          <t>CESGRANRIO</t>
        </is>
      </c>
      <c r="C679" t="inlineStr">
        <is>
          <t>CESGRANRIO</t>
        </is>
      </c>
      <c r="D679" t="inlineStr">
        <is>
          <t>2023</t>
        </is>
      </c>
      <c r="E67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79" t="inlineStr">
        <is>
          <t>Conhecimentos Específicos</t>
        </is>
      </c>
      <c r="G679" t="inlineStr">
        <is>
          <t>Gestão da Manutenção e Confiabilidade</t>
        </is>
      </c>
      <c r="H679" t="inlineStr">
        <is>
          <t>Médio</t>
        </is>
      </c>
      <c r="I679" t="inlineStr">
        <is>
          <t>ME</t>
        </is>
      </c>
      <c r="J679" t="inlineStr">
        <is>
          <t>por estado e preditiva</t>
        </is>
      </c>
      <c r="K679" t="inlineStr">
        <is>
          <t>por tempo e semiemergencial</t>
        </is>
      </c>
      <c r="L679" t="inlineStr">
        <is>
          <t>semiemergencial e por estado</t>
        </is>
      </c>
      <c r="M679" t="inlineStr">
        <is>
          <t>preditiva e por tempo</t>
        </is>
      </c>
      <c r="N679" t="inlineStr">
        <is>
          <t>preditiva e semiemergencial.</t>
        </is>
      </c>
      <c r="O679" t="inlineStr">
        <is>
          <t>D</t>
        </is>
      </c>
      <c r="P679" t="n">
        <v>0</v>
      </c>
      <c r="Q679" t="n">
        <v>0</v>
      </c>
      <c r="S67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79" t="inlineStr">
        <is>
          <t>30/12/2025 02:10</t>
        </is>
      </c>
    </row>
    <row r="680">
      <c r="A680" t="n">
        <v>1777</v>
      </c>
      <c r="B680" t="inlineStr">
        <is>
          <t>Cesgranrio</t>
        </is>
      </c>
      <c r="C680" t="inlineStr">
        <is>
          <t>PETROBRAS</t>
        </is>
      </c>
      <c r="D680" t="inlineStr">
        <is>
          <t>2012</t>
        </is>
      </c>
      <c r="E680" t="inlineStr">
        <is>
          <t>O processo de manutenção preditiva</t>
        </is>
      </c>
      <c r="F680" t="inlineStr">
        <is>
          <t>Conhecimentos Específicos</t>
        </is>
      </c>
      <c r="G680" t="inlineStr">
        <is>
          <t>Gestão da Manutenção e Confiabilidade</t>
        </is>
      </c>
      <c r="H680" t="inlineStr">
        <is>
          <t>Médio</t>
        </is>
      </c>
      <c r="I680" t="inlineStr">
        <is>
          <t>ME</t>
        </is>
      </c>
      <c r="J680" t="inlineStr">
        <is>
          <t>apresenta menor custo de implantação quando comparado à manutenção preventiva.</t>
        </is>
      </c>
      <c r="K680" t="inlineStr">
        <is>
          <t>faz uso de intervenções previamente agendadas, existindo uma programação de parada preestabelecida.</t>
        </is>
      </c>
      <c r="L680" t="inlineStr">
        <is>
          <t>exige um grande almoxarifado de peças, seguindo o plano de manutenção previamente definido pelo fabricante do equipamento.</t>
        </is>
      </c>
      <c r="M680" t="inlineStr">
        <is>
          <t>necessita de profissionais mais capacitados nas técnicas de monitoramento que na manutenção corretiva.</t>
        </is>
      </c>
      <c r="N680" t="inlineStr">
        <is>
          <t>pressupõe a ocorrência de intervenções sempre que há um sinal de falha.</t>
        </is>
      </c>
      <c r="O680" t="inlineStr">
        <is>
          <t>D</t>
        </is>
      </c>
      <c r="P680" t="n">
        <v>0</v>
      </c>
      <c r="Q680" t="n">
        <v>0</v>
      </c>
      <c r="S68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80" t="inlineStr">
        <is>
          <t>30/12/2025 02:17</t>
        </is>
      </c>
    </row>
    <row r="681">
      <c r="A681" t="n">
        <v>1778</v>
      </c>
      <c r="B681" t="inlineStr">
        <is>
          <t>FGV</t>
        </is>
      </c>
      <c r="C681" t="inlineStr">
        <is>
          <t>TJ-BA</t>
        </is>
      </c>
      <c r="D681" t="inlineStr">
        <is>
          <t>2015</t>
        </is>
      </c>
      <c r="E68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81" t="inlineStr">
        <is>
          <t>Conhecimentos Específicos</t>
        </is>
      </c>
      <c r="G681" t="inlineStr">
        <is>
          <t>Gestão da Manutenção e Confiabilidade</t>
        </is>
      </c>
      <c r="H681" t="inlineStr">
        <is>
          <t>Médio</t>
        </is>
      </c>
      <c r="I681" t="inlineStr">
        <is>
          <t>ME</t>
        </is>
      </c>
      <c r="J681" t="inlineStr">
        <is>
          <t>5S e manutenção autônoma;</t>
        </is>
      </c>
      <c r="K681" t="inlineStr">
        <is>
          <t>FMEA e manutenção autônoma;</t>
        </is>
      </c>
      <c r="L681" t="inlineStr">
        <is>
          <t>5S e polivalência;</t>
        </is>
      </c>
      <c r="M681" t="inlineStr">
        <is>
          <t>FMEA e FMECA;</t>
        </is>
      </c>
      <c r="N681" t="inlineStr">
        <is>
          <t>TQM e polivalência.</t>
        </is>
      </c>
      <c r="O681" t="inlineStr">
        <is>
          <t>A</t>
        </is>
      </c>
      <c r="P681" t="n">
        <v>0</v>
      </c>
      <c r="Q681" t="n">
        <v>0</v>
      </c>
      <c r="S68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81" t="inlineStr">
        <is>
          <t>30/12/2025 02:30</t>
        </is>
      </c>
    </row>
    <row r="682">
      <c r="A682" t="inlineStr">
        <is>
          <t>1783</t>
        </is>
      </c>
      <c r="B682" t="inlineStr">
        <is>
          <t>Cesgranrio</t>
        </is>
      </c>
      <c r="C682" t="inlineStr">
        <is>
          <t>Petrobras</t>
        </is>
      </c>
      <c r="D682" t="inlineStr">
        <is>
          <t>2008</t>
        </is>
      </c>
      <c r="E682" t="inlineStr">
        <is>
          <t>A figura abaixo mostra a distribuição dos processos de gerenciamento de projeto ao longo do tempo.
Os processos de gerenciamento que correspondem aos números mostrados na figura são:</t>
        </is>
      </c>
      <c r="F682" t="inlineStr">
        <is>
          <t>Conhecimentos Específicos</t>
        </is>
      </c>
      <c r="G682" t="inlineStr">
        <is>
          <t>Gestão de Projetos</t>
        </is>
      </c>
      <c r="H682" t="inlineStr">
        <is>
          <t>Fácil</t>
        </is>
      </c>
      <c r="I682" t="inlineStr">
        <is>
          <t>ME</t>
        </is>
      </c>
      <c r="J682" t="inlineStr">
        <is>
          <t>Figura A)</t>
        </is>
      </c>
      <c r="K682" t="inlineStr">
        <is>
          <t>Figura B)</t>
        </is>
      </c>
      <c r="L682" t="inlineStr">
        <is>
          <t>Figura C)</t>
        </is>
      </c>
      <c r="M682" t="inlineStr">
        <is>
          <t>Figura D)</t>
        </is>
      </c>
      <c r="N682" t="inlineStr">
        <is>
          <t>Figura E)</t>
        </is>
      </c>
      <c r="O682" t="inlineStr">
        <is>
          <t>A</t>
        </is>
      </c>
      <c r="P682" t="n">
        <v>0</v>
      </c>
      <c r="Q682" t="n">
        <v>0</v>
      </c>
      <c r="R682" t="inlineStr">
        <is>
          <t>6a129736-9aaa-4ab2-a703-db3506dd17f5.png</t>
        </is>
      </c>
      <c r="S68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82" t="inlineStr">
        <is>
          <t>31/12/2025 04:36</t>
        </is>
      </c>
    </row>
    <row r="683">
      <c r="A683" t="n">
        <v>1784</v>
      </c>
      <c r="B683" t="inlineStr">
        <is>
          <t>Cesgranrio</t>
        </is>
      </c>
      <c r="C683" t="inlineStr">
        <is>
          <t>Petrobras</t>
        </is>
      </c>
      <c r="D683" t="inlineStr">
        <is>
          <t>2014</t>
        </is>
      </c>
      <c r="E683" t="inlineStr">
        <is>
          <t>O projeto de ampliação das instalações de uma planta industrial apresenta um Valor Agregado de R$ 40.000,00, um Custo Real de R$ 32.000,00 e um Valor Planejado de R$ 45.000,00.
Então, o Índice de Desempenho de Custos é</t>
        </is>
      </c>
      <c r="F683" t="inlineStr">
        <is>
          <t>Conhecimentos Específicos</t>
        </is>
      </c>
      <c r="G683" t="inlineStr">
        <is>
          <t>Gestão de Projetos</t>
        </is>
      </c>
      <c r="H683" t="inlineStr">
        <is>
          <t>Médio</t>
        </is>
      </c>
      <c r="I683" t="inlineStr">
        <is>
          <t>ME</t>
        </is>
      </c>
      <c r="J683" t="inlineStr">
        <is>
          <t>1,25</t>
        </is>
      </c>
      <c r="K683" t="inlineStr">
        <is>
          <t>1,12</t>
        </is>
      </c>
      <c r="L683" t="inlineStr">
        <is>
          <t>0,89</t>
        </is>
      </c>
      <c r="M683" t="inlineStr">
        <is>
          <t>0,80</t>
        </is>
      </c>
      <c r="N683" t="inlineStr">
        <is>
          <t>0,71</t>
        </is>
      </c>
      <c r="O683" t="inlineStr">
        <is>
          <t>A</t>
        </is>
      </c>
      <c r="P683" t="n">
        <v>0</v>
      </c>
      <c r="Q683" t="n">
        <v>0</v>
      </c>
      <c r="S683" t="inlineStr">
        <is>
          <t>IDC = Valor agregado/Custo real
IDC = 40.000/32.000
IDC = 1,25
Gabarito: Alternativa A</t>
        </is>
      </c>
      <c r="U683" t="inlineStr">
        <is>
          <t>31/12/2025 04:50</t>
        </is>
      </c>
    </row>
    <row r="684">
      <c r="A684" t="n">
        <v>1785</v>
      </c>
      <c r="B684" t="inlineStr">
        <is>
          <t>Cesgranrio</t>
        </is>
      </c>
      <c r="C684" t="inlineStr">
        <is>
          <t>Petrobras</t>
        </is>
      </c>
      <c r="D684" t="inlineStr">
        <is>
          <t>2014</t>
        </is>
      </c>
      <c r="E684" t="inlineStr">
        <is>
          <t>O Índice de Desempenho de Custos (IDC), utilizado no gerenciamento de projetos, apresenta como característica relevante a de</t>
        </is>
      </c>
      <c r="F684" t="inlineStr">
        <is>
          <t>Conhecimentos Específicos</t>
        </is>
      </c>
      <c r="G684" t="inlineStr">
        <is>
          <t>Gestão de Projetos</t>
        </is>
      </c>
      <c r="H684" t="inlineStr">
        <is>
          <t>Médio</t>
        </is>
      </c>
      <c r="I684" t="inlineStr">
        <is>
          <t>ME</t>
        </is>
      </c>
      <c r="J684" t="inlineStr">
        <is>
          <t>permitir mensurar a eficácia de um projeto.</t>
        </is>
      </c>
      <c r="K684" t="inlineStr">
        <is>
          <t>permitir mensurar a eficácia de um projeto.</t>
        </is>
      </c>
      <c r="L684" t="inlineStr">
        <is>
          <t>permitir mensurar a eficiência de um projeto.</t>
        </is>
      </c>
      <c r="M684" t="inlineStr">
        <is>
          <t>apresentar-se favorável quando é menor que a unidade.</t>
        </is>
      </c>
      <c r="N684" t="inlineStr">
        <is>
          <t>ser calculado a partir da razão Valor Agregado/Valor Planejado.</t>
        </is>
      </c>
      <c r="O684" t="inlineStr">
        <is>
          <t>C</t>
        </is>
      </c>
      <c r="P684" t="n">
        <v>0</v>
      </c>
      <c r="Q684" t="n">
        <v>0</v>
      </c>
      <c r="S68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84" t="inlineStr">
        <is>
          <t>31/12/2025 04:51</t>
        </is>
      </c>
    </row>
    <row r="685">
      <c r="A685" t="n">
        <v>1786</v>
      </c>
      <c r="B685" t="inlineStr">
        <is>
          <t>AOCP</t>
        </is>
      </c>
      <c r="C685" t="inlineStr">
        <is>
          <t xml:space="preserve"> Prefeitura de Juiz de Fora - MG</t>
        </is>
      </c>
      <c r="D685" t="inlineStr">
        <is>
          <t>2016</t>
        </is>
      </c>
      <c r="E685" t="inlineStr">
        <is>
          <t>Assinale a alternativa que apresenta somente algumas das áreas de conhecimentos contempladas pelo modelo de gerenciamento de projetos PMBOK.</t>
        </is>
      </c>
      <c r="F685" t="inlineStr">
        <is>
          <t>Conhecimentos Específicos</t>
        </is>
      </c>
      <c r="G685" t="inlineStr">
        <is>
          <t>Gestão de Projetos</t>
        </is>
      </c>
      <c r="H685" t="inlineStr">
        <is>
          <t>Médio</t>
        </is>
      </c>
      <c r="I685" t="inlineStr">
        <is>
          <t>ME</t>
        </is>
      </c>
      <c r="J685" t="inlineStr">
        <is>
          <t>Marketing, funções, motivação, incentivos, legislação e economia.</t>
        </is>
      </c>
      <c r="K685" t="inlineStr">
        <is>
          <t>Aquisições, riscos, qualidade, tempo, integração e custos</t>
        </is>
      </c>
      <c r="L685" t="inlineStr">
        <is>
          <t>Espaço, dimensões, distâncias, volumes, pesos e rotas.</t>
        </is>
      </c>
      <c r="M685" t="inlineStr">
        <is>
          <t>Viabilidade, retornos, giros, velocidade, altura e potência.</t>
        </is>
      </c>
      <c r="N685" t="inlineStr">
        <is>
          <t>Liderança, equipes, remuneração, metas, vendas e saídas.</t>
        </is>
      </c>
      <c r="O685" t="inlineStr">
        <is>
          <t>B</t>
        </is>
      </c>
      <c r="P685" t="n">
        <v>0</v>
      </c>
      <c r="Q685" t="n">
        <v>0</v>
      </c>
      <c r="S685" t="inlineStr">
        <is>
          <t>Conforme estudamos, somente na alternativa B estão especificadas as áreas de conhecimento
contempladas no PMBOK. É de suma importância que você memorize as áreas do conhecimento do
PMBOK.</t>
        </is>
      </c>
      <c r="U685" t="inlineStr">
        <is>
          <t>31/12/2025 05:01</t>
        </is>
      </c>
    </row>
    <row r="686">
      <c r="A686" t="n">
        <v>1787</v>
      </c>
      <c r="B686" t="inlineStr">
        <is>
          <t>Cesgranrio</t>
        </is>
      </c>
      <c r="C686" t="inlineStr">
        <is>
          <t>Petrobras</t>
        </is>
      </c>
      <c r="D686" t="inlineStr">
        <is>
          <t>2010</t>
        </is>
      </c>
      <c r="E686" t="inlineStr">
        <is>
          <t>Uma atividade de um projeto tem três estimativas de tempo para sua execução. Considerando um tempo otimista de 4 semanas, o mais provável, de 5 semanas e o pessimista, de 12 semanas, qual é o tempo de duração esperado, em semanas, para a atividade?</t>
        </is>
      </c>
      <c r="F686" t="inlineStr">
        <is>
          <t>Conhecimentos Específicos</t>
        </is>
      </c>
      <c r="G686" t="inlineStr">
        <is>
          <t>Gestão de Projetos</t>
        </is>
      </c>
      <c r="H686" t="inlineStr">
        <is>
          <t>Médio</t>
        </is>
      </c>
      <c r="I686" t="inlineStr">
        <is>
          <t>ME</t>
        </is>
      </c>
      <c r="J686" t="inlineStr">
        <is>
          <t>5</t>
        </is>
      </c>
      <c r="K686" t="inlineStr">
        <is>
          <t>6</t>
        </is>
      </c>
      <c r="L686" t="inlineStr">
        <is>
          <t>7</t>
        </is>
      </c>
      <c r="M686" t="inlineStr">
        <is>
          <t>10</t>
        </is>
      </c>
      <c r="N686" t="inlineStr">
        <is>
          <t>12</t>
        </is>
      </c>
      <c r="O686" t="inlineStr">
        <is>
          <t>B</t>
        </is>
      </c>
      <c r="P686" t="n">
        <v>0</v>
      </c>
      <c r="Q686" t="n">
        <v>0</v>
      </c>
      <c r="S68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86" t="inlineStr">
        <is>
          <t>31/12/2025 05:03</t>
        </is>
      </c>
    </row>
    <row r="687">
      <c r="A687" t="n">
        <v>1789</v>
      </c>
      <c r="B687" t="inlineStr">
        <is>
          <t>UFPI</t>
        </is>
      </c>
      <c r="C687" t="inlineStr">
        <is>
          <t>UFPI</t>
        </is>
      </c>
      <c r="D687" t="inlineStr">
        <is>
          <t>2014</t>
        </is>
      </c>
      <c r="E687" t="inlineStr">
        <is>
          <t>Independentemente do fluxo de materiais adotado e ainda que cada empresa tenha seu próprio fluxo de materiais (o qual depende do produto, do sistema de produção utilizado, da tecnologia etc.), quanto às classes de materiais, é CORRETO afirmar que:</t>
        </is>
      </c>
      <c r="F687" t="inlineStr">
        <is>
          <t>Conhecimentos Específicos</t>
        </is>
      </c>
      <c r="G687" t="inlineStr">
        <is>
          <t>Logística</t>
        </is>
      </c>
      <c r="H687" t="inlineStr">
        <is>
          <t>Médio</t>
        </is>
      </c>
      <c r="I687" t="inlineStr">
        <is>
          <t>ME</t>
        </is>
      </c>
      <c r="J687" t="inlineStr">
        <is>
          <t>Componentes são também conhecidos como matérias-primas, porque constituem peças isoladas ou partes já acabadas e prontas para serem anexados ao produto.</t>
        </is>
      </c>
      <c r="K687" t="inlineStr">
        <is>
          <t>Os materiais em processamento são partes prontas que, quando unidas, constituirão o produto acabado.</t>
        </is>
      </c>
      <c r="L68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87" t="inlineStr">
        <is>
          <t>Os materiais em processamento precisam ser adquiridos de fornecedores externos, uma vez que muito dificilmente a organização tem condições de produzir os materiais de que necessita.</t>
        </is>
      </c>
      <c r="N687" t="inlineStr">
        <is>
          <t>Os produtos acabados ou finais constituem o final do processo produtivo, constituído pelas fases de matérias-primas, materiais em processamento, materiais semiacabados e materiais acabados ou componentes.</t>
        </is>
      </c>
      <c r="O687" t="inlineStr">
        <is>
          <t>E</t>
        </is>
      </c>
      <c r="P687" t="n">
        <v>0</v>
      </c>
      <c r="Q687" t="n">
        <v>0</v>
      </c>
      <c r="S68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87" t="inlineStr">
        <is>
          <t>01/01/2026 01:20</t>
        </is>
      </c>
    </row>
    <row r="688">
      <c r="A688" t="n">
        <v>1790</v>
      </c>
      <c r="B688" t="inlineStr">
        <is>
          <t>CEBRASPE</t>
        </is>
      </c>
      <c r="C688" t="inlineStr">
        <is>
          <t>TRT 8ª Região</t>
        </is>
      </c>
      <c r="D688" t="inlineStr">
        <is>
          <t>2013</t>
        </is>
      </c>
      <c r="E688" t="inlineStr">
        <is>
          <t>No que se refere à multimodalidade dos transportes, assinale a opção correta.</t>
        </is>
      </c>
      <c r="F688" t="inlineStr">
        <is>
          <t>Conhecimentos Específicos</t>
        </is>
      </c>
      <c r="G688" t="inlineStr">
        <is>
          <t>Logística</t>
        </is>
      </c>
      <c r="H688" t="inlineStr">
        <is>
          <t>Médio</t>
        </is>
      </c>
      <c r="I688" t="inlineStr">
        <is>
          <t>ME</t>
        </is>
      </c>
      <c r="J688" t="inlineStr">
        <is>
          <t>Durante o transporte multimodal são realizadas, ao longo de todo o trajeto da carga, inspeções fiscais em postos de inspeção, com o intuito de evitar extravio.</t>
        </is>
      </c>
      <c r="K688" t="inlineStr">
        <is>
          <t>O governo brasileiro tem investido de forma significativa na infraestrutura de transporte, visando a multimodalidade e o desenvolvimento da economia.</t>
        </is>
      </c>
      <c r="L688" t="inlineStr">
        <is>
          <t>O principal objetivo da multimodalidade dos transportes de mercadoria é a manutenção de um fluxo controlado, porém descontínuo, para que, nos terminais de troca, possa haver agilidade na transferência de mercadoria de um modal para outro.</t>
        </is>
      </c>
      <c r="M688" t="inlineStr">
        <is>
          <t>Na multimodalidade, é possível a combinação de diferentes transportes devido à utilização de mais de um modal. Dessa forma, emite-se apenas um documento de transporte referente ao trajeto total da carga, do ponto de origem até o ponto de destino.</t>
        </is>
      </c>
      <c r="N688" t="inlineStr">
        <is>
          <t>Na multimodalidade, transportam-se predominantemente produtos de alto valor agregado.</t>
        </is>
      </c>
      <c r="O688" t="inlineStr">
        <is>
          <t>D</t>
        </is>
      </c>
      <c r="P688" t="n">
        <v>0</v>
      </c>
      <c r="Q688" t="n">
        <v>0</v>
      </c>
      <c r="S68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88" t="inlineStr">
        <is>
          <t>01/01/2026 02:59</t>
        </is>
      </c>
    </row>
    <row r="689">
      <c r="A689" t="n">
        <v>1791</v>
      </c>
      <c r="B689" t="inlineStr">
        <is>
          <t>Vunesp</t>
        </is>
      </c>
      <c r="C689" t="inlineStr">
        <is>
          <t>Câmara Municipal de Jaboticabal-SP</t>
        </is>
      </c>
      <c r="D689" t="inlineStr">
        <is>
          <t>2015</t>
        </is>
      </c>
      <c r="E68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89" t="inlineStr">
        <is>
          <t>Conhecimentos Específicos</t>
        </is>
      </c>
      <c r="G689" t="inlineStr">
        <is>
          <t>Logística</t>
        </is>
      </c>
      <c r="H689" t="inlineStr">
        <is>
          <t>Médio</t>
        </is>
      </c>
      <c r="I689" t="inlineStr">
        <is>
          <t>ME</t>
        </is>
      </c>
      <c r="J689" t="inlineStr">
        <is>
          <t>descrever, detalhadamente, um item, como suas medidas, formato, tamanho, peso, numeração, quantidade etc.</t>
        </is>
      </c>
      <c r="K689" t="inlineStr">
        <is>
          <t>reduzir a grande diversidade de itens empregados para uma mesma finalidade e mesmo departamento.</t>
        </is>
      </c>
      <c r="L689" t="inlineStr">
        <is>
          <t>representar todas as informações necessárias, suficientes e desejadas por meio de números e/ou letras, com base na classificação obtida do material.</t>
        </is>
      </c>
      <c r="M689" t="inlineStr">
        <is>
          <t>ajustar as medidas e formatos de todos os materiais utilizados na empresa, identificando suas diversas fontes originárias.</t>
        </is>
      </c>
      <c r="N689" t="inlineStr">
        <is>
          <t>arrolar os itens existentes de modo a não omitir nenhum deles e fazê-los constar em uma planilha de dados para demonstração aos responsáveis.</t>
        </is>
      </c>
      <c r="O689" t="inlineStr">
        <is>
          <t>C</t>
        </is>
      </c>
      <c r="P689" t="n">
        <v>0</v>
      </c>
      <c r="Q689" t="n">
        <v>0</v>
      </c>
      <c r="S68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89" t="inlineStr">
        <is>
          <t>01/01/2026 03:29</t>
        </is>
      </c>
    </row>
    <row r="690">
      <c r="A690" t="n">
        <v>1792</v>
      </c>
      <c r="B690" t="inlineStr">
        <is>
          <t>FCC</t>
        </is>
      </c>
      <c r="C690" t="inlineStr">
        <is>
          <t>DPE-RS</t>
        </is>
      </c>
      <c r="D690" t="inlineStr">
        <is>
          <t>2017</t>
        </is>
      </c>
      <c r="E690" t="inlineStr">
        <is>
          <t>O sistema de gerenciamento de transporte (TMS − Transportation Management System) trata do transporte de (origem) para (destino). NÃO é função básica do TMS:</t>
        </is>
      </c>
      <c r="F690" t="inlineStr">
        <is>
          <t>Conhecimentos Específicos</t>
        </is>
      </c>
      <c r="G690" t="inlineStr">
        <is>
          <t>Logística</t>
        </is>
      </c>
      <c r="H690" t="inlineStr">
        <is>
          <t>Médio</t>
        </is>
      </c>
      <c r="I690" t="inlineStr">
        <is>
          <t>ME</t>
        </is>
      </c>
      <c r="J690" t="inlineStr">
        <is>
          <t>seleção de modais de transportes.</t>
        </is>
      </c>
      <c r="K690" t="inlineStr">
        <is>
          <t>consolidação de fretes.</t>
        </is>
      </c>
      <c r="L690" t="inlineStr">
        <is>
          <t>gerenciamento dos níveis de estoques.</t>
        </is>
      </c>
      <c r="M690" t="inlineStr">
        <is>
          <t>roteirização e programação de embarques de cargas.</t>
        </is>
      </c>
      <c r="N690" t="inlineStr">
        <is>
          <t>rastreamento dos embarques.</t>
        </is>
      </c>
      <c r="O690" t="inlineStr">
        <is>
          <t>C</t>
        </is>
      </c>
      <c r="P690" t="n">
        <v>0</v>
      </c>
      <c r="Q690" t="n">
        <v>0</v>
      </c>
      <c r="S69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90" t="inlineStr">
        <is>
          <t>01/01/2026 03:30</t>
        </is>
      </c>
    </row>
    <row r="691">
      <c r="A691" t="n">
        <v>1793</v>
      </c>
      <c r="B691" t="inlineStr">
        <is>
          <t>IAUPE</t>
        </is>
      </c>
      <c r="C691" t="inlineStr">
        <is>
          <t>UPE</t>
        </is>
      </c>
      <c r="D691" t="inlineStr">
        <is>
          <t>2017</t>
        </is>
      </c>
      <c r="E69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91" t="inlineStr">
        <is>
          <t>Conhecimentos Específicos</t>
        </is>
      </c>
      <c r="G691" t="inlineStr">
        <is>
          <t>Logística</t>
        </is>
      </c>
      <c r="H691" t="inlineStr">
        <is>
          <t>Médio</t>
        </is>
      </c>
      <c r="I691" t="inlineStr">
        <is>
          <t>ME</t>
        </is>
      </c>
      <c r="J691" t="inlineStr">
        <is>
          <t>automação e gerenciamento de depósitos, armazéns e linhas de produção.</t>
        </is>
      </c>
      <c r="K691" t="inlineStr">
        <is>
          <t>otimização do processo de distribuição.</t>
        </is>
      </c>
      <c r="L691" t="inlineStr">
        <is>
          <t>automação e armazenamento das informações fornecidas por todas as áreas da organização, de maneira integrada.</t>
        </is>
      </c>
      <c r="M691" t="inlineStr">
        <is>
          <t>realização do planejamento dos materiais necessários naquele momento.</t>
        </is>
      </c>
      <c r="N691" t="inlineStr">
        <is>
          <t>promoção de estabelecer um nível de comando para compras online.</t>
        </is>
      </c>
      <c r="O691" t="inlineStr">
        <is>
          <t>A</t>
        </is>
      </c>
      <c r="P691" t="n">
        <v>0</v>
      </c>
      <c r="Q691" t="n">
        <v>0</v>
      </c>
      <c r="S69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91" t="inlineStr">
        <is>
          <t>01/01/2026 03:32</t>
        </is>
      </c>
    </row>
    <row r="692">
      <c r="A692" t="n">
        <v>1794</v>
      </c>
      <c r="B692" t="inlineStr">
        <is>
          <t>IFRS</t>
        </is>
      </c>
      <c r="C692" t="inlineStr">
        <is>
          <t>IFRS</t>
        </is>
      </c>
      <c r="D692" t="inlineStr">
        <is>
          <t>2015</t>
        </is>
      </c>
      <c r="E692" t="inlineStr">
        <is>
          <t>Dentre as afirmativas expostas abaixo assinale a alternativa CORRETA:</t>
        </is>
      </c>
      <c r="F692" t="inlineStr">
        <is>
          <t>Conhecimentos Específicos</t>
        </is>
      </c>
      <c r="G692" t="inlineStr">
        <is>
          <t>Logística</t>
        </is>
      </c>
      <c r="H692" t="inlineStr">
        <is>
          <t>Médio</t>
        </is>
      </c>
      <c r="I692" t="inlineStr">
        <is>
          <t>ME</t>
        </is>
      </c>
      <c r="J69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92" t="inlineStr">
        <is>
          <t>A logística reversa pós-venda refere-se a ações de destinação de resíduos gerados pelos produtos após o uso, onde há necessidade de ocorrer o ciclo inverso do comprador para o vendedor.</t>
        </is>
      </c>
      <c r="L692" t="inlineStr">
        <is>
          <t>A logística reversa pós-consumo refere-se a ações de eliminação e destinação de resíduos gerados pelos produtos da empresa, onde há necessidade de ocorrer o ciclo de distribuição direto do vendedor para o comprador.</t>
        </is>
      </c>
      <c r="M692" t="inlineStr">
        <is>
          <t>A logística reversa pós-venda possui papel importante na busca por soluções para os graves problemas causados pelos resíduos, sendo que se refere a ações de destinação de resíduos gerados pelos produtos após o uso.</t>
        </is>
      </c>
      <c r="N69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92" t="inlineStr">
        <is>
          <t>E</t>
        </is>
      </c>
      <c r="P692" t="n">
        <v>0</v>
      </c>
      <c r="Q692" t="n">
        <v>0</v>
      </c>
      <c r="S69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92" t="inlineStr">
        <is>
          <t>01/01/2026 04:00</t>
        </is>
      </c>
    </row>
    <row r="693">
      <c r="A693" t="n">
        <v>1795</v>
      </c>
      <c r="B693" t="inlineStr">
        <is>
          <t>DESCONHECIDA</t>
        </is>
      </c>
      <c r="C693" t="inlineStr">
        <is>
          <t>TRT 4ª REGIÃO</t>
        </is>
      </c>
      <c r="D693" t="inlineStr">
        <is>
          <t>2022</t>
        </is>
      </c>
      <c r="E693" t="inlineStr">
        <is>
          <t>É inteiramente adequada a correlação entre os tempos e os modos verbais na seguinte construção:</t>
        </is>
      </c>
      <c r="F693" t="inlineStr">
        <is>
          <t>Português</t>
        </is>
      </c>
      <c r="G693" t="inlineStr">
        <is>
          <t>Verbos</t>
        </is>
      </c>
      <c r="H693" t="inlineStr">
        <is>
          <t>Médio</t>
        </is>
      </c>
      <c r="I693" t="inlineStr">
        <is>
          <t>ME</t>
        </is>
      </c>
      <c r="J693" t="inlineStr">
        <is>
          <t>Não fosse a curiosidade científica, aquele pequeno microscópio não terá entrado na história pela façanha que propiciara.</t>
        </is>
      </c>
      <c r="K693" t="inlineStr">
        <is>
          <t>Caso não tivesse ocorrido o uso do modesto microscópio, a descoberta dos micro-organismos haveria de esperar mais algum tempo.</t>
        </is>
      </c>
      <c r="L693" t="inlineStr">
        <is>
          <t>Fora providencial o uso daquele pequeno microscópio para que se venha a descobrir a existência de micro-organismos.</t>
        </is>
      </c>
      <c r="M693" t="inlineStr">
        <is>
          <t>Teria sido adiada a revelação dos micro-organismos no caso de aquele cientista não vier a utilizar seu microscópio doméstico.</t>
        </is>
      </c>
      <c r="N693" t="inlineStr">
        <is>
          <t>Ninguém imaginará que um microscópio tão limitado pudesse ter sido responsável pelo achado que então se dera.</t>
        </is>
      </c>
      <c r="O693" t="inlineStr">
        <is>
          <t>B</t>
        </is>
      </c>
      <c r="P693" t="n">
        <v>1</v>
      </c>
      <c r="Q693" t="n">
        <v>1</v>
      </c>
      <c r="S69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93" t="inlineStr">
        <is>
          <t>01/01/2026 05:27</t>
        </is>
      </c>
    </row>
    <row r="694">
      <c r="A694" t="n">
        <v>1796</v>
      </c>
      <c r="B694" t="inlineStr">
        <is>
          <t>FUNPRESP</t>
        </is>
      </c>
      <c r="C694" t="inlineStr">
        <is>
          <t>FUNPRESP</t>
        </is>
      </c>
      <c r="D694" t="inlineStr">
        <is>
          <t>2022</t>
        </is>
      </c>
      <c r="E69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94" t="inlineStr">
        <is>
          <t>Português</t>
        </is>
      </c>
      <c r="G694" t="inlineStr">
        <is>
          <t>Verbos</t>
        </is>
      </c>
      <c r="H694" t="inlineStr">
        <is>
          <t>Médio</t>
        </is>
      </c>
      <c r="I694" t="inlineStr">
        <is>
          <t>CE</t>
        </is>
      </c>
      <c r="J694" t="inlineStr"/>
      <c r="K694" t="inlineStr"/>
      <c r="L694" t="inlineStr"/>
      <c r="M694" t="inlineStr"/>
      <c r="N694" t="inlineStr"/>
      <c r="O694" t="inlineStr">
        <is>
          <t>C</t>
        </is>
      </c>
      <c r="P694" t="n">
        <v>1</v>
      </c>
      <c r="Q694" t="n">
        <v>1</v>
      </c>
      <c r="S69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94" t="inlineStr">
        <is>
          <t>01/01/2026 05:28</t>
        </is>
      </c>
    </row>
    <row r="695">
      <c r="A695" t="n">
        <v>1797</v>
      </c>
      <c r="B695" t="inlineStr">
        <is>
          <t>DESCONHECIDA</t>
        </is>
      </c>
      <c r="C695" t="inlineStr">
        <is>
          <t>PM-SP</t>
        </is>
      </c>
      <c r="D695" t="inlineStr">
        <is>
          <t>2020</t>
        </is>
      </c>
      <c r="E69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95" t="inlineStr">
        <is>
          <t>Português</t>
        </is>
      </c>
      <c r="G695" t="inlineStr">
        <is>
          <t>Verbos</t>
        </is>
      </c>
      <c r="H695" t="inlineStr">
        <is>
          <t>Médio</t>
        </is>
      </c>
      <c r="I695" t="inlineStr">
        <is>
          <t>ME</t>
        </is>
      </c>
      <c r="J695" t="inlineStr">
        <is>
          <t>podemos compreender-lhe</t>
        </is>
      </c>
      <c r="K695" t="inlineStr">
        <is>
          <t>poderíamos compreendê-la</t>
        </is>
      </c>
      <c r="L695" t="inlineStr">
        <is>
          <t>podíamos compreender-lhe</t>
        </is>
      </c>
      <c r="M695" t="inlineStr">
        <is>
          <t>pudemos compreendê-la</t>
        </is>
      </c>
      <c r="N695" t="inlineStr"/>
      <c r="O695" t="inlineStr">
        <is>
          <t>B</t>
        </is>
      </c>
      <c r="P695" t="n">
        <v>0</v>
      </c>
      <c r="Q695" t="n">
        <v>0</v>
      </c>
      <c r="S695" t="inlineStr">
        <is>
          <t>A questão é de correlação verbal. Aplicaremos a correlação básica: se eu pudeSSE, faRIA:
Se soubéSSEmos, podeRÍAmos compreendê-la (compreender a Polícia Militar). Gabarito letra B.</t>
        </is>
      </c>
      <c r="U695" t="inlineStr">
        <is>
          <t>01/01/2026 05:29</t>
        </is>
      </c>
    </row>
    <row r="696">
      <c r="A696" t="n">
        <v>1798</v>
      </c>
      <c r="B696" t="inlineStr">
        <is>
          <t>DESCONHECIDA</t>
        </is>
      </c>
      <c r="C696" t="inlineStr">
        <is>
          <t>TRT 4ª REGIÃO</t>
        </is>
      </c>
      <c r="D696" t="inlineStr">
        <is>
          <t>2022</t>
        </is>
      </c>
      <c r="E696" t="inlineStr">
        <is>
          <t>João Brandão e seu amigo foram convidados por um garçom solícito (13º parágrafo)
Transpondo-se o trecho acima para a voz ativa, a forma verbal resultante será:</t>
        </is>
      </c>
      <c r="F696" t="inlineStr">
        <is>
          <t>Português</t>
        </is>
      </c>
      <c r="G696" t="inlineStr">
        <is>
          <t>Verbos</t>
        </is>
      </c>
      <c r="H696" t="inlineStr">
        <is>
          <t>Médio</t>
        </is>
      </c>
      <c r="I696" t="inlineStr">
        <is>
          <t>ME</t>
        </is>
      </c>
      <c r="J696" t="inlineStr">
        <is>
          <t>convidaria</t>
        </is>
      </c>
      <c r="K696" t="inlineStr">
        <is>
          <t>teria convidado</t>
        </is>
      </c>
      <c r="L696" t="inlineStr">
        <is>
          <t>convidaram</t>
        </is>
      </c>
      <c r="M696" t="inlineStr">
        <is>
          <t>seriam convidados</t>
        </is>
      </c>
      <c r="N696" t="inlineStr">
        <is>
          <t>convidou</t>
        </is>
      </c>
      <c r="O696" t="inlineStr">
        <is>
          <t>E</t>
        </is>
      </c>
      <c r="P696" t="n">
        <v>1</v>
      </c>
      <c r="Q696" t="n">
        <v>1</v>
      </c>
      <c r="S696" t="inlineStr">
        <is>
          <t>João Brandão e seu amigo FORAM CONVIDADOS por um garçom solícito O sujeito passivo teria que voltar a ser objeto direto; o agente da passiva voltaria a ser sujeito. Teríamos: um garçom solícito CONVIDOU João Brandão e seu amigo Gabarito letra E.</t>
        </is>
      </c>
      <c r="U696" t="inlineStr">
        <is>
          <t>01/01/2026 05:30</t>
        </is>
      </c>
    </row>
    <row r="697">
      <c r="A697" t="n">
        <v>1799</v>
      </c>
      <c r="B697" t="inlineStr">
        <is>
          <t>DESCONHECIDA</t>
        </is>
      </c>
      <c r="C697" t="inlineStr">
        <is>
          <t>ELETROBRAS</t>
        </is>
      </c>
      <c r="D697" t="inlineStr">
        <is>
          <t>2016</t>
        </is>
      </c>
      <c r="E697" t="inlineStr">
        <is>
          <t>Transpondo-se para a voz ativa a frase &lt;u&gt;Eficazes sistemas de irrigação teriam sido utilizados pelos antigos em suas culturas de cereais&lt;/u&gt;, a forma verbal resultante deverá ser</t>
        </is>
      </c>
      <c r="F697" t="inlineStr">
        <is>
          <t>Português</t>
        </is>
      </c>
      <c r="G697" t="inlineStr">
        <is>
          <t>Verbos</t>
        </is>
      </c>
      <c r="H697" t="inlineStr">
        <is>
          <t>Médio</t>
        </is>
      </c>
      <c r="I697" t="inlineStr">
        <is>
          <t>ME</t>
        </is>
      </c>
      <c r="J697" t="inlineStr">
        <is>
          <t>seriam utilizados.</t>
        </is>
      </c>
      <c r="K697" t="inlineStr">
        <is>
          <t>teriam utilizado.</t>
        </is>
      </c>
      <c r="L697" t="inlineStr">
        <is>
          <t>foram utilizados.</t>
        </is>
      </c>
      <c r="M697" t="inlineStr">
        <is>
          <t>utilizaram-se.</t>
        </is>
      </c>
      <c r="N697" t="inlineStr">
        <is>
          <t>haveriam de utilizar.</t>
        </is>
      </c>
      <c r="O697" t="inlineStr">
        <is>
          <t>B</t>
        </is>
      </c>
      <c r="P697" t="n">
        <v>1</v>
      </c>
      <c r="Q697" t="n">
        <v>0</v>
      </c>
      <c r="S69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97" t="inlineStr">
        <is>
          <t>01/01/2026 05:32</t>
        </is>
      </c>
    </row>
    <row r="698">
      <c r="A698" t="n">
        <v>1800</v>
      </c>
      <c r="B698" t="inlineStr">
        <is>
          <t>DESCONHECIDA</t>
        </is>
      </c>
      <c r="C698" t="inlineStr">
        <is>
          <t>DPE-RS</t>
        </is>
      </c>
      <c r="D698" t="inlineStr">
        <is>
          <t>2022</t>
        </is>
      </c>
      <c r="E69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98" t="inlineStr">
        <is>
          <t>Português</t>
        </is>
      </c>
      <c r="G698" t="inlineStr">
        <is>
          <t>Verbos</t>
        </is>
      </c>
      <c r="H698" t="inlineStr">
        <is>
          <t>Médio</t>
        </is>
      </c>
      <c r="I698" t="inlineStr">
        <is>
          <t>CE</t>
        </is>
      </c>
      <c r="J698" t="inlineStr"/>
      <c r="K698" t="inlineStr"/>
      <c r="L698" t="inlineStr"/>
      <c r="M698" t="inlineStr"/>
      <c r="N698" t="inlineStr"/>
      <c r="O698" t="inlineStr">
        <is>
          <t>C</t>
        </is>
      </c>
      <c r="P698" t="n">
        <v>0</v>
      </c>
      <c r="Q698" t="n">
        <v>0</v>
      </c>
      <c r="S698" t="inlineStr">
        <is>
          <t>Aqui a banca pediu a mera conversão de voz passiva sintética
(VTD+SE apassivador: se possuem/se consomem)
para a voz passiva analítica
(SER+PARTICÍPIO: são possuídas/são consumidas)
Questão correta.</t>
        </is>
      </c>
      <c r="U698" t="inlineStr">
        <is>
          <t>01/01/2026 05:33</t>
        </is>
      </c>
    </row>
    <row r="699">
      <c r="A699" t="n">
        <v>1801</v>
      </c>
      <c r="B699" t="inlineStr">
        <is>
          <t>DESCONHECIDA</t>
        </is>
      </c>
      <c r="C699" t="inlineStr">
        <is>
          <t>PGE-AM</t>
        </is>
      </c>
      <c r="D699" t="inlineStr">
        <is>
          <t>2022</t>
        </is>
      </c>
      <c r="E699" t="inlineStr">
        <is>
          <t>“Empresas de cobrança usam técnicas abusivas” (1º parágrafo).
Transpondo a frase acima para a voz passiva, a forma verbal resultante será:</t>
        </is>
      </c>
      <c r="F699" t="inlineStr">
        <is>
          <t>Português</t>
        </is>
      </c>
      <c r="G699" t="inlineStr">
        <is>
          <t>Verbos</t>
        </is>
      </c>
      <c r="H699" t="inlineStr">
        <is>
          <t>Médio</t>
        </is>
      </c>
      <c r="I699" t="inlineStr">
        <is>
          <t>ME</t>
        </is>
      </c>
      <c r="J699" t="inlineStr">
        <is>
          <t>é usado.</t>
        </is>
      </c>
      <c r="K699" t="inlineStr">
        <is>
          <t>foi usado.</t>
        </is>
      </c>
      <c r="L699" t="inlineStr">
        <is>
          <t>são usados.</t>
        </is>
      </c>
      <c r="M699" t="inlineStr">
        <is>
          <t>foram usadas.</t>
        </is>
      </c>
      <c r="N699" t="inlineStr">
        <is>
          <t>são usadas.</t>
        </is>
      </c>
      <c r="O699" t="inlineStr">
        <is>
          <t>E</t>
        </is>
      </c>
      <c r="P699" t="n">
        <v>1</v>
      </c>
      <c r="Q699" t="n">
        <v>1</v>
      </c>
      <c r="S69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99" t="inlineStr">
        <is>
          <t>01/01/2026 05:34</t>
        </is>
      </c>
    </row>
    <row r="700">
      <c r="A700" t="n">
        <v>1802</v>
      </c>
      <c r="B700" t="inlineStr">
        <is>
          <t>DESCONHECIDA</t>
        </is>
      </c>
      <c r="C700" t="inlineStr">
        <is>
          <t xml:space="preserve">PC-RS </t>
        </is>
      </c>
      <c r="D700" t="inlineStr">
        <is>
          <t>2018</t>
        </is>
      </c>
      <c r="E700" t="inlineStr">
        <is>
          <t>Qual das seguintes formas verbais admite conversão para a voz passiva?</t>
        </is>
      </c>
      <c r="F700" t="inlineStr">
        <is>
          <t>Português</t>
        </is>
      </c>
      <c r="G700" t="inlineStr">
        <is>
          <t>Verbos</t>
        </is>
      </c>
      <c r="H700" t="inlineStr">
        <is>
          <t>Médio</t>
        </is>
      </c>
      <c r="I700" t="inlineStr">
        <is>
          <t>ME</t>
        </is>
      </c>
      <c r="J700" t="inlineStr">
        <is>
          <t>a tecnologia era a indústria mais legal</t>
        </is>
      </c>
      <c r="K700" t="inlineStr">
        <is>
          <t>as redes promovem aumento</t>
        </is>
      </c>
      <c r="L700" t="inlineStr">
        <is>
          <t>redes sociais levam a interações frágeis</t>
        </is>
      </c>
      <c r="M700" t="inlineStr">
        <is>
          <t>adolescentes estão menos dispostos</t>
        </is>
      </c>
      <c r="N700" t="inlineStr">
        <is>
          <t>dispostos a sair</t>
        </is>
      </c>
      <c r="O700" t="inlineStr">
        <is>
          <t>B</t>
        </is>
      </c>
      <c r="P700" t="n">
        <v>1</v>
      </c>
      <c r="Q700" t="n">
        <v>1</v>
      </c>
      <c r="S70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700" t="inlineStr">
        <is>
          <t>01/01/2026 05:35</t>
        </is>
      </c>
    </row>
    <row r="701">
      <c r="A701" t="inlineStr">
        <is>
          <t>1803</t>
        </is>
      </c>
      <c r="B701" t="inlineStr">
        <is>
          <t>Petrobras</t>
        </is>
      </c>
      <c r="C701" t="inlineStr">
        <is>
          <t>Cesgranrio</t>
        </is>
      </c>
      <c r="D701" t="inlineStr">
        <is>
          <t>2012</t>
        </is>
      </c>
      <c r="E701" t="inlineStr">
        <is>
          <t>Sobre o modal ferroviário, seus equipamentos e características de desempenho é INCORRETO afirmar que:</t>
        </is>
      </c>
      <c r="F701" t="inlineStr">
        <is>
          <t>Conhecimentos Específicos</t>
        </is>
      </c>
      <c r="G701" t="inlineStr">
        <is>
          <t>Logística</t>
        </is>
      </c>
      <c r="H701" t="inlineStr">
        <is>
          <t>Médio</t>
        </is>
      </c>
      <c r="I701" t="inlineStr">
        <is>
          <t>ME</t>
        </is>
      </c>
      <c r="J701" t="inlineStr">
        <is>
          <t>apresenta o menor custo fixo dentre todos os modais e maior custo variável.</t>
        </is>
      </c>
      <c r="K701" t="inlineStr">
        <is>
          <t>oferece capacidade de transportar grandes volumes de carga em longas distâncias, com média a alta variabilidade de tempo de trânsito.</t>
        </is>
      </c>
      <c r="L701" t="inlineStr">
        <is>
          <t>é indicado para transportar matérias-primas como carvão, madeira e produtos químicos e também produtos de baixo valor agregado, como alimentos, papel e produtos de madeira.</t>
        </is>
      </c>
      <c r="M701" t="inlineStr">
        <is>
          <t>há redução do tempo exigido no intercâmbio de vagões com o uso de vagões articulados com chassi estendido para carregar diversos contêineres em uma única unidade flexível.</t>
        </is>
      </c>
      <c r="N701" t="inlineStr">
        <is>
          <t>há duplicação da capacidade de cada vagão ao se utilizarem vagões-plataforma construídos para transportar dois níveis de contêineres.</t>
        </is>
      </c>
      <c r="O701" t="inlineStr">
        <is>
          <t>A</t>
        </is>
      </c>
      <c r="P701" t="n">
        <v>0</v>
      </c>
      <c r="Q701" t="n">
        <v>0</v>
      </c>
      <c r="S701" t="inlineStr">
        <is>
          <t>Vamos analisar as alternativas:
A) o modal ferroviário possui um dos maiores custos fixos e um dos menores custos variáveis. Eis o
nosso gabarito! Lembre-se de que questão pede a INCORRETA.
B) CORRETA
C) CORRETA
D) CORRETA
E) CORRETA</t>
        </is>
      </c>
      <c r="U701" t="inlineStr">
        <is>
          <t>09/01/2026 10:37</t>
        </is>
      </c>
    </row>
    <row r="702">
      <c r="A702" t="inlineStr">
        <is>
          <t>1804</t>
        </is>
      </c>
      <c r="B702" t="inlineStr">
        <is>
          <t>Colégio Pedro II</t>
        </is>
      </c>
      <c r="C702" t="inlineStr">
        <is>
          <t>Colégio Pedro II</t>
        </is>
      </c>
      <c r="D702" t="inlineStr">
        <is>
          <t>2018</t>
        </is>
      </c>
      <c r="E70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702" t="inlineStr">
        <is>
          <t>Conhecimentos Específicos</t>
        </is>
      </c>
      <c r="G702" t="inlineStr">
        <is>
          <t>Logística</t>
        </is>
      </c>
      <c r="H702" t="inlineStr">
        <is>
          <t>Médio</t>
        </is>
      </c>
      <c r="I702" t="inlineStr">
        <is>
          <t>ME</t>
        </is>
      </c>
      <c r="J702" t="inlineStr">
        <is>
          <t>o transporte rodoviário é semelhante ao ferroviário, mas movimenta fretes médios, em extensões médias e com a vantagem de serviços porta a porta.</t>
        </is>
      </c>
      <c r="K702" t="inlineStr">
        <is>
          <t>o modal aquaviário é mais veloz que o ferroviário, mas tem capacidade de transporte reduzida.</t>
        </is>
      </c>
      <c r="L702" t="inlineStr">
        <is>
          <t>a ferrovia é uma boa opção para pequenas distâncias e movimentação lenta de produtos de alto valor</t>
        </is>
      </c>
      <c r="M702" t="inlineStr">
        <is>
          <t>o transporte por dutovias é veloz e oferece uma extensa faixa de serviços e capacidades.</t>
        </is>
      </c>
      <c r="N702" t="inlineStr"/>
      <c r="O702" t="inlineStr">
        <is>
          <t>A</t>
        </is>
      </c>
      <c r="P702" t="n">
        <v>0</v>
      </c>
      <c r="Q702" t="n">
        <v>0</v>
      </c>
      <c r="S70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702" t="inlineStr">
        <is>
          <t>09/01/2026 10:39</t>
        </is>
      </c>
    </row>
    <row r="703">
      <c r="A703" t="inlineStr">
        <is>
          <t>1805</t>
        </is>
      </c>
      <c r="B703" t="inlineStr">
        <is>
          <t>UFLA</t>
        </is>
      </c>
      <c r="C703" t="inlineStr">
        <is>
          <t>UFLA</t>
        </is>
      </c>
      <c r="D703" t="inlineStr">
        <is>
          <t>2018</t>
        </is>
      </c>
      <c r="E70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703" t="inlineStr">
        <is>
          <t>Conhecimentos Específicos</t>
        </is>
      </c>
      <c r="G703" t="inlineStr">
        <is>
          <t>Logística</t>
        </is>
      </c>
      <c r="H703" t="inlineStr">
        <is>
          <t>Médio</t>
        </is>
      </c>
      <c r="I703" t="inlineStr">
        <is>
          <t>ME</t>
        </is>
      </c>
      <c r="J703" t="inlineStr">
        <is>
          <t>Somente as proposições I e IV estão corretas.</t>
        </is>
      </c>
      <c r="K703" t="inlineStr">
        <is>
          <t>Somente as proposições II e III estão corretas.</t>
        </is>
      </c>
      <c r="L703" t="inlineStr">
        <is>
          <t>Somente as proposições III e IV estão corretas.</t>
        </is>
      </c>
      <c r="M703" t="inlineStr">
        <is>
          <t>Somente as proposições I e III estão corretas.</t>
        </is>
      </c>
      <c r="N703" t="inlineStr"/>
      <c r="O703" t="inlineStr">
        <is>
          <t>D</t>
        </is>
      </c>
      <c r="P703" t="n">
        <v>0</v>
      </c>
      <c r="Q703" t="n">
        <v>0</v>
      </c>
      <c r="S70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703" t="inlineStr">
        <is>
          <t>09/01/2026 10:40</t>
        </is>
      </c>
    </row>
    <row r="704">
      <c r="A704" t="inlineStr">
        <is>
          <t>1806</t>
        </is>
      </c>
      <c r="B704" t="inlineStr">
        <is>
          <t>PROCEMPA</t>
        </is>
      </c>
      <c r="C704" t="inlineStr">
        <is>
          <t>FMP Concursos</t>
        </is>
      </c>
      <c r="D704" t="inlineStr">
        <is>
          <t>2012</t>
        </is>
      </c>
      <c r="E70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704" t="inlineStr">
        <is>
          <t>Conhecimentos Específicos</t>
        </is>
      </c>
      <c r="G704" t="inlineStr">
        <is>
          <t>Logística</t>
        </is>
      </c>
      <c r="H704" t="inlineStr">
        <is>
          <t>Médio</t>
        </is>
      </c>
      <c r="I704" t="inlineStr">
        <is>
          <t>ME</t>
        </is>
      </c>
      <c r="J704" t="inlineStr">
        <is>
          <t>A sequência correta é: F – F – V – V – V.</t>
        </is>
      </c>
      <c r="K704" t="inlineStr">
        <is>
          <t>A sequência correta é: F – F – V – F – V.</t>
        </is>
      </c>
      <c r="L704" t="inlineStr">
        <is>
          <t>A sequência correta é: V – V – F – V – F.</t>
        </is>
      </c>
      <c r="M704" t="inlineStr">
        <is>
          <t>A sequência correta é: V – F – V – V – V.</t>
        </is>
      </c>
      <c r="N704" t="inlineStr">
        <is>
          <t>A sequência correta é: F – V – F – V – F.</t>
        </is>
      </c>
      <c r="O704" t="inlineStr">
        <is>
          <t>D</t>
        </is>
      </c>
      <c r="P704" t="n">
        <v>0</v>
      </c>
      <c r="Q704" t="n">
        <v>0</v>
      </c>
      <c r="S70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704" t="inlineStr">
        <is>
          <t>09/01/2026 10:41</t>
        </is>
      </c>
    </row>
    <row r="705">
      <c r="A705" t="n">
        <v>1807</v>
      </c>
      <c r="B705" t="inlineStr">
        <is>
          <t>Cesgranrio</t>
        </is>
      </c>
      <c r="C705" t="inlineStr">
        <is>
          <t>PETROBRAS</t>
        </is>
      </c>
      <c r="D705" t="inlineStr">
        <is>
          <t>2018</t>
        </is>
      </c>
      <c r="E705" t="inlineStr">
        <is>
          <t>Um assunto que emerge junto com a 4ª Revolução Industrial é a logística 4.0. Um dos viabilizadores para o surgimento da logística 4.0 é o(a)?</t>
        </is>
      </c>
      <c r="F705" t="inlineStr">
        <is>
          <t>Conhecimentos Específicos</t>
        </is>
      </c>
      <c r="G705" t="inlineStr">
        <is>
          <t>Logística</t>
        </is>
      </c>
      <c r="H705" t="inlineStr">
        <is>
          <t>Médio</t>
        </is>
      </c>
      <c r="I705" t="inlineStr">
        <is>
          <t>ME</t>
        </is>
      </c>
      <c r="J705" t="inlineStr">
        <is>
          <t>RFID</t>
        </is>
      </c>
      <c r="K705" t="inlineStr">
        <is>
          <t>Código de barras</t>
        </is>
      </c>
      <c r="L705" t="inlineStr">
        <is>
          <t>Condomínio logístico</t>
        </is>
      </c>
      <c r="M705" t="inlineStr">
        <is>
          <t>Aumento da eficiência no consumo de combustíveis</t>
        </is>
      </c>
      <c r="N705" t="inlineStr">
        <is>
          <t>Internet das coisas</t>
        </is>
      </c>
      <c r="O705" t="inlineStr">
        <is>
          <t>E</t>
        </is>
      </c>
      <c r="P705" t="n">
        <v>0</v>
      </c>
      <c r="Q705" t="n">
        <v>0</v>
      </c>
      <c r="S70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705" t="inlineStr">
        <is>
          <t>09/01/2026 10:42</t>
        </is>
      </c>
    </row>
    <row r="706">
      <c r="A706" t="n">
        <v>1808</v>
      </c>
      <c r="B706" t="inlineStr">
        <is>
          <t>Cebraspe</t>
        </is>
      </c>
      <c r="C706" t="inlineStr">
        <is>
          <t>PETROBRAS</t>
        </is>
      </c>
      <c r="D706" t="inlineStr">
        <is>
          <t>2023</t>
        </is>
      </c>
      <c r="E70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706" t="inlineStr">
        <is>
          <t>Conhecimentos Específicos</t>
        </is>
      </c>
      <c r="G706" t="inlineStr">
        <is>
          <t>Logística</t>
        </is>
      </c>
      <c r="H706" t="inlineStr">
        <is>
          <t>Médio</t>
        </is>
      </c>
      <c r="I706" t="inlineStr">
        <is>
          <t>CE</t>
        </is>
      </c>
      <c r="J706" t="inlineStr"/>
      <c r="K706" t="inlineStr"/>
      <c r="L706" t="inlineStr"/>
      <c r="M706" t="inlineStr"/>
      <c r="N706" t="inlineStr"/>
      <c r="O706" t="inlineStr">
        <is>
          <t>C</t>
        </is>
      </c>
      <c r="P706" t="n">
        <v>0</v>
      </c>
      <c r="Q706" t="n">
        <v>0</v>
      </c>
      <c r="S70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706" t="inlineStr">
        <is>
          <t>09/01/2026 10:43</t>
        </is>
      </c>
    </row>
    <row r="707">
      <c r="A707" t="n">
        <v>1809</v>
      </c>
      <c r="B707" t="inlineStr">
        <is>
          <t>Cebraspe</t>
        </is>
      </c>
      <c r="C707" t="inlineStr">
        <is>
          <t>Petrobras</t>
        </is>
      </c>
      <c r="D707" t="inlineStr">
        <is>
          <t>2023</t>
        </is>
      </c>
      <c r="E70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707" t="inlineStr">
        <is>
          <t>Conhecimentos Específicos</t>
        </is>
      </c>
      <c r="G707" t="inlineStr">
        <is>
          <t>Logística</t>
        </is>
      </c>
      <c r="H707" t="inlineStr">
        <is>
          <t>Médio</t>
        </is>
      </c>
      <c r="I707" t="inlineStr">
        <is>
          <t>CE</t>
        </is>
      </c>
      <c r="J707" t="inlineStr"/>
      <c r="K707" t="inlineStr"/>
      <c r="L707" t="inlineStr"/>
      <c r="M707" t="inlineStr"/>
      <c r="N707" t="inlineStr"/>
      <c r="O707" t="inlineStr">
        <is>
          <t>C</t>
        </is>
      </c>
      <c r="P707" t="n">
        <v>0</v>
      </c>
      <c r="Q707" t="n">
        <v>0</v>
      </c>
      <c r="S70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707" t="inlineStr">
        <is>
          <t>09/01/2026 10:44</t>
        </is>
      </c>
    </row>
    <row r="708">
      <c r="A708" t="n">
        <v>1810</v>
      </c>
      <c r="B708" t="inlineStr">
        <is>
          <t>Cebraspe</t>
        </is>
      </c>
      <c r="C708" t="inlineStr">
        <is>
          <t>Petrobras</t>
        </is>
      </c>
      <c r="D708" t="inlineStr">
        <is>
          <t>2023</t>
        </is>
      </c>
      <c r="E70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708" t="inlineStr">
        <is>
          <t>Conhecimentos Específicos</t>
        </is>
      </c>
      <c r="G708" t="inlineStr">
        <is>
          <t>Logística</t>
        </is>
      </c>
      <c r="H708" t="inlineStr">
        <is>
          <t>Médio</t>
        </is>
      </c>
      <c r="I708" t="inlineStr">
        <is>
          <t>CE</t>
        </is>
      </c>
      <c r="J708" t="inlineStr"/>
      <c r="K708" t="inlineStr"/>
      <c r="L708" t="inlineStr"/>
      <c r="M708" t="inlineStr"/>
      <c r="N708" t="inlineStr"/>
      <c r="O708" t="inlineStr">
        <is>
          <t>C</t>
        </is>
      </c>
      <c r="P708" t="n">
        <v>0</v>
      </c>
      <c r="Q708" t="n">
        <v>0</v>
      </c>
      <c r="S70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708" t="inlineStr">
        <is>
          <t>09/01/2026 10:45</t>
        </is>
      </c>
    </row>
    <row r="709">
      <c r="A709" t="inlineStr">
        <is>
          <t>1811</t>
        </is>
      </c>
      <c r="B709" t="inlineStr">
        <is>
          <t>IFSP</t>
        </is>
      </c>
      <c r="C709" t="inlineStr">
        <is>
          <t>IFSP</t>
        </is>
      </c>
      <c r="D709" t="inlineStr">
        <is>
          <t>2018</t>
        </is>
      </c>
      <c r="E70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709" t="inlineStr">
        <is>
          <t>Conhecimentos Específicos</t>
        </is>
      </c>
      <c r="G709" t="inlineStr">
        <is>
          <t>Logística</t>
        </is>
      </c>
      <c r="H709" t="inlineStr">
        <is>
          <t>Médio</t>
        </is>
      </c>
      <c r="I709" t="inlineStr">
        <is>
          <t>ME</t>
        </is>
      </c>
      <c r="J709" t="inlineStr">
        <is>
          <t>O processo de evolução pode ser dividido em fases, uma delas é a integração rígida. Nessa fase, a sociedade não se mostrava mais satisfeita com a opção padronizada de produtos, exigindo uma maior variedade de opções.</t>
        </is>
      </c>
      <c r="K70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70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70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709" t="inlineStr"/>
      <c r="O709" t="inlineStr">
        <is>
          <t>D</t>
        </is>
      </c>
      <c r="P709" t="n">
        <v>0</v>
      </c>
      <c r="Q709" t="n">
        <v>0</v>
      </c>
      <c r="S70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709" t="inlineStr">
        <is>
          <t>09/01/2026 10:46</t>
        </is>
      </c>
    </row>
    <row r="710">
      <c r="A710" t="n">
        <v>1812</v>
      </c>
      <c r="B710" t="inlineStr">
        <is>
          <t>FAURGS</t>
        </is>
      </c>
      <c r="C710" t="inlineStr">
        <is>
          <t>Secretaria da Saúde-RS</t>
        </is>
      </c>
      <c r="D710" t="inlineStr">
        <is>
          <t>2022</t>
        </is>
      </c>
      <c r="E71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10" t="inlineStr">
        <is>
          <t>Português</t>
        </is>
      </c>
      <c r="G710" t="inlineStr">
        <is>
          <t>Relações de Coordenação entre Orações e entre Termos da Oração</t>
        </is>
      </c>
      <c r="H710" t="inlineStr">
        <is>
          <t>Médio</t>
        </is>
      </c>
      <c r="I710" t="inlineStr">
        <is>
          <t>ME</t>
        </is>
      </c>
      <c r="J710" t="inlineStr">
        <is>
          <t>Apenas I.</t>
        </is>
      </c>
      <c r="K710" t="inlineStr">
        <is>
          <t>Apenas II.</t>
        </is>
      </c>
      <c r="L710" t="inlineStr">
        <is>
          <t>Apenas III.</t>
        </is>
      </c>
      <c r="M710" t="inlineStr">
        <is>
          <t>Apenas I e II.</t>
        </is>
      </c>
      <c r="N710" t="inlineStr">
        <is>
          <t>I, II e III.</t>
        </is>
      </c>
      <c r="O710" t="inlineStr">
        <is>
          <t>D</t>
        </is>
      </c>
      <c r="P710" t="n">
        <v>1</v>
      </c>
      <c r="Q710" t="n">
        <v>0</v>
      </c>
      <c r="S710" t="inlineStr"/>
      <c r="T710" t="inlineStr">
        <is>
          <t>88ff6477-f5ed-43cb-9140-e0b4cb2d6be5</t>
        </is>
      </c>
      <c r="U710" t="inlineStr">
        <is>
          <t>10/01/2026 12:51</t>
        </is>
      </c>
    </row>
    <row r="711">
      <c r="A711" t="inlineStr">
        <is>
          <t>1814</t>
        </is>
      </c>
      <c r="B711" t="inlineStr">
        <is>
          <t>FAURGS</t>
        </is>
      </c>
      <c r="C711" t="inlineStr">
        <is>
          <t>Secretaria da Saúde-RS</t>
        </is>
      </c>
      <c r="D711" t="inlineStr">
        <is>
          <t>2022</t>
        </is>
      </c>
      <c r="E71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11" t="inlineStr">
        <is>
          <t>Português</t>
        </is>
      </c>
      <c r="G711" t="inlineStr">
        <is>
          <t>Concordância Verbal e Nominal</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S711" t="inlineStr"/>
      <c r="T711" t="inlineStr">
        <is>
          <t>88ff6477-f5ed-43cb-9140-e0b4cb2d6be5</t>
        </is>
      </c>
      <c r="U711" t="inlineStr">
        <is>
          <t>10/01/2026 12:56</t>
        </is>
      </c>
    </row>
    <row r="712">
      <c r="A712" t="inlineStr">
        <is>
          <t>1815</t>
        </is>
      </c>
      <c r="B712" t="inlineStr">
        <is>
          <t>FAURGS</t>
        </is>
      </c>
      <c r="C712" t="inlineStr">
        <is>
          <t>SECRETARIA DA SAÚDE-RS</t>
        </is>
      </c>
      <c r="D712" t="inlineStr">
        <is>
          <t>2022</t>
        </is>
      </c>
      <c r="E712" t="inlineStr">
        <is>
          <t>Quanto ao emprego da pontuação do texto, &lt;b&gt;NÃO &lt;/b&gt;é correto afirmar que</t>
        </is>
      </c>
      <c r="F712" t="inlineStr">
        <is>
          <t>Português</t>
        </is>
      </c>
      <c r="G712" t="inlineStr">
        <is>
          <t>Pontuação</t>
        </is>
      </c>
      <c r="H712" t="inlineStr">
        <is>
          <t>Médio</t>
        </is>
      </c>
      <c r="I712" t="inlineStr">
        <is>
          <t>ME</t>
        </is>
      </c>
      <c r="J712" t="inlineStr">
        <is>
          <t>a vírgula após a expressão &lt;b&gt;Nas áreas da assistência social&lt;/b&gt; (l. 04) separa elementos coordenados.</t>
        </is>
      </c>
      <c r="K712" t="inlineStr">
        <is>
          <t>a expressão &lt;b&gt;nas últimas décadas&lt;/b&gt; (l. 07) está entre vírgulas por ser um adjunto adnominal.</t>
        </is>
      </c>
      <c r="L712" t="inlineStr">
        <is>
          <t>a expressão &lt;b&gt;tão importante quanto&lt;/b&gt; (l. 18) está entre vírgulas indispensáveis para a compreensão do texto.</t>
        </is>
      </c>
      <c r="M712" t="inlineStr">
        <is>
          <t>os parênteses das linhas 29 e 30 poderiam ser substituídos por travessões sem prejuízo para a estrutura e significação do texto.</t>
        </is>
      </c>
      <c r="N712" t="inlineStr">
        <is>
          <t>a expressão &lt;b&gt;temática deste texto&lt;/b&gt; (l. 31) desempenha a função de aposto, por isso figura entre vírgulas.</t>
        </is>
      </c>
      <c r="O712" t="inlineStr">
        <is>
          <t>B</t>
        </is>
      </c>
      <c r="P712" t="n">
        <v>0</v>
      </c>
      <c r="Q712" t="n">
        <v>0</v>
      </c>
      <c r="S712" t="inlineStr"/>
      <c r="T712" t="inlineStr">
        <is>
          <t>88ff6477-f5ed-43cb-9140-e0b4cb2d6be5</t>
        </is>
      </c>
      <c r="U712" t="inlineStr">
        <is>
          <t>10/01/2026 22:11</t>
        </is>
      </c>
    </row>
    <row r="713">
      <c r="A713" t="n">
        <v>1816</v>
      </c>
      <c r="B713" t="inlineStr">
        <is>
          <t>FAURGS</t>
        </is>
      </c>
      <c r="C713" t="inlineStr">
        <is>
          <t>SECRETARIA DA SAÚDE-RS</t>
        </is>
      </c>
      <c r="D713" t="inlineStr">
        <is>
          <t>2022</t>
        </is>
      </c>
      <c r="E713" t="inlineStr">
        <is>
          <t>Em relação à expressão &lt;b&gt;entes subnacionais&lt;/b&gt; (l. 20), é correto afirmar que</t>
        </is>
      </c>
      <c r="F713" t="inlineStr">
        <is>
          <t>Português</t>
        </is>
      </c>
      <c r="G713" t="inlineStr">
        <is>
          <t>Ortografia e Acentuação</t>
        </is>
      </c>
      <c r="H713" t="inlineStr">
        <is>
          <t>Médio</t>
        </is>
      </c>
      <c r="I713" t="inlineStr">
        <is>
          <t>ME</t>
        </is>
      </c>
      <c r="J713" t="inlineStr">
        <is>
          <t>não seria gramatical a anteposição do adjunto &lt;b&gt;subnacionais &lt;/b&gt;ao nome &lt;b&gt;entes&lt;/b&gt;.</t>
        </is>
      </c>
      <c r="K713" t="inlineStr">
        <is>
          <t>os autores do texto revelam ironia ao optarem pelo sufixo &lt;b&gt;sub&lt;/b&gt;, que tem uma conotação depreciativa.</t>
        </is>
      </c>
      <c r="L713" t="inlineStr">
        <is>
          <t>há concordância verbal entre o nome &lt;b&gt;entes &lt;/b&gt;e o adjunto &lt;b&gt;subnacionais&lt;/b&gt;.</t>
        </is>
      </c>
      <c r="M713" t="inlineStr">
        <is>
          <t>o Acordo Ortográfico admite também a grafia &lt;b&gt;sub-nacionais&lt;/b&gt;.</t>
        </is>
      </c>
      <c r="N713" t="inlineStr">
        <is>
          <t>é um exemplo de linguagem conotativa.</t>
        </is>
      </c>
      <c r="O713" t="inlineStr">
        <is>
          <t>A</t>
        </is>
      </c>
      <c r="P713" t="n">
        <v>0</v>
      </c>
      <c r="Q713" t="n">
        <v>0</v>
      </c>
      <c r="S713" t="inlineStr"/>
      <c r="T713" t="inlineStr">
        <is>
          <t>88ff6477-f5ed-43cb-9140-e0b4cb2d6be5</t>
        </is>
      </c>
      <c r="U713" t="inlineStr">
        <is>
          <t>10/01/2026 22:16</t>
        </is>
      </c>
    </row>
    <row r="714">
      <c r="A714" t="inlineStr">
        <is>
          <t>1817</t>
        </is>
      </c>
      <c r="B714" t="inlineStr">
        <is>
          <t>FAURGS</t>
        </is>
      </c>
      <c r="C714" t="inlineStr">
        <is>
          <t>SECRETARIA DA SAÚDE-RS</t>
        </is>
      </c>
      <c r="D714" t="inlineStr">
        <is>
          <t>2022</t>
        </is>
      </c>
      <c r="E71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14" t="inlineStr">
        <is>
          <t>Português</t>
        </is>
      </c>
      <c r="G714" t="inlineStr">
        <is>
          <t>Regência Verbal e Nominal; e Crase</t>
        </is>
      </c>
      <c r="H714" t="inlineStr">
        <is>
          <t>Médio</t>
        </is>
      </c>
      <c r="I714" t="inlineStr">
        <is>
          <t>ME</t>
        </is>
      </c>
      <c r="J714" t="inlineStr">
        <is>
          <t>Apenas I.</t>
        </is>
      </c>
      <c r="K714" t="inlineStr">
        <is>
          <t>Apenas II.</t>
        </is>
      </c>
      <c r="L714" t="inlineStr">
        <is>
          <t>Apenas III.</t>
        </is>
      </c>
      <c r="M714" t="inlineStr">
        <is>
          <t>Apenas I e II.</t>
        </is>
      </c>
      <c r="N714" t="inlineStr">
        <is>
          <t>I, II e III.</t>
        </is>
      </c>
      <c r="O714" t="inlineStr">
        <is>
          <t>A</t>
        </is>
      </c>
      <c r="P714" t="n">
        <v>0</v>
      </c>
      <c r="Q714" t="n">
        <v>0</v>
      </c>
      <c r="S714" t="inlineStr"/>
      <c r="T714" t="inlineStr">
        <is>
          <t>88ff6477-f5ed-43cb-9140-e0b4cb2d6be5</t>
        </is>
      </c>
      <c r="U714" t="inlineStr">
        <is>
          <t>10/01/2026 22:20</t>
        </is>
      </c>
    </row>
    <row r="715">
      <c r="A715" t="n">
        <v>1818</v>
      </c>
      <c r="B715" t="inlineStr">
        <is>
          <t>FAURGS</t>
        </is>
      </c>
      <c r="C715" t="inlineStr">
        <is>
          <t>SECRETARIA DA SAÚDE-RS</t>
        </is>
      </c>
      <c r="D715" t="inlineStr">
        <is>
          <t>2022</t>
        </is>
      </c>
      <c r="E715" t="inlineStr">
        <is>
          <t>É &lt;b&gt;INCORRETO &lt;/b&gt;afirmar que a tese ou ideia central do texto é retomada pela seguinte expressão:</t>
        </is>
      </c>
      <c r="F715" t="inlineStr">
        <is>
          <t>Português</t>
        </is>
      </c>
      <c r="G715" t="inlineStr">
        <is>
          <t>Compreensão e Interpretação de Textos</t>
        </is>
      </c>
      <c r="H715" t="inlineStr">
        <is>
          <t>Médio</t>
        </is>
      </c>
      <c r="I715" t="inlineStr">
        <is>
          <t>ME</t>
        </is>
      </c>
      <c r="J715" t="inlineStr">
        <is>
          <t>O processo de descentralização política no Brasil não é recente (l. 03-04).</t>
        </is>
      </c>
      <c r="K715" t="inlineStr">
        <is>
          <t>Nas áreas da assistência social, da educação, da saúde, do turismo, da cultura, entre diversas outras tantas (l. 04-06).</t>
        </is>
      </c>
      <c r="L715" t="inlineStr">
        <is>
          <t>a transferência das autonomias aos entes federados (l. 07-08).</t>
        </is>
      </c>
      <c r="M715" t="inlineStr">
        <is>
          <t>cabendo em linhas gerais à União a coordenação e a estados e municípios (especialmente a esses últimos) a implementação das ações (l. 28-30).</t>
        </is>
      </c>
      <c r="N715" t="inlineStr">
        <is>
          <t>orientando União, estados e municípios a articularem e cooperarem entre si (l. 32-33).</t>
        </is>
      </c>
      <c r="O715" t="inlineStr">
        <is>
          <t>B</t>
        </is>
      </c>
      <c r="P715" t="n">
        <v>0</v>
      </c>
      <c r="Q715" t="n">
        <v>0</v>
      </c>
      <c r="S715" t="inlineStr"/>
      <c r="T715" t="inlineStr">
        <is>
          <t>88ff6477-f5ed-43cb-9140-e0b4cb2d6be5</t>
        </is>
      </c>
      <c r="U715" t="inlineStr">
        <is>
          <t>10/01/2026 22:25</t>
        </is>
      </c>
    </row>
    <row r="716">
      <c r="A716" t="inlineStr">
        <is>
          <t>1819</t>
        </is>
      </c>
      <c r="B716" t="inlineStr">
        <is>
          <t>FAURGS</t>
        </is>
      </c>
      <c r="C716" t="inlineStr">
        <is>
          <t>SECRETARIA DA SAÚDE-RS</t>
        </is>
      </c>
      <c r="D716" t="inlineStr">
        <is>
          <t>2022</t>
        </is>
      </c>
      <c r="E71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16" t="inlineStr">
        <is>
          <t>Português</t>
        </is>
      </c>
      <c r="G716" t="inlineStr">
        <is>
          <t>Relações de Coordenação entre Orações e entre Termos da Oração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E</t>
        </is>
      </c>
      <c r="P716" t="n">
        <v>1</v>
      </c>
      <c r="Q716" t="n">
        <v>0</v>
      </c>
      <c r="S716" t="inlineStr"/>
      <c r="T716" t="inlineStr">
        <is>
          <t>88ff6477-f5ed-43cb-9140-e0b4cb2d6be5</t>
        </is>
      </c>
      <c r="U716" t="inlineStr">
        <is>
          <t>10/01/2026 22:28</t>
        </is>
      </c>
    </row>
    <row r="717">
      <c r="A717" t="n">
        <v>1820</v>
      </c>
      <c r="B717" t="inlineStr">
        <is>
          <t>FAURGS</t>
        </is>
      </c>
      <c r="C717" t="inlineStr">
        <is>
          <t>SECRETARIA DA SAÚDE-RS</t>
        </is>
      </c>
      <c r="D717" t="inlineStr">
        <is>
          <t>2022</t>
        </is>
      </c>
      <c r="E717" t="inlineStr">
        <is>
          <t>Qual dos exemplos abaixo &lt;b&gt;NÃO &lt;/b&gt;é um monossílabo tônico?</t>
        </is>
      </c>
      <c r="F717" t="inlineStr">
        <is>
          <t>Português</t>
        </is>
      </c>
      <c r="G717" t="inlineStr">
        <is>
          <t>Ortografia e Acentuação</t>
        </is>
      </c>
      <c r="H717" t="inlineStr">
        <is>
          <t>Médio</t>
        </is>
      </c>
      <c r="I717" t="inlineStr">
        <is>
          <t>ME</t>
        </is>
      </c>
      <c r="J717" t="inlineStr">
        <is>
          <t>lei (l. 05)</t>
        </is>
      </c>
      <c r="K717" t="inlineStr">
        <is>
          <t>fim (l. 06)</t>
        </is>
      </c>
      <c r="L717" t="inlineStr">
        <is>
          <t>mais (l. 31)</t>
        </is>
      </c>
      <c r="M717" t="inlineStr">
        <is>
          <t>dos (l. 39)</t>
        </is>
      </c>
      <c r="N717" t="inlineStr">
        <is>
          <t>ser (l.49)</t>
        </is>
      </c>
      <c r="O717" t="inlineStr">
        <is>
          <t>D</t>
        </is>
      </c>
      <c r="P717" t="n">
        <v>1</v>
      </c>
      <c r="Q717" t="n">
        <v>1</v>
      </c>
      <c r="S717" t="inlineStr"/>
      <c r="T717" t="inlineStr">
        <is>
          <t>3ffebec4-e104-4a01-a651-9d66bed812bf</t>
        </is>
      </c>
      <c r="U717" t="inlineStr">
        <is>
          <t>10/01/2026 22:36</t>
        </is>
      </c>
    </row>
    <row r="718">
      <c r="A718" t="n">
        <v>1821</v>
      </c>
      <c r="B718" t="inlineStr">
        <is>
          <t>FAURGS</t>
        </is>
      </c>
      <c r="C718" t="inlineStr">
        <is>
          <t>SECRETARIA DA SAÚDE-RS</t>
        </is>
      </c>
      <c r="D718" t="inlineStr">
        <is>
          <t>2022</t>
        </is>
      </c>
      <c r="E718" t="inlineStr">
        <is>
          <t>É correto afirmar que a forma verbal &lt;b&gt;prestarem &lt;/b&gt;(l. 06)</t>
        </is>
      </c>
      <c r="F718" t="inlineStr">
        <is>
          <t>Português</t>
        </is>
      </c>
      <c r="G718" t="inlineStr">
        <is>
          <t>Concordância Verbal e Nominal</t>
        </is>
      </c>
      <c r="H718" t="inlineStr">
        <is>
          <t>Médio</t>
        </is>
      </c>
      <c r="I718" t="inlineStr">
        <is>
          <t>ME</t>
        </is>
      </c>
      <c r="J718" t="inlineStr">
        <is>
          <t>concorda com o sujeito &lt;b&gt;criadas pelo Poder Público&lt;/b&gt; (l. 05).</t>
        </is>
      </c>
      <c r="K718" t="inlineStr">
        <is>
          <t>concorda com a expressão &lt;b&gt;atividades públicas específicas&lt;/b&gt; (l. 07).</t>
        </is>
      </c>
      <c r="L718" t="inlineStr">
        <is>
          <t>é um exemplo de infinitivo impessoal.</t>
        </is>
      </c>
      <c r="M718" t="inlineStr">
        <is>
          <t>é exemplo de verbo transitivo indireto.</t>
        </is>
      </c>
      <c r="N718" t="inlineStr">
        <is>
          <t>integra o predicado de uma oração subordinada adverbial.</t>
        </is>
      </c>
      <c r="O718" t="inlineStr">
        <is>
          <t>E</t>
        </is>
      </c>
      <c r="P718" t="n">
        <v>0</v>
      </c>
      <c r="Q718" t="n">
        <v>0</v>
      </c>
      <c r="S718" t="inlineStr"/>
      <c r="T718" t="inlineStr">
        <is>
          <t>3ffebec4-e104-4a01-a651-9d66bed812bf</t>
        </is>
      </c>
      <c r="U718" t="inlineStr">
        <is>
          <t>10/01/2026 22:39</t>
        </is>
      </c>
    </row>
    <row r="719">
      <c r="A719" t="n">
        <v>1822</v>
      </c>
      <c r="B719" t="inlineStr">
        <is>
          <t>FAURGS</t>
        </is>
      </c>
      <c r="C719" t="inlineStr">
        <is>
          <t>SECRETARIA DA SAÚDE-RS</t>
        </is>
      </c>
      <c r="D719" t="inlineStr">
        <is>
          <t>2022</t>
        </is>
      </c>
      <c r="E719" t="inlineStr">
        <is>
          <t>Em relação à oração &lt;b&gt;A esse fenômeno a doutrina confere o nome descentralização.&lt;/b&gt; (l. 07-08), considere as seguintes afirmações.
I - As regras de pontuação prescrevem o emprego de vírgula após a palavra &lt;b&gt;fenômeno &lt;/b&gt;(l. 07).
II - Os termos desta oração não estão na ordem direta.
III - O discurso indireto caracteriza a ordem dos elementos deste período.
Quais estão corretas?</t>
        </is>
      </c>
      <c r="F719" t="inlineStr">
        <is>
          <t>Português</t>
        </is>
      </c>
      <c r="G719" t="inlineStr">
        <is>
          <t>Funções Sintáticas</t>
        </is>
      </c>
      <c r="H719" t="inlineStr">
        <is>
          <t>Médio</t>
        </is>
      </c>
      <c r="I719" t="inlineStr">
        <is>
          <t>ME</t>
        </is>
      </c>
      <c r="J719" t="inlineStr">
        <is>
          <t>Apenas I.</t>
        </is>
      </c>
      <c r="K719" t="inlineStr">
        <is>
          <t>Apenas II.</t>
        </is>
      </c>
      <c r="L719" t="inlineStr">
        <is>
          <t>Apenas III.</t>
        </is>
      </c>
      <c r="M719" t="inlineStr">
        <is>
          <t>Apenas I e II.</t>
        </is>
      </c>
      <c r="N719" t="inlineStr">
        <is>
          <t>I, II e III.</t>
        </is>
      </c>
      <c r="O719" t="inlineStr">
        <is>
          <t>B</t>
        </is>
      </c>
      <c r="P719" t="n">
        <v>1</v>
      </c>
      <c r="Q719" t="n">
        <v>0</v>
      </c>
      <c r="S719" t="inlineStr">
        <is>
          <t>Gabarito: Apenas a II está correta.
Análise técnica da oração:
"A esse fenômeno (OI) a doutrina (Suj.) confere (VTDI) o nome descentralização (OD)."
Análise das Afirmações:
I - Incorreta: A vírgula após "fenômeno" seria facultativa, não prescrita (obrigatória). Trata-se de um objeto indireto anteposto. Na gramática, a vírgula é obrigatória para adjuntos adverbiais longos deslocados; para complementos (objetos), o deslocamento por si só não exige vírgula, a menos que seja para evitar ambiguidade ou por ênfase estilística.
II - Correta: A ordem direta padrão da língua portuguesa é Sujeito + Verbo + Complementos (S-V-O).
Ordem Direta: "A doutrina confere o nome descentralização a esse fenômeno."
Como o Objeto Indireto (A esse fenômeno) veio para o início, a oração está em ordem inversa (ou indireta).
III - Incorreta: O item tenta confundir Ordem Indireta com Discurso Indireto.
Ordem Indireta: É a inversão dos termos sintáticos (o que ocorre na frase).
Discurso Indireto: É um recurso narrativo onde o narrador utiliza suas próprias palavras para reproduzir a fala de um personagem (ex: "Ele disse que viria"). O texto em análise é um discurso direto do próprio autor, apenas com os termos deslocados</t>
        </is>
      </c>
      <c r="T719" t="inlineStr">
        <is>
          <t>3ffebec4-e104-4a01-a651-9d66bed812bf</t>
        </is>
      </c>
      <c r="U719" t="inlineStr">
        <is>
          <t>10/01/2026 22:41</t>
        </is>
      </c>
    </row>
    <row r="720">
      <c r="A720" t="n">
        <v>1823</v>
      </c>
      <c r="B720" t="inlineStr">
        <is>
          <t>FAURGS</t>
        </is>
      </c>
      <c r="C720" t="inlineStr">
        <is>
          <t>SECRETARIA DA SAÚDE-RS</t>
        </is>
      </c>
      <c r="D720" t="inlineStr">
        <is>
          <t>2022</t>
        </is>
      </c>
      <c r="E720" t="inlineStr">
        <is>
          <t>Em relação à oração que inicia o terceiro parágrafo – &lt;b&gt;Difere da descentralização&lt;/b&gt; (l. 22) –, é correto afirmar que</t>
        </is>
      </c>
      <c r="F720" t="inlineStr">
        <is>
          <t>Português</t>
        </is>
      </c>
      <c r="G720" t="inlineStr">
        <is>
          <t>Concordância Verbal e Nominal</t>
        </is>
      </c>
      <c r="H720" t="inlineStr">
        <is>
          <t>Médio</t>
        </is>
      </c>
      <c r="I720" t="inlineStr">
        <is>
          <t>ME</t>
        </is>
      </c>
      <c r="J720" t="inlineStr">
        <is>
          <t>o sujeito é indeterminado.</t>
        </is>
      </c>
      <c r="K720" t="inlineStr">
        <is>
          <t>a oração é sem sujeito.</t>
        </is>
      </c>
      <c r="L720" t="inlineStr">
        <is>
          <t>o sujeito é simples.</t>
        </is>
      </c>
      <c r="M720" t="inlineStr">
        <is>
          <t>o sujeito é determinado.</t>
        </is>
      </c>
      <c r="N720" t="inlineStr">
        <is>
          <t>o sujeito é composto.</t>
        </is>
      </c>
      <c r="O720" t="inlineStr">
        <is>
          <t>D</t>
        </is>
      </c>
      <c r="P720" t="n">
        <v>0</v>
      </c>
      <c r="Q720" t="n">
        <v>0</v>
      </c>
      <c r="S720" t="inlineStr"/>
      <c r="T720" t="inlineStr">
        <is>
          <t>3ffebec4-e104-4a01-a651-9d66bed812bf</t>
        </is>
      </c>
      <c r="U720" t="inlineStr">
        <is>
          <t>11/01/2026 04:46</t>
        </is>
      </c>
    </row>
    <row r="721">
      <c r="A721" t="n">
        <v>1824</v>
      </c>
      <c r="B721" t="inlineStr">
        <is>
          <t>FAURGS</t>
        </is>
      </c>
      <c r="C721" t="inlineStr">
        <is>
          <t>SECRETARIA DA SAÚDE-RS</t>
        </is>
      </c>
      <c r="D721" t="inlineStr">
        <is>
          <t>2022</t>
        </is>
      </c>
      <c r="E721"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21" t="inlineStr">
        <is>
          <t>Português</t>
        </is>
      </c>
      <c r="G721" t="inlineStr">
        <is>
          <t>Regência Verbal e Nominal; e Crase</t>
        </is>
      </c>
      <c r="H721" t="inlineStr">
        <is>
          <t>Médio</t>
        </is>
      </c>
      <c r="I721" t="inlineStr">
        <is>
          <t>ME</t>
        </is>
      </c>
      <c r="J721" t="inlineStr">
        <is>
          <t>Sim, excetuando-se o exemplo I.</t>
        </is>
      </c>
      <c r="K721" t="inlineStr">
        <is>
          <t>Sim, excetuando-se o exemplo II.</t>
        </is>
      </c>
      <c r="L721" t="inlineStr">
        <is>
          <t>Sim, excetuando-se os exemplos II e III.</t>
        </is>
      </c>
      <c r="M721" t="inlineStr">
        <is>
          <t>Sim, em todos os exemplos.</t>
        </is>
      </c>
      <c r="N721" t="inlineStr">
        <is>
          <t>Não, em nenhum dos exemplos.</t>
        </is>
      </c>
      <c r="O721" t="inlineStr">
        <is>
          <t>C</t>
        </is>
      </c>
      <c r="P721" t="n">
        <v>1</v>
      </c>
      <c r="Q721" t="n">
        <v>1</v>
      </c>
      <c r="S721" t="inlineStr"/>
      <c r="T721" t="inlineStr">
        <is>
          <t>3ffebec4-e104-4a01-a651-9d66bed812bf</t>
        </is>
      </c>
      <c r="U721" t="inlineStr">
        <is>
          <t>11/01/2026 04:48</t>
        </is>
      </c>
    </row>
    <row r="722">
      <c r="A722" t="n">
        <v>1825</v>
      </c>
      <c r="B722" t="inlineStr">
        <is>
          <t>FAURGS</t>
        </is>
      </c>
      <c r="C722" t="inlineStr">
        <is>
          <t>SECRETARIA DA SAÚDE-RS</t>
        </is>
      </c>
      <c r="D722" t="inlineStr">
        <is>
          <t>2022</t>
        </is>
      </c>
      <c r="E722"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22" t="inlineStr">
        <is>
          <t>Português</t>
        </is>
      </c>
      <c r="G722" t="inlineStr">
        <is>
          <t>Compreensão e Interpretação de Textos</t>
        </is>
      </c>
      <c r="H722" t="inlineStr">
        <is>
          <t>Médio</t>
        </is>
      </c>
      <c r="I722" t="inlineStr">
        <is>
          <t>ME</t>
        </is>
      </c>
      <c r="J722" t="inlineStr">
        <is>
          <t>Apenas I.</t>
        </is>
      </c>
      <c r="K722" t="inlineStr">
        <is>
          <t>Apenas II.</t>
        </is>
      </c>
      <c r="L722" t="inlineStr">
        <is>
          <t>Apenas III.</t>
        </is>
      </c>
      <c r="M722" t="inlineStr">
        <is>
          <t>Apenas I e II.</t>
        </is>
      </c>
      <c r="N722" t="inlineStr">
        <is>
          <t>I, II e III.</t>
        </is>
      </c>
      <c r="O722" t="inlineStr">
        <is>
          <t>C</t>
        </is>
      </c>
      <c r="P722" t="n">
        <v>0</v>
      </c>
      <c r="Q722" t="n">
        <v>0</v>
      </c>
      <c r="S722" t="inlineStr"/>
      <c r="T722" t="inlineStr">
        <is>
          <t>3ffebec4-e104-4a01-a651-9d66bed812bf</t>
        </is>
      </c>
      <c r="U722" t="inlineStr">
        <is>
          <t>11/01/2026 04:51</t>
        </is>
      </c>
    </row>
    <row r="723">
      <c r="A723" t="n">
        <v>1826</v>
      </c>
      <c r="B723" t="inlineStr">
        <is>
          <t>FAURGS</t>
        </is>
      </c>
      <c r="C723" t="inlineStr">
        <is>
          <t>SECRETARIA DA SAÚDE-RS</t>
        </is>
      </c>
      <c r="D723" t="inlineStr">
        <is>
          <t>2022</t>
        </is>
      </c>
      <c r="E723" t="inlineStr">
        <is>
          <t>Qual das expressões abaixo &lt;b&gt;NÃO &lt;/b&gt;constitui um recurso de coesão textual por retomada no texto acima?</t>
        </is>
      </c>
      <c r="F723" t="inlineStr">
        <is>
          <t>Português</t>
        </is>
      </c>
      <c r="G723" t="inlineStr">
        <is>
          <t>Mecanismos de Coesão Textual</t>
        </is>
      </c>
      <c r="H723" t="inlineStr">
        <is>
          <t>Médio</t>
        </is>
      </c>
      <c r="I723" t="inlineStr">
        <is>
          <t>ME</t>
        </is>
      </c>
      <c r="J723" t="inlineStr">
        <is>
          <t>esse fenômeno (l. 07)</t>
        </is>
      </c>
      <c r="K723" t="inlineStr">
        <is>
          <t>sua (l. 20)</t>
        </is>
      </c>
      <c r="L723" t="inlineStr">
        <is>
          <t>essa redefinição do espaço organizacional e administrativo (l. 44-45)</t>
        </is>
      </c>
      <c r="M723" t="inlineStr">
        <is>
          <t>uma regionalização (l. 46-47)</t>
        </is>
      </c>
      <c r="N723" t="inlineStr">
        <is>
          <t>esses níveis intermediários (l. 48-49)</t>
        </is>
      </c>
      <c r="O723" t="inlineStr">
        <is>
          <t>D</t>
        </is>
      </c>
      <c r="P723" t="n">
        <v>1</v>
      </c>
      <c r="Q723" t="n">
        <v>1</v>
      </c>
      <c r="S723" t="inlineStr"/>
      <c r="T723" t="inlineStr">
        <is>
          <t>3ffebec4-e104-4a01-a651-9d66bed812bf</t>
        </is>
      </c>
      <c r="U723" t="inlineStr">
        <is>
          <t>11/01/2026 04:52</t>
        </is>
      </c>
    </row>
    <row r="724">
      <c r="A724" t="n">
        <v>1827</v>
      </c>
      <c r="B724" t="inlineStr">
        <is>
          <t>FAURGS</t>
        </is>
      </c>
      <c r="C724" t="inlineStr">
        <is>
          <t>SECRETARIA DA SAÚDE-RS</t>
        </is>
      </c>
      <c r="D724" t="inlineStr">
        <is>
          <t>2022</t>
        </is>
      </c>
      <c r="E724" t="inlineStr">
        <is>
          <t>Qual dos particípios abaixo estrutura uma oração na voz verbal passiva?</t>
        </is>
      </c>
      <c r="F724" t="inlineStr">
        <is>
          <t>Português</t>
        </is>
      </c>
      <c r="G724" t="inlineStr">
        <is>
          <t>Funções Sintáticas</t>
        </is>
      </c>
      <c r="H724" t="inlineStr">
        <is>
          <t>Médio</t>
        </is>
      </c>
      <c r="I724" t="inlineStr">
        <is>
          <t>ME</t>
        </is>
      </c>
      <c r="J724" t="inlineStr">
        <is>
          <t>adequado (l. 31)</t>
        </is>
      </c>
      <c r="K724" t="inlineStr">
        <is>
          <t>partilhadas (l. 33)</t>
        </is>
      </c>
      <c r="L724" t="inlineStr">
        <is>
          <t>descentralizado (l. 40)</t>
        </is>
      </c>
      <c r="M724" t="inlineStr">
        <is>
          <t>baseada (l. 45)</t>
        </is>
      </c>
      <c r="N724" t="inlineStr">
        <is>
          <t>conferido (l. 56)</t>
        </is>
      </c>
      <c r="O724" t="inlineStr">
        <is>
          <t>E</t>
        </is>
      </c>
      <c r="P724" t="n">
        <v>1</v>
      </c>
      <c r="Q724" t="n">
        <v>1</v>
      </c>
      <c r="S724" t="inlineStr">
        <is>
          <t>14/04/2026 10:17
Gabarito: E
Análise Técnica:
Para que um particípio estruture uma voz passiva analítica, ele deve obrigatoriamente compor uma locução verbal (Verbo Auxiliar + Particípio) em que o sujeito sofre a ação expressa pelo verbo.
Por que a alternativa E é a correta:
No trecho: “...do mandado que lhe é conferido pelo arcabouço jurídico legal” (l. 56), identificamos todos os elementos da voz passiva:
Sujeito Paciente: O pronome relativo “que” (retomando “mandado”).
Verbo Auxiliar: “é” (verbo ser).
Particípio: “conferido”.
Agente da Passiva: “pelo arcabouço jurídico legal” (quem pratica a ação sobre o sujeito).
Por que as outras estão incorretas:
Nas alternativas A, B, C e D, os particípios estão "adjetivados". Eles funcionam como adjuntos adnominais ou predicativos, caracterizando um substantivo, mas sem a dinâmica de uma ação sendo sofrida por um sujeito em uma estrutura de oração passiva clássica:
A) adequado (l. 31): Qualifica "desempenho" (adequado e racional desempenho). Adjunto adnominal.
B) partilhadas (l. 33): Qualifica "atribuições" (atribuições partilhadas). Adjunto adnominal.
C) descentralizado (l. 40): Qualifica "sistema" (sistema mais descentralizado). Adjunto adnominal.
D) baseada (l. 45): Embora acompanhado do verbo "está", funciona mais como um estado/atributo da "redefinição".</t>
        </is>
      </c>
      <c r="T724" t="inlineStr">
        <is>
          <t>3ffebec4-e104-4a01-a651-9d66bed812bf</t>
        </is>
      </c>
      <c r="U724" t="inlineStr">
        <is>
          <t>11/01/2026 04:54</t>
        </is>
      </c>
    </row>
    <row r="725">
      <c r="A725" t="inlineStr">
        <is>
          <t>1830</t>
        </is>
      </c>
      <c r="B725" t="inlineStr">
        <is>
          <t>FAURGS</t>
        </is>
      </c>
      <c r="C725" t="inlineStr">
        <is>
          <t>SECRETARIA DA SAÚDE-RS</t>
        </is>
      </c>
      <c r="D725" t="inlineStr">
        <is>
          <t>2022</t>
        </is>
      </c>
      <c r="E725"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25" t="inlineStr">
        <is>
          <t>Conhecimentos Específicos</t>
        </is>
      </c>
      <c r="G725" t="inlineStr">
        <is>
          <t>Gestão da Produção e Operações</t>
        </is>
      </c>
      <c r="H725" t="inlineStr">
        <is>
          <t>Médio</t>
        </is>
      </c>
      <c r="I725" t="inlineStr">
        <is>
          <t>ME</t>
        </is>
      </c>
      <c r="J725" t="inlineStr">
        <is>
          <t>precisão – padronização – conectividade e integração</t>
        </is>
      </c>
      <c r="K725" t="inlineStr">
        <is>
          <t>automação – escala – conectividade e integração</t>
        </is>
      </c>
      <c r="L725" t="inlineStr">
        <is>
          <t>vulnerabilidade – padronização – confiabilidade</t>
        </is>
      </c>
      <c r="M725" t="inlineStr">
        <is>
          <t>vulnerabilidade – escala – inovatividade</t>
        </is>
      </c>
      <c r="N725" t="inlineStr">
        <is>
          <t>automação – escala – inovatividade</t>
        </is>
      </c>
      <c r="O725" t="inlineStr">
        <is>
          <t>B</t>
        </is>
      </c>
      <c r="P725" t="n">
        <v>0</v>
      </c>
      <c r="Q725" t="n">
        <v>0</v>
      </c>
      <c r="S725" t="inlineStr"/>
      <c r="U725" t="inlineStr">
        <is>
          <t>11/01/2026 05:22</t>
        </is>
      </c>
    </row>
    <row r="726">
      <c r="A726" t="inlineStr">
        <is>
          <t>1832</t>
        </is>
      </c>
      <c r="B726" t="inlineStr">
        <is>
          <t>FAURGS</t>
        </is>
      </c>
      <c r="C726" t="inlineStr">
        <is>
          <t>SECRETARIA DA SAÚDE-RS</t>
        </is>
      </c>
      <c r="D726" t="inlineStr">
        <is>
          <t>2022</t>
        </is>
      </c>
      <c r="E726"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26" t="inlineStr">
        <is>
          <t>Conhecimentos Específicos</t>
        </is>
      </c>
      <c r="G726" t="inlineStr">
        <is>
          <t>Gestão da Qualidade</t>
        </is>
      </c>
      <c r="H726" t="inlineStr">
        <is>
          <t>Médio</t>
        </is>
      </c>
      <c r="I726" t="inlineStr">
        <is>
          <t>ME</t>
        </is>
      </c>
      <c r="J726" t="inlineStr">
        <is>
          <t>1 – 3 – 4 – 2.</t>
        </is>
      </c>
      <c r="K726" t="inlineStr">
        <is>
          <t>1 – 4 – 3 – 2.</t>
        </is>
      </c>
      <c r="L726" t="inlineStr">
        <is>
          <t>4 – 2 – 1 – 3.</t>
        </is>
      </c>
      <c r="M726" t="inlineStr">
        <is>
          <t>1 – 2 – 4 – 3.</t>
        </is>
      </c>
      <c r="N726" t="inlineStr">
        <is>
          <t>4 – 3 – 1 – 2.</t>
        </is>
      </c>
      <c r="O726" t="inlineStr">
        <is>
          <t>C</t>
        </is>
      </c>
      <c r="P726" t="n">
        <v>0</v>
      </c>
      <c r="Q726" t="n">
        <v>0</v>
      </c>
      <c r="S726"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26" t="inlineStr">
        <is>
          <t>11/01/2026 05:26</t>
        </is>
      </c>
    </row>
    <row r="727">
      <c r="A727" t="inlineStr">
        <is>
          <t>1834</t>
        </is>
      </c>
      <c r="B727" t="inlineStr">
        <is>
          <t>FAURGS</t>
        </is>
      </c>
      <c r="C727" t="inlineStr">
        <is>
          <t>SECRETARIA DA SAÚDE-RS</t>
        </is>
      </c>
      <c r="D727" t="inlineStr">
        <is>
          <t>2022</t>
        </is>
      </c>
      <c r="E727" t="inlineStr">
        <is>
          <t>Qual das alternativas abaixo &lt;b&gt;NÃO &lt;/b&gt;representa uma causa de instabilidade na cadeia de suprimentos?</t>
        </is>
      </c>
      <c r="F727" t="inlineStr">
        <is>
          <t>Conhecimentos Específicos</t>
        </is>
      </c>
      <c r="G727" t="inlineStr">
        <is>
          <t>Gestão da Cadeia de Suprimentos</t>
        </is>
      </c>
      <c r="H727" t="inlineStr">
        <is>
          <t>Médio</t>
        </is>
      </c>
      <c r="I727" t="inlineStr">
        <is>
          <t>ME</t>
        </is>
      </c>
      <c r="J727" t="inlineStr">
        <is>
          <t>Atualizações da previsão de demanda.</t>
        </is>
      </c>
      <c r="K727" t="inlineStr">
        <is>
          <t>Episódios de racionamento e falta.</t>
        </is>
      </c>
      <c r="L727" t="inlineStr">
        <is>
          <t>Formação de lotes de pedidos.</t>
        </is>
      </c>
      <c r="M727" t="inlineStr">
        <is>
          <t>Flutuações de preço.</t>
        </is>
      </c>
      <c r="N727" t="inlineStr">
        <is>
          <t>Escala da produção.</t>
        </is>
      </c>
      <c r="O727" t="inlineStr">
        <is>
          <t>E</t>
        </is>
      </c>
      <c r="P727" t="n">
        <v>0</v>
      </c>
      <c r="Q727" t="n">
        <v>0</v>
      </c>
      <c r="S727" t="inlineStr"/>
      <c r="U727" t="inlineStr">
        <is>
          <t>11/01/2026 05:34</t>
        </is>
      </c>
    </row>
    <row r="728">
      <c r="A728" t="inlineStr">
        <is>
          <t>1836</t>
        </is>
      </c>
      <c r="B728" t="inlineStr">
        <is>
          <t>FAURGS</t>
        </is>
      </c>
      <c r="C728" t="inlineStr">
        <is>
          <t>SECRETARIA DA SAÚDE-RS</t>
        </is>
      </c>
      <c r="D728" t="inlineStr">
        <is>
          <t>2022</t>
        </is>
      </c>
      <c r="E728"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28" t="inlineStr">
        <is>
          <t>Contabilidade De Custos</t>
        </is>
      </c>
      <c r="G728" t="inlineStr">
        <is>
          <t>Pontos de Equilíbrio</t>
        </is>
      </c>
      <c r="H728" t="inlineStr">
        <is>
          <t>Médio</t>
        </is>
      </c>
      <c r="I728" t="inlineStr">
        <is>
          <t>ME</t>
        </is>
      </c>
      <c r="J728" t="inlineStr">
        <is>
          <t>1000 unidades, 2500 unidades e 750 unidades.</t>
        </is>
      </c>
      <c r="K728" t="inlineStr">
        <is>
          <t>1250 unidades, 2750 unidades e 1000 unidades.</t>
        </is>
      </c>
      <c r="L728" t="inlineStr">
        <is>
          <t>1000 unidades, 750 unidades e 2500 unidades.</t>
        </is>
      </c>
      <c r="M728" t="inlineStr">
        <is>
          <t>1250 unidades, 1000 unidades e 2750 unidades.</t>
        </is>
      </c>
      <c r="N728" t="inlineStr">
        <is>
          <t>1250 unidades, 2750 unidades e 2500 unidades.</t>
        </is>
      </c>
      <c r="O728" t="inlineStr">
        <is>
          <t>B</t>
        </is>
      </c>
      <c r="P728" t="n">
        <v>0</v>
      </c>
      <c r="Q728" t="n">
        <v>0</v>
      </c>
      <c r="S728" t="inlineStr"/>
      <c r="U728" t="inlineStr">
        <is>
          <t>11/01/2026 05:49</t>
        </is>
      </c>
    </row>
    <row r="729">
      <c r="A729" t="inlineStr">
        <is>
          <t>1838</t>
        </is>
      </c>
      <c r="B729" t="inlineStr">
        <is>
          <t>FAURGS</t>
        </is>
      </c>
      <c r="C729" t="inlineStr">
        <is>
          <t>SECRETARIA DA SAÚDE-RS</t>
        </is>
      </c>
      <c r="D729" t="inlineStr">
        <is>
          <t>2022</t>
        </is>
      </c>
      <c r="E729"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29" t="inlineStr">
        <is>
          <t>Conhecimentos Específicos</t>
        </is>
      </c>
      <c r="G729" t="inlineStr">
        <is>
          <t>Gestão da Qualidade</t>
        </is>
      </c>
      <c r="H729" t="inlineStr">
        <is>
          <t>Médio</t>
        </is>
      </c>
      <c r="I729" t="inlineStr">
        <is>
          <t>ME</t>
        </is>
      </c>
      <c r="J729" t="inlineStr">
        <is>
          <t>1 – 4 – 2 – 3.</t>
        </is>
      </c>
      <c r="K729" t="inlineStr">
        <is>
          <t>4 – 3 – 2 – 1.</t>
        </is>
      </c>
      <c r="L729" t="inlineStr">
        <is>
          <t>2 – 3 – 1 – 4.</t>
        </is>
      </c>
      <c r="M729" t="inlineStr">
        <is>
          <t>4 – 2 – 1 – 3.</t>
        </is>
      </c>
      <c r="N729" t="inlineStr">
        <is>
          <t>1 – 2 – 3 – 4.</t>
        </is>
      </c>
      <c r="O729" t="inlineStr">
        <is>
          <t>D</t>
        </is>
      </c>
      <c r="P729" t="n">
        <v>0</v>
      </c>
      <c r="Q729" t="n">
        <v>0</v>
      </c>
      <c r="S729" t="inlineStr"/>
      <c r="U729" t="inlineStr">
        <is>
          <t>11/01/2026 06:02</t>
        </is>
      </c>
    </row>
    <row r="730">
      <c r="A730" t="inlineStr">
        <is>
          <t>1842</t>
        </is>
      </c>
      <c r="B730" t="inlineStr">
        <is>
          <t>FAURGS</t>
        </is>
      </c>
      <c r="C730" t="inlineStr">
        <is>
          <t>SECRETARIA DA SAÚDE-RS</t>
        </is>
      </c>
      <c r="D730" t="inlineStr">
        <is>
          <t>2022</t>
        </is>
      </c>
      <c r="E730" t="inlineStr">
        <is>
          <t>No âmbito da Ergonomia, a especialidade que se ocupa do projeto e concepção de horários de trabalho é a Ergonomia</t>
        </is>
      </c>
      <c r="F730" t="inlineStr">
        <is>
          <t>Conhecimentos Específicos</t>
        </is>
      </c>
      <c r="G730" t="inlineStr">
        <is>
          <t>Engenharia do Trabalho</t>
        </is>
      </c>
      <c r="H730" t="inlineStr">
        <is>
          <t>Médio</t>
        </is>
      </c>
      <c r="I730" t="inlineStr">
        <is>
          <t>ME</t>
        </is>
      </c>
      <c r="J730" t="inlineStr">
        <is>
          <t>Cognitiva.</t>
        </is>
      </c>
      <c r="K730" t="inlineStr">
        <is>
          <t>Ocupacional.</t>
        </is>
      </c>
      <c r="L730" t="inlineStr">
        <is>
          <t>Organizacional.</t>
        </is>
      </c>
      <c r="M730" t="inlineStr">
        <is>
          <t>de Interfaces.</t>
        </is>
      </c>
      <c r="N730" t="inlineStr">
        <is>
          <t>Corporativa.</t>
        </is>
      </c>
      <c r="O730" t="inlineStr">
        <is>
          <t>C</t>
        </is>
      </c>
      <c r="P730" t="n">
        <v>0</v>
      </c>
      <c r="Q730" t="n">
        <v>0</v>
      </c>
      <c r="S730" t="inlineStr"/>
      <c r="U730" t="inlineStr">
        <is>
          <t>11/01/2026 06:52</t>
        </is>
      </c>
    </row>
    <row r="731">
      <c r="A731" t="inlineStr">
        <is>
          <t>1843</t>
        </is>
      </c>
      <c r="B731" t="inlineStr">
        <is>
          <t>FAURGS</t>
        </is>
      </c>
      <c r="C731" t="inlineStr">
        <is>
          <t>SECRETARIA DA SAÚDE-RS</t>
        </is>
      </c>
      <c r="D731" t="inlineStr">
        <is>
          <t>2022</t>
        </is>
      </c>
      <c r="E731" t="inlineStr">
        <is>
          <t>Dentre as alternativas abaixo, qual indica o objetivo principal de uma estratégia logística de fornecimento sob estoque?</t>
        </is>
      </c>
      <c r="F731" t="inlineStr">
        <is>
          <t>Conhecimentos Específicos</t>
        </is>
      </c>
      <c r="G731" t="inlineStr">
        <is>
          <t>Logística</t>
        </is>
      </c>
      <c r="H731" t="inlineStr">
        <is>
          <t>Médio</t>
        </is>
      </c>
      <c r="I731" t="inlineStr">
        <is>
          <t>ME</t>
        </is>
      </c>
      <c r="J731" t="inlineStr">
        <is>
          <t>Maximizar a responsividade do sistema logístico.</t>
        </is>
      </c>
      <c r="K731" t="inlineStr">
        <is>
          <t>Minimizar os estoques de segurança.</t>
        </is>
      </c>
      <c r="L731" t="inlineStr">
        <is>
          <t>Maximizar a eficiência do sistema logístico.</t>
        </is>
      </c>
      <c r="M731" t="inlineStr">
        <is>
          <t>Minimizar a quantidade de modais de transporte empregados.</t>
        </is>
      </c>
      <c r="N731" t="inlineStr">
        <is>
          <t>Maximizar a capacidade de substituição instantânea.</t>
        </is>
      </c>
      <c r="O731" t="inlineStr">
        <is>
          <t>C</t>
        </is>
      </c>
      <c r="P731" t="n">
        <v>0</v>
      </c>
      <c r="Q731" t="n">
        <v>0</v>
      </c>
      <c r="S731" t="inlineStr"/>
      <c r="U731" t="inlineStr">
        <is>
          <t>11/01/2026 06:53</t>
        </is>
      </c>
    </row>
    <row r="732">
      <c r="A732" t="inlineStr">
        <is>
          <t>1844</t>
        </is>
      </c>
      <c r="B732" t="inlineStr">
        <is>
          <t>FAURGS</t>
        </is>
      </c>
      <c r="C732" t="inlineStr">
        <is>
          <t>SECRETARIA DA SAÚDE-RS</t>
        </is>
      </c>
      <c r="D732" t="inlineStr">
        <is>
          <t>2022</t>
        </is>
      </c>
      <c r="E732"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32" t="inlineStr">
        <is>
          <t>Contabilidade De Custos</t>
        </is>
      </c>
      <c r="G732" t="inlineStr">
        <is>
          <t>Tipos de Custeio</t>
        </is>
      </c>
      <c r="H732" t="inlineStr">
        <is>
          <t>Médio</t>
        </is>
      </c>
      <c r="I732" t="inlineStr">
        <is>
          <t>ME</t>
        </is>
      </c>
      <c r="J732" t="inlineStr">
        <is>
          <t>Apenas I.</t>
        </is>
      </c>
      <c r="K732" t="inlineStr">
        <is>
          <t>Apenas II.</t>
        </is>
      </c>
      <c r="L732" t="inlineStr">
        <is>
          <t>Apenas III.</t>
        </is>
      </c>
      <c r="M732" t="inlineStr">
        <is>
          <t>Apenas I e II.</t>
        </is>
      </c>
      <c r="N732" t="inlineStr">
        <is>
          <t>I, II e III.</t>
        </is>
      </c>
      <c r="O732" t="inlineStr">
        <is>
          <t>A</t>
        </is>
      </c>
      <c r="P732" t="n">
        <v>0</v>
      </c>
      <c r="Q732" t="n">
        <v>0</v>
      </c>
      <c r="S732" t="inlineStr"/>
      <c r="U732" t="inlineStr">
        <is>
          <t>11/01/2026 06:57</t>
        </is>
      </c>
    </row>
    <row r="733">
      <c r="A733" t="inlineStr">
        <is>
          <t>1846</t>
        </is>
      </c>
      <c r="B733" t="inlineStr">
        <is>
          <t>FAURGS</t>
        </is>
      </c>
      <c r="C733" t="inlineStr">
        <is>
          <t>SECRETARIA DA SAÚDE-RS</t>
        </is>
      </c>
      <c r="D733" t="inlineStr">
        <is>
          <t>2022</t>
        </is>
      </c>
      <c r="E733"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33" t="inlineStr">
        <is>
          <t>Conhecimentos Específicos</t>
        </is>
      </c>
      <c r="G733" t="inlineStr">
        <is>
          <t>Gestão de Projetos</t>
        </is>
      </c>
      <c r="H733" t="inlineStr">
        <is>
          <t>Médio</t>
        </is>
      </c>
      <c r="I733" t="inlineStr">
        <is>
          <t>ME</t>
        </is>
      </c>
      <c r="J733" t="inlineStr">
        <is>
          <t>preditiva – alto – flexível – alta</t>
        </is>
      </c>
      <c r="K733" t="inlineStr">
        <is>
          <t>preditiva – baixo – fixo – baixa</t>
        </is>
      </c>
      <c r="L733" t="inlineStr">
        <is>
          <t>adaptativa – baixo – flexível – alta</t>
        </is>
      </c>
      <c r="M733" t="inlineStr">
        <is>
          <t>adaptativa – alto – fixo – baixa</t>
        </is>
      </c>
      <c r="N733" t="inlineStr">
        <is>
          <t>adaptativa – alto – flexível – alta</t>
        </is>
      </c>
      <c r="O733" t="inlineStr">
        <is>
          <t>E</t>
        </is>
      </c>
      <c r="P733" t="n">
        <v>0</v>
      </c>
      <c r="Q733" t="n">
        <v>0</v>
      </c>
      <c r="S733" t="inlineStr"/>
      <c r="U733" t="inlineStr">
        <is>
          <t>11/01/2026 06:58</t>
        </is>
      </c>
    </row>
    <row r="734">
      <c r="A734" t="inlineStr">
        <is>
          <t>1850</t>
        </is>
      </c>
      <c r="B734" t="inlineStr">
        <is>
          <t>FAURGS</t>
        </is>
      </c>
      <c r="C734" t="inlineStr">
        <is>
          <t>SECRETARIA DA SAÚDE-RS</t>
        </is>
      </c>
      <c r="D734" t="inlineStr">
        <is>
          <t>2022</t>
        </is>
      </c>
      <c r="E734" t="inlineStr">
        <is>
          <t>O método do caminho crítico é</t>
        </is>
      </c>
      <c r="F734" t="inlineStr">
        <is>
          <t>Conhecimentos Específicos</t>
        </is>
      </c>
      <c r="G734" t="inlineStr">
        <is>
          <t>Gestão de Projetos</t>
        </is>
      </c>
      <c r="H734" t="inlineStr">
        <is>
          <t>Médio</t>
        </is>
      </c>
      <c r="I734" t="inlineStr">
        <is>
          <t>ME</t>
        </is>
      </c>
      <c r="J734" t="inlineStr">
        <is>
          <t>um modelo matemático para atribuição de prioridades em árvores de decisão.</t>
        </is>
      </c>
      <c r="K734" t="inlineStr">
        <is>
          <t>uma ferramenta de balanceamento de linhas de montagem multimodelos.</t>
        </is>
      </c>
      <c r="L734" t="inlineStr">
        <is>
          <t>uma sistemática de representação de bancos de dados relacionais.</t>
        </is>
      </c>
      <c r="M734" t="inlineStr">
        <is>
          <t>uma técnica de modelagem de projetos que representa a relação entre as atividades e mostra a sequência lógica em que elas devem acontecer.</t>
        </is>
      </c>
      <c r="N734" t="inlineStr">
        <is>
          <t>um modelo de projeto de arranjo físico de instalações baseado na minimização das rotas de transporte de matérias-primas e produtos acabados.</t>
        </is>
      </c>
      <c r="O734" t="inlineStr">
        <is>
          <t>D</t>
        </is>
      </c>
      <c r="P734" t="n">
        <v>0</v>
      </c>
      <c r="Q734" t="n">
        <v>0</v>
      </c>
      <c r="S734" t="inlineStr"/>
      <c r="U734" t="inlineStr">
        <is>
          <t>11/01/2026 07:03</t>
        </is>
      </c>
    </row>
    <row r="735">
      <c r="A735" t="inlineStr">
        <is>
          <t>1851</t>
        </is>
      </c>
      <c r="B735" t="inlineStr">
        <is>
          <t>FAURGS</t>
        </is>
      </c>
      <c r="C735" t="inlineStr">
        <is>
          <t>SECRETARIA DA SAÚDE-RS</t>
        </is>
      </c>
      <c r="D735" t="inlineStr">
        <is>
          <t>2022</t>
        </is>
      </c>
      <c r="E735"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35" t="inlineStr">
        <is>
          <t>Conhecimentos Específicos</t>
        </is>
      </c>
      <c r="G735" t="inlineStr">
        <is>
          <t>Gestão da Produção e Operações</t>
        </is>
      </c>
      <c r="H735" t="inlineStr">
        <is>
          <t>Médio</t>
        </is>
      </c>
      <c r="I735" t="inlineStr">
        <is>
          <t>ME</t>
        </is>
      </c>
      <c r="J735" t="inlineStr">
        <is>
          <t>necessidades de materiais – peças ou materiais – pedidos de clientes e demanda prevista</t>
        </is>
      </c>
      <c r="K735" t="inlineStr">
        <is>
          <t>recursos de manufatura – máquinas ou operadores – pedidos de clientes e demanda prevista</t>
        </is>
      </c>
      <c r="L735" t="inlineStr">
        <is>
          <t>necessidades de materiais – peças ou materiais – ordens de manutenção e ordens de produção</t>
        </is>
      </c>
      <c r="M735" t="inlineStr">
        <is>
          <t>recursos de manufatura – peças ou materiais – ordens de manutenção e ordens de produção</t>
        </is>
      </c>
      <c r="N735" t="inlineStr">
        <is>
          <t>necessidades de materiais – máquinas ou operadores – pedidos de clientes e demanda prevista</t>
        </is>
      </c>
      <c r="O735" t="inlineStr">
        <is>
          <t>A</t>
        </is>
      </c>
      <c r="P735" t="n">
        <v>0</v>
      </c>
      <c r="Q735" t="n">
        <v>0</v>
      </c>
      <c r="S735" t="inlineStr"/>
      <c r="U735" t="inlineStr">
        <is>
          <t>11/01/2026 07:06</t>
        </is>
      </c>
    </row>
    <row r="736">
      <c r="A736" t="inlineStr">
        <is>
          <t>1857</t>
        </is>
      </c>
      <c r="B736" t="inlineStr">
        <is>
          <t>CESGRANRIO</t>
        </is>
      </c>
      <c r="C736" t="inlineStr">
        <is>
          <t>ELETRONUCLEAR</t>
        </is>
      </c>
      <c r="D736" t="inlineStr">
        <is>
          <t>2022</t>
        </is>
      </c>
      <c r="E736" t="inlineStr">
        <is>
          <t>Considere um desenho inicialmente na escala 1:1. Após sofrer uma ampliação de 1000%, o desenho ampliado foi reduzido a 20%, e o desenho resultante foi novamente reduzido a 50%.
A escala final do desenho ficou em</t>
        </is>
      </c>
      <c r="F736" t="inlineStr">
        <is>
          <t>Fundamentos de Engenharia</t>
        </is>
      </c>
      <c r="G736" t="inlineStr">
        <is>
          <t>Ferramentas Básicas</t>
        </is>
      </c>
      <c r="H736" t="inlineStr">
        <is>
          <t>Médio</t>
        </is>
      </c>
      <c r="I736" t="inlineStr">
        <is>
          <t>ME</t>
        </is>
      </c>
      <c r="J736" t="inlineStr">
        <is>
          <t>1:1</t>
        </is>
      </c>
      <c r="K736" t="inlineStr">
        <is>
          <t>1:2</t>
        </is>
      </c>
      <c r="L736" t="inlineStr">
        <is>
          <t>1:5</t>
        </is>
      </c>
      <c r="M736" t="inlineStr">
        <is>
          <t>1:0,1</t>
        </is>
      </c>
      <c r="N736" t="inlineStr">
        <is>
          <t>1:0,5</t>
        </is>
      </c>
      <c r="O736" t="inlineStr">
        <is>
          <t>A</t>
        </is>
      </c>
      <c r="P736" t="n">
        <v>0</v>
      </c>
      <c r="Q736" t="n">
        <v>0</v>
      </c>
      <c r="S736" t="inlineStr"/>
      <c r="U736" t="inlineStr">
        <is>
          <t>11/01/2026 13:00</t>
        </is>
      </c>
    </row>
    <row r="737">
      <c r="A737" t="inlineStr">
        <is>
          <t>1858</t>
        </is>
      </c>
      <c r="B737" t="inlineStr">
        <is>
          <t>CESGRANRIO</t>
        </is>
      </c>
      <c r="C737" t="inlineStr">
        <is>
          <t>ELETRONUCLEAR</t>
        </is>
      </c>
      <c r="D737" t="inlineStr">
        <is>
          <t>2022</t>
        </is>
      </c>
      <c r="E737" t="inlineStr">
        <is>
          <t>Usando somente os algarismos significativos, o registro 0,007500 m é equivalente a</t>
        </is>
      </c>
      <c r="F737" t="inlineStr">
        <is>
          <t>Fundamentos De Engenharia</t>
        </is>
      </c>
      <c r="G737" t="inlineStr">
        <is>
          <t>Ferramentas Básicas</t>
        </is>
      </c>
      <c r="H737" t="inlineStr">
        <is>
          <t>Médio</t>
        </is>
      </c>
      <c r="I737" t="inlineStr">
        <is>
          <t>ME</t>
        </is>
      </c>
      <c r="J737" t="inlineStr">
        <is>
          <t>0,7500 x 10&lt;sup&gt;-2&lt;/sup&gt; m</t>
        </is>
      </c>
      <c r="K737" t="inlineStr">
        <is>
          <t>0,75 x 10&lt;sup&gt;-2&lt;/sup&gt; m</t>
        </is>
      </c>
      <c r="L737" t="inlineStr">
        <is>
          <t>7,500 x 10&lt;sup&gt;-3&lt;/sup&gt; m</t>
        </is>
      </c>
      <c r="M737" t="inlineStr">
        <is>
          <t>7,5 x 10&lt;sup&gt;-3&lt;/sup&gt; m</t>
        </is>
      </c>
      <c r="N737" t="inlineStr">
        <is>
          <t>75 x 10&lt;sup&gt;-4&lt;/sup&gt; m</t>
        </is>
      </c>
      <c r="O737" t="inlineStr">
        <is>
          <t>C</t>
        </is>
      </c>
      <c r="P737" t="n">
        <v>0</v>
      </c>
      <c r="Q737" t="n">
        <v>0</v>
      </c>
      <c r="S737" t="inlineStr"/>
      <c r="U737" t="inlineStr">
        <is>
          <t>11/01/2026 13:01</t>
        </is>
      </c>
    </row>
    <row r="738">
      <c r="A738" t="inlineStr">
        <is>
          <t>1859</t>
        </is>
      </c>
      <c r="B738" t="inlineStr">
        <is>
          <t>CESGRANRIO</t>
        </is>
      </c>
      <c r="C738" t="inlineStr">
        <is>
          <t>ELETRONUCLEAR</t>
        </is>
      </c>
      <c r="D738" t="inlineStr">
        <is>
          <t>2022</t>
        </is>
      </c>
      <c r="E738" t="inlineStr">
        <is>
          <t>A derivada no tempo da quantidade de movimento linear de um corpo de massa m e velocidade v é dada por dv</t>
        </is>
      </c>
      <c r="F738" t="inlineStr">
        <is>
          <t>Fundamentos De Engenharia</t>
        </is>
      </c>
      <c r="G738" t="inlineStr">
        <is>
          <t>Conceitos Básicos</t>
        </is>
      </c>
      <c r="H738" t="inlineStr">
        <is>
          <t>Médio</t>
        </is>
      </c>
      <c r="I738" t="inlineStr">
        <is>
          <t>ME</t>
        </is>
      </c>
      <c r="J738" t="inlineStr">
        <is>
          <t>Figura a)</t>
        </is>
      </c>
      <c r="K738" t="inlineStr">
        <is>
          <t>Figura b)</t>
        </is>
      </c>
      <c r="L738" t="inlineStr">
        <is>
          <t>Figura c)</t>
        </is>
      </c>
      <c r="M738" t="inlineStr">
        <is>
          <t>Figura d)</t>
        </is>
      </c>
      <c r="N738" t="inlineStr">
        <is>
          <t>Figura e)</t>
        </is>
      </c>
      <c r="O738" t="inlineStr">
        <is>
          <t>D</t>
        </is>
      </c>
      <c r="P738" t="n">
        <v>0</v>
      </c>
      <c r="Q738" t="n">
        <v>0</v>
      </c>
      <c r="R738" t="inlineStr">
        <is>
          <t>37c4b288-bd67-41de-beae-d0fd843436bd.png</t>
        </is>
      </c>
      <c r="S738" t="inlineStr"/>
      <c r="U738" t="inlineStr">
        <is>
          <t>11/01/2026 13:07</t>
        </is>
      </c>
    </row>
    <row r="739">
      <c r="A739" t="n">
        <v>1860</v>
      </c>
      <c r="B739" t="inlineStr">
        <is>
          <t>CESGRANRIO</t>
        </is>
      </c>
      <c r="C739" t="inlineStr">
        <is>
          <t>ELETRONUCLEAR</t>
        </is>
      </c>
      <c r="D739" t="inlineStr">
        <is>
          <t>2022</t>
        </is>
      </c>
      <c r="E739" t="inlineStr">
        <is>
          <t>O número irracional p está escrito a seguir com 15 casas decimais.
&lt;i&gt;Ver imagem!&lt;/i&gt;</t>
        </is>
      </c>
      <c r="F739" t="inlineStr">
        <is>
          <t>Fundamentos De Engenharia</t>
        </is>
      </c>
      <c r="G739" t="inlineStr">
        <is>
          <t>Ferramentas Básicas</t>
        </is>
      </c>
      <c r="H739" t="inlineStr">
        <is>
          <t>Médio</t>
        </is>
      </c>
      <c r="I739" t="inlineStr">
        <is>
          <t>ME</t>
        </is>
      </c>
      <c r="J739" t="inlineStr">
        <is>
          <t>3,14160 e 3,14160</t>
        </is>
      </c>
      <c r="K739" t="inlineStr">
        <is>
          <t>3,14160 e 3,14159</t>
        </is>
      </c>
      <c r="L739" t="inlineStr">
        <is>
          <t>3,14159 e 3,14159</t>
        </is>
      </c>
      <c r="M739" t="inlineStr">
        <is>
          <t>3,14159 e 3,14160</t>
        </is>
      </c>
      <c r="N739" t="inlineStr">
        <is>
          <t>3,14159 e 3,14161</t>
        </is>
      </c>
      <c r="O739" t="inlineStr">
        <is>
          <t>C</t>
        </is>
      </c>
      <c r="P739" t="n">
        <v>0</v>
      </c>
      <c r="Q739" t="n">
        <v>0</v>
      </c>
      <c r="R739" t="inlineStr">
        <is>
          <t>f5ae02ac-b9f6-4c9e-b6a2-e4123166d629.png</t>
        </is>
      </c>
      <c r="S739" t="inlineStr"/>
      <c r="U739" t="inlineStr">
        <is>
          <t>11/01/2026 13:35</t>
        </is>
      </c>
    </row>
    <row r="740">
      <c r="A740" t="n">
        <v>1861</v>
      </c>
      <c r="B740" t="inlineStr">
        <is>
          <t>CESGRANRIO</t>
        </is>
      </c>
      <c r="C740" t="inlineStr">
        <is>
          <t>ELETRONUCLEAR</t>
        </is>
      </c>
      <c r="D740" t="inlineStr">
        <is>
          <t>2022</t>
        </is>
      </c>
      <c r="E740" t="inlineStr">
        <is>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is>
      </c>
      <c r="F740" t="inlineStr">
        <is>
          <t>Fundamentos De Engenharia</t>
        </is>
      </c>
      <c r="G740" t="inlineStr">
        <is>
          <t>Ferramentas Básicas</t>
        </is>
      </c>
      <c r="H740" t="inlineStr">
        <is>
          <t>Médio</t>
        </is>
      </c>
      <c r="I740" t="inlineStr">
        <is>
          <t>ME</t>
        </is>
      </c>
      <c r="J740" t="inlineStr">
        <is>
          <t>Figura (A)</t>
        </is>
      </c>
      <c r="K740" t="inlineStr">
        <is>
          <t>Figura (B)</t>
        </is>
      </c>
      <c r="L740" t="inlineStr">
        <is>
          <t>Figura (C)</t>
        </is>
      </c>
      <c r="M740" t="inlineStr">
        <is>
          <t>Figura (D)</t>
        </is>
      </c>
      <c r="N740" t="inlineStr">
        <is>
          <t>Figura (E)</t>
        </is>
      </c>
      <c r="O740" t="inlineStr">
        <is>
          <t>D</t>
        </is>
      </c>
      <c r="P740" t="n">
        <v>0</v>
      </c>
      <c r="Q740" t="n">
        <v>0</v>
      </c>
      <c r="R740" t="inlineStr">
        <is>
          <t>0bdfbea4-1120-4060-8c98-aefcb4159b22.png</t>
        </is>
      </c>
      <c r="S740" t="inlineStr"/>
      <c r="U740" t="inlineStr">
        <is>
          <t>11/01/2026 13:39</t>
        </is>
      </c>
    </row>
    <row r="741">
      <c r="A741" t="inlineStr">
        <is>
          <t>1862</t>
        </is>
      </c>
      <c r="B741" t="inlineStr">
        <is>
          <t>CESGRANRIO</t>
        </is>
      </c>
      <c r="C741" t="inlineStr">
        <is>
          <t>ELETRONUCLEAR</t>
        </is>
      </c>
      <c r="D741" t="inlineStr">
        <is>
          <t>2022</t>
        </is>
      </c>
      <c r="E741" t="inlineStr">
        <is>
          <t>O número irracional p está escrito a seguir com 15 casas decimais.
&lt;i&gt;Ver imagem!&lt;/i&gt;</t>
        </is>
      </c>
      <c r="F741" t="inlineStr">
        <is>
          <t>Fundamentos De Engenharia</t>
        </is>
      </c>
      <c r="G741" t="inlineStr">
        <is>
          <t>Ferramentas Básicas</t>
        </is>
      </c>
      <c r="H741" t="inlineStr">
        <is>
          <t>Médio</t>
        </is>
      </c>
      <c r="I741" t="inlineStr">
        <is>
          <t>ME</t>
        </is>
      </c>
      <c r="J741" t="inlineStr">
        <is>
          <t>3,14160 e 3,14160</t>
        </is>
      </c>
      <c r="K741" t="inlineStr">
        <is>
          <t>3,14160 e 3,14159</t>
        </is>
      </c>
      <c r="L741" t="inlineStr">
        <is>
          <t>3,14159 e 3,14159</t>
        </is>
      </c>
      <c r="M741" t="inlineStr">
        <is>
          <t>3,14159 e 3,14160</t>
        </is>
      </c>
      <c r="N741" t="inlineStr">
        <is>
          <t>3,14159 e 3,14161</t>
        </is>
      </c>
      <c r="O741" t="inlineStr">
        <is>
          <t>C</t>
        </is>
      </c>
      <c r="P741" t="n">
        <v>0</v>
      </c>
      <c r="Q741" t="n">
        <v>0</v>
      </c>
      <c r="R741" t="inlineStr">
        <is>
          <t>97b0276c-22cb-47d1-b9b2-16de94c1090a.png</t>
        </is>
      </c>
      <c r="S741" t="inlineStr"/>
      <c r="U741" t="inlineStr">
        <is>
          <t>11/01/2026 13:53</t>
        </is>
      </c>
    </row>
    <row r="742">
      <c r="A742" t="n">
        <v>1863</v>
      </c>
      <c r="B742" t="inlineStr">
        <is>
          <t>CESGRANRIO</t>
        </is>
      </c>
      <c r="C742" t="inlineStr">
        <is>
          <t>ELETRONUCLEAR</t>
        </is>
      </c>
      <c r="D742" t="inlineStr">
        <is>
          <t>2022</t>
        </is>
      </c>
      <c r="E742" t="inlineStr">
        <is>
          <t>A integral no tempo da potência associada a um corpo de massa m constante, deslocando-se a uma velocidade v e sujeito a uma força resultante F, é dada por</t>
        </is>
      </c>
      <c r="F742" t="inlineStr">
        <is>
          <t>Fundamentos De Engenharia</t>
        </is>
      </c>
      <c r="G742" t="inlineStr">
        <is>
          <t>Conceitos Básicos</t>
        </is>
      </c>
      <c r="H742" t="inlineStr">
        <is>
          <t>Médio</t>
        </is>
      </c>
      <c r="I742" t="inlineStr">
        <is>
          <t>ME</t>
        </is>
      </c>
      <c r="J742" t="inlineStr">
        <is>
          <t>Fv</t>
        </is>
      </c>
      <c r="K742" t="inlineStr">
        <is>
          <t>ma</t>
        </is>
      </c>
      <c r="L742" t="inlineStr">
        <is>
          <t>mv</t>
        </is>
      </c>
      <c r="M742" t="inlineStr">
        <is>
          <t>mav</t>
        </is>
      </c>
      <c r="N742" t="inlineStr">
        <is>
          <t>(1/2)mv&lt;sup&gt;2&lt;/sup&gt;</t>
        </is>
      </c>
      <c r="O742" t="inlineStr">
        <is>
          <t>E</t>
        </is>
      </c>
      <c r="P742" t="n">
        <v>0</v>
      </c>
      <c r="Q742" t="n">
        <v>0</v>
      </c>
      <c r="S742" t="inlineStr"/>
      <c r="U742" t="inlineStr">
        <is>
          <t>11/01/2026 13:55</t>
        </is>
      </c>
    </row>
    <row r="743">
      <c r="A743" t="n">
        <v>1864</v>
      </c>
      <c r="B743" t="inlineStr">
        <is>
          <t>CESGRANRIO</t>
        </is>
      </c>
      <c r="C743" t="inlineStr">
        <is>
          <t>ELETRONUCLEAR</t>
        </is>
      </c>
      <c r="D743" t="inlineStr">
        <is>
          <t>2022</t>
        </is>
      </c>
      <c r="E743" t="inlineStr">
        <is>
          <t>A aceleração tangencial máxima de um veículo de massa m = 500 kg, com potência P = 500 kW, deslocando-se em linha reta com velocidade v = 180 km/h, é de, aproximadamente:</t>
        </is>
      </c>
      <c r="F743" t="inlineStr">
        <is>
          <t>Fundamentos De Engenharia</t>
        </is>
      </c>
      <c r="G743" t="inlineStr">
        <is>
          <t>Conceitos Básicos</t>
        </is>
      </c>
      <c r="H743" t="inlineStr">
        <is>
          <t>Médio</t>
        </is>
      </c>
      <c r="I743" t="inlineStr">
        <is>
          <t>ME</t>
        </is>
      </c>
      <c r="J743" t="inlineStr">
        <is>
          <t>0,2 g</t>
        </is>
      </c>
      <c r="K743" t="inlineStr">
        <is>
          <t>2 g</t>
        </is>
      </c>
      <c r="L743" t="inlineStr">
        <is>
          <t>20 g</t>
        </is>
      </c>
      <c r="M743" t="inlineStr">
        <is>
          <t>1 g</t>
        </is>
      </c>
      <c r="N743" t="inlineStr">
        <is>
          <t>5 g</t>
        </is>
      </c>
      <c r="O743" t="inlineStr">
        <is>
          <t>B</t>
        </is>
      </c>
      <c r="P743" t="n">
        <v>0</v>
      </c>
      <c r="Q743" t="n">
        <v>0</v>
      </c>
      <c r="S743" t="inlineStr"/>
      <c r="U743" t="inlineStr">
        <is>
          <t>11/01/2026 13:56</t>
        </is>
      </c>
    </row>
    <row r="744">
      <c r="A744" t="n">
        <v>1865</v>
      </c>
      <c r="B744" t="inlineStr">
        <is>
          <t>CESGRANRIO</t>
        </is>
      </c>
      <c r="C744" t="inlineStr">
        <is>
          <t>ELETRONUCLEAR</t>
        </is>
      </c>
      <c r="D744" t="inlineStr">
        <is>
          <t>2022</t>
        </is>
      </c>
      <c r="E744" t="inlineStr">
        <is>
          <t>O momento de inércia de um corpo de massa m quilogramas e raio de giração k metros em torno de um eixo que passa pelo seu centro de massa é dado por</t>
        </is>
      </c>
      <c r="F744" t="inlineStr">
        <is>
          <t>Fundamentos De Engenharia</t>
        </is>
      </c>
      <c r="G744" t="inlineStr">
        <is>
          <t>Conceitos Básicos</t>
        </is>
      </c>
      <c r="H744" t="inlineStr">
        <is>
          <t>Médio</t>
        </is>
      </c>
      <c r="I744" t="inlineStr">
        <is>
          <t>ME</t>
        </is>
      </c>
      <c r="J744" t="inlineStr">
        <is>
          <t>Figura A)</t>
        </is>
      </c>
      <c r="K744" t="inlineStr">
        <is>
          <t>Figura B)</t>
        </is>
      </c>
      <c r="L744" t="inlineStr">
        <is>
          <t>Figura C)</t>
        </is>
      </c>
      <c r="M744" t="inlineStr">
        <is>
          <t>Figura D)</t>
        </is>
      </c>
      <c r="N744" t="inlineStr">
        <is>
          <t>Figura E)</t>
        </is>
      </c>
      <c r="O744" t="inlineStr">
        <is>
          <t>E</t>
        </is>
      </c>
      <c r="P744" t="n">
        <v>0</v>
      </c>
      <c r="Q744" t="n">
        <v>0</v>
      </c>
      <c r="R744" t="inlineStr">
        <is>
          <t>21880a92-d21b-441a-a6bc-a7433ac4c38b.png</t>
        </is>
      </c>
      <c r="S744" t="inlineStr"/>
      <c r="U744" t="inlineStr">
        <is>
          <t>11/01/2026 13:56</t>
        </is>
      </c>
    </row>
    <row r="745">
      <c r="A745" t="n">
        <v>1866</v>
      </c>
      <c r="B745" t="inlineStr">
        <is>
          <t>CESGRANRIO</t>
        </is>
      </c>
      <c r="C745" t="inlineStr">
        <is>
          <t>ELETRONUCLEAR</t>
        </is>
      </c>
      <c r="D745" t="inlineStr">
        <is>
          <t>2022</t>
        </is>
      </c>
      <c r="E745" t="inlineStr">
        <is>
          <t>Considere a matriz de rotação R de um ângulo ψǂ 0 em torno do eixo Z.
Essa matriz de rotação é tal que</t>
        </is>
      </c>
      <c r="F745" t="inlineStr">
        <is>
          <t>Fundamentos De Engenharia</t>
        </is>
      </c>
      <c r="G745" t="inlineStr">
        <is>
          <t>Ferramentas Básicas</t>
        </is>
      </c>
      <c r="H745" t="inlineStr">
        <is>
          <t>Médio</t>
        </is>
      </c>
      <c r="I745" t="inlineStr">
        <is>
          <t>ME</t>
        </is>
      </c>
      <c r="J745" t="inlineStr">
        <is>
          <t>R&lt;sup&gt;-1&lt;/sup&gt; = R&lt;sup&gt;T&lt;/sup&gt;</t>
        </is>
      </c>
      <c r="K745" t="inlineStr">
        <is>
          <t>R&lt;sup&gt;-1&lt;/sup&gt; = R</t>
        </is>
      </c>
      <c r="L745" t="inlineStr">
        <is>
          <t>R&lt;sup&gt;T &lt;/sup&gt;= R</t>
        </is>
      </c>
      <c r="M745" t="inlineStr">
        <is>
          <t>R&lt;sup&gt;-1&lt;/sup&gt; = I</t>
        </is>
      </c>
      <c r="N745" t="inlineStr">
        <is>
          <t>R&lt;sup&gt;T&lt;/sup&gt; = I</t>
        </is>
      </c>
      <c r="O745" t="inlineStr">
        <is>
          <t>A</t>
        </is>
      </c>
      <c r="P745" t="n">
        <v>0</v>
      </c>
      <c r="Q745" t="n">
        <v>0</v>
      </c>
      <c r="R745" t="inlineStr">
        <is>
          <t>2d1daf39-d91f-47d2-91ed-c94d95bc649f.png</t>
        </is>
      </c>
      <c r="S745" t="inlineStr"/>
      <c r="U745" t="inlineStr">
        <is>
          <t>11/01/2026 13:57</t>
        </is>
      </c>
    </row>
    <row r="746">
      <c r="A746" t="n">
        <v>1867</v>
      </c>
      <c r="B746" t="inlineStr">
        <is>
          <t>CESGRANRIO</t>
        </is>
      </c>
      <c r="C746" t="inlineStr">
        <is>
          <t>ELETRONUCLEAR</t>
        </is>
      </c>
      <c r="D746" t="inlineStr">
        <is>
          <t>2022</t>
        </is>
      </c>
      <c r="E746" t="inlineStr">
        <is>
          <t>Ao representar a função y = x&lt;sup&gt;0,5&lt;/sup&gt; em um sistema de eixos ortogonais com escalas logarítmicas (escala log-log), obtém-se um gráfico que é uma</t>
        </is>
      </c>
      <c r="F746" t="inlineStr">
        <is>
          <t>Fundamentos De Engenharia</t>
        </is>
      </c>
      <c r="G746" t="inlineStr">
        <is>
          <t>Ferramentas Básicas</t>
        </is>
      </c>
      <c r="H746" t="inlineStr">
        <is>
          <t>Médio</t>
        </is>
      </c>
      <c r="I746" t="inlineStr">
        <is>
          <t>ME</t>
        </is>
      </c>
      <c r="J746" t="inlineStr">
        <is>
          <t>parábola com concavidade positiva</t>
        </is>
      </c>
      <c r="K746" t="inlineStr">
        <is>
          <t>hipérbole com concavidade negativa</t>
        </is>
      </c>
      <c r="L746" t="inlineStr">
        <is>
          <t>reta com coeficiente angular positivo</t>
        </is>
      </c>
      <c r="M746" t="inlineStr">
        <is>
          <t>reta com coeficiente angular negativo</t>
        </is>
      </c>
      <c r="N746" t="inlineStr">
        <is>
          <t>reta com coeficiente angular nulo</t>
        </is>
      </c>
      <c r="O746" t="inlineStr">
        <is>
          <t>C</t>
        </is>
      </c>
      <c r="P746" t="n">
        <v>0</v>
      </c>
      <c r="Q746" t="n">
        <v>0</v>
      </c>
      <c r="S746" t="inlineStr"/>
      <c r="U746" t="inlineStr">
        <is>
          <t>11/01/2026 13:58</t>
        </is>
      </c>
    </row>
    <row r="747">
      <c r="A747" t="inlineStr">
        <is>
          <t>1870</t>
        </is>
      </c>
      <c r="B747" t="inlineStr">
        <is>
          <t>CESGRANRIO</t>
        </is>
      </c>
      <c r="C747" t="inlineStr">
        <is>
          <t>ELETRONUCLEAR</t>
        </is>
      </c>
      <c r="D747" t="inlineStr">
        <is>
          <t>2022</t>
        </is>
      </c>
      <c r="E747"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47" t="inlineStr">
        <is>
          <t>Conhecimentos Específicos</t>
        </is>
      </c>
      <c r="G747" t="inlineStr">
        <is>
          <t>Gestão da Produção e Operações</t>
        </is>
      </c>
      <c r="H747" t="inlineStr">
        <is>
          <t>Médio</t>
        </is>
      </c>
      <c r="I747" t="inlineStr">
        <is>
          <t>ME</t>
        </is>
      </c>
      <c r="J747" t="inlineStr">
        <is>
          <t>médios mensais de compra e de estocagem são mínimos.</t>
        </is>
      </c>
      <c r="K747" t="inlineStr">
        <is>
          <t>médios mensais de compra e de estocagem ponderados pelo volume da demanda são mínimos.</t>
        </is>
      </c>
      <c r="L747" t="inlineStr">
        <is>
          <t>médios mensais de compra são inferiores aos custos médios mensais de estocagem.</t>
        </is>
      </c>
      <c r="M747" t="inlineStr">
        <is>
          <t>médios mensais de estocagem são inferiores aos custos médios mensais de compra.</t>
        </is>
      </c>
      <c r="N747" t="inlineStr">
        <is>
          <t>absolutos mensais de compra e de estocagem para cada aquisição são mínimos.</t>
        </is>
      </c>
      <c r="O747" t="inlineStr">
        <is>
          <t>A</t>
        </is>
      </c>
      <c r="P747" t="n">
        <v>0</v>
      </c>
      <c r="Q747" t="n">
        <v>0</v>
      </c>
      <c r="S747" t="inlineStr"/>
      <c r="U747" t="inlineStr">
        <is>
          <t>11/01/2026 14:08</t>
        </is>
      </c>
    </row>
    <row r="748">
      <c r="A748" t="n">
        <v>1874</v>
      </c>
      <c r="B748" t="inlineStr">
        <is>
          <t>CESGRANRIO</t>
        </is>
      </c>
      <c r="C748" t="inlineStr">
        <is>
          <t>ELETRONUCLEAR</t>
        </is>
      </c>
      <c r="D748" t="inlineStr">
        <is>
          <t>2022</t>
        </is>
      </c>
      <c r="E74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48" t="inlineStr">
        <is>
          <t>Conhecimentos Específicos</t>
        </is>
      </c>
      <c r="G748" t="inlineStr">
        <is>
          <t>Gestão de Projetos</t>
        </is>
      </c>
      <c r="H748" t="inlineStr">
        <is>
          <t>Médio</t>
        </is>
      </c>
      <c r="I748" t="inlineStr">
        <is>
          <t>ME</t>
        </is>
      </c>
      <c r="J748" t="inlineStr">
        <is>
          <t>8</t>
        </is>
      </c>
      <c r="K748" t="inlineStr">
        <is>
          <t>9</t>
        </is>
      </c>
      <c r="L748" t="inlineStr">
        <is>
          <t>10</t>
        </is>
      </c>
      <c r="M748" t="inlineStr">
        <is>
          <t>11</t>
        </is>
      </c>
      <c r="N748" t="inlineStr">
        <is>
          <t>12</t>
        </is>
      </c>
      <c r="O748" t="inlineStr">
        <is>
          <t>D</t>
        </is>
      </c>
      <c r="P748" t="n">
        <v>0</v>
      </c>
      <c r="Q748" t="n">
        <v>0</v>
      </c>
      <c r="R748" t="inlineStr">
        <is>
          <t>c28febd1-d32f-44f3-a18f-16b86e68199d.png</t>
        </is>
      </c>
      <c r="S748" t="inlineStr"/>
      <c r="U748" t="inlineStr">
        <is>
          <t>11/01/2026 15:32</t>
        </is>
      </c>
    </row>
    <row r="749">
      <c r="A749" t="inlineStr">
        <is>
          <t>2015</t>
        </is>
      </c>
      <c r="B749" t="inlineStr">
        <is>
          <t>Cebraspe</t>
        </is>
      </c>
      <c r="C749" t="inlineStr">
        <is>
          <t>Pref. Cachoeiro de Itapemirim</t>
        </is>
      </c>
      <c r="D749" t="inlineStr">
        <is>
          <t>2024</t>
        </is>
      </c>
      <c r="E749" t="inlineStr">
        <is>
          <t>2 pertence ao conjunto B.</t>
        </is>
      </c>
      <c r="F749" t="inlineStr">
        <is>
          <t>Matemática</t>
        </is>
      </c>
      <c r="G749" t="inlineStr">
        <is>
          <t>Teoria dos Conjuntos</t>
        </is>
      </c>
      <c r="H749" t="inlineStr">
        <is>
          <t>Médio</t>
        </is>
      </c>
      <c r="I749" t="inlineStr">
        <is>
          <t>CE</t>
        </is>
      </c>
      <c r="J749" t="inlineStr"/>
      <c r="K749" t="inlineStr"/>
      <c r="L749" t="inlineStr"/>
      <c r="M749" t="inlineStr"/>
      <c r="N749" t="inlineStr"/>
      <c r="O749" t="inlineStr">
        <is>
          <t>E</t>
        </is>
      </c>
      <c r="P749" t="n">
        <v>0</v>
      </c>
      <c r="Q749" t="n">
        <v>0</v>
      </c>
      <c r="S749" t="inlineStr">
        <is>
          <t>Para julgar o item, precisamos analisar os elementos do conjunto B.
O conjunto B é definido como 𝑩 = {{𝟐}, 𝟑, 𝟒}. Com isso, temos:
- O elemento {2} é um conjunto que contém o número 2, mas não é o número 2 em si.
- O número 3 é um elemento do conjunto B.
- O número 4 é um elemento do conjunto B.
Ao observar os elementos do conjunto B, podemos ver que o número 2 não está presente diretamente como
um elemento de B. O que está presente é o conjunto {2}, que é diferente do número 2.
Logo, item errado!
Gabarito: Errado.</t>
        </is>
      </c>
      <c r="T749" t="inlineStr">
        <is>
          <t>5d7f374c-9d52-4041-b010-9dfd767b0b65</t>
        </is>
      </c>
      <c r="U749" t="inlineStr">
        <is>
          <t>27/03/2026 04:49</t>
        </is>
      </c>
    </row>
    <row r="750">
      <c r="A750" t="n">
        <v>2016</v>
      </c>
      <c r="B750" t="inlineStr">
        <is>
          <t>Cebraspe</t>
        </is>
      </c>
      <c r="C750" t="inlineStr">
        <is>
          <t>Pref. Cachoeiro de Itapemirim</t>
        </is>
      </c>
      <c r="D750" t="inlineStr">
        <is>
          <t>2024</t>
        </is>
      </c>
      <c r="E750" t="inlineStr">
        <is>
          <t>{1} está contido em A.</t>
        </is>
      </c>
      <c r="F750" t="inlineStr">
        <is>
          <t>Matemática</t>
        </is>
      </c>
      <c r="G750" t="inlineStr">
        <is>
          <t>Teoria dos Conjuntos</t>
        </is>
      </c>
      <c r="H750" t="inlineStr">
        <is>
          <t>Médio</t>
        </is>
      </c>
      <c r="I750" t="inlineStr">
        <is>
          <t>CE</t>
        </is>
      </c>
      <c r="J750" t="inlineStr"/>
      <c r="K750" t="inlineStr"/>
      <c r="L750" t="inlineStr"/>
      <c r="M750" t="inlineStr"/>
      <c r="N750" t="inlineStr"/>
      <c r="O750" t="inlineStr">
        <is>
          <t>C</t>
        </is>
      </c>
      <c r="P750" t="n">
        <v>0</v>
      </c>
      <c r="Q750" t="n">
        <v>0</v>
      </c>
      <c r="S750" t="inlineStr">
        <is>
          <t>Vamos analisar o conjunto A = {{1}, 1, 2}.
- O primeiro elemento de A é o conjunto {1}.
- O segundo elemento de A é o número 1.
- O terceiro elemento de A é o número 2.
Em outras palavras, queremos saber se {1} é um subconjunto de A. Observe que, como o número 1 é um
dos elementos, então podemos afirmar que {1} está contido em A.
Gabarito: Correto.</t>
        </is>
      </c>
      <c r="T750" t="inlineStr">
        <is>
          <t>5d7f374c-9d52-4041-b010-9dfd767b0b65</t>
        </is>
      </c>
      <c r="U750" t="inlineStr">
        <is>
          <t>27/03/2026 04:49</t>
        </is>
      </c>
    </row>
    <row r="751">
      <c r="A751" t="n">
        <v>2017</v>
      </c>
      <c r="B751" t="inlineStr">
        <is>
          <t>Cebraspe</t>
        </is>
      </c>
      <c r="C751" t="inlineStr">
        <is>
          <t>Pref. Cachoeiro de Itapemirim</t>
        </is>
      </c>
      <c r="D751" t="inlineStr">
        <is>
          <t>2024</t>
        </is>
      </c>
      <c r="E751" t="inlineStr">
        <is>
          <t>O conjunto A ∪ B possui 5 elementos.</t>
        </is>
      </c>
      <c r="F751" t="inlineStr">
        <is>
          <t>Matemática</t>
        </is>
      </c>
      <c r="G751" t="inlineStr">
        <is>
          <t>Teoria dos Conjuntos</t>
        </is>
      </c>
      <c r="H751" t="inlineStr">
        <is>
          <t>Médio</t>
        </is>
      </c>
      <c r="I751" t="inlineStr">
        <is>
          <t>CE</t>
        </is>
      </c>
      <c r="J751" t="inlineStr"/>
      <c r="K751" t="inlineStr"/>
      <c r="L751" t="inlineStr"/>
      <c r="M751" t="inlineStr"/>
      <c r="N751" t="inlineStr"/>
      <c r="O751" t="inlineStr">
        <is>
          <t>E</t>
        </is>
      </c>
      <c r="P751" t="n">
        <v>0</v>
      </c>
      <c r="Q751" t="n">
        <v>0</v>
      </c>
      <c r="S751" t="inlineStr">
        <is>
          <t>Inicialmente, vamos analisar os elementos dos conjuntos A e B.
Os elementos de A são: {1}, 1 e 2.
Os elementos de B são: {2}, 3 e 4.
Para encontrar a união 𝐴 ∪ 𝐵, devemos reunir todos os elementos de A e B sem repetição.
Com isso, os elementos de 𝐴 ∪ 𝐵 são: {1}, 1, 2, {2}, 3 e 4. Portanto, o conjunto 𝑨 ∪ 𝑩 possui 6 elementos.
Gabarito: Errado.</t>
        </is>
      </c>
      <c r="T751" t="inlineStr">
        <is>
          <t>5d7f374c-9d52-4041-b010-9dfd767b0b65</t>
        </is>
      </c>
      <c r="U751" t="inlineStr">
        <is>
          <t>27/03/2026 04:50</t>
        </is>
      </c>
    </row>
    <row r="752">
      <c r="A752" t="n">
        <v>2018</v>
      </c>
      <c r="B752" t="inlineStr">
        <is>
          <t>Cebraspe</t>
        </is>
      </c>
      <c r="C752" t="inlineStr">
        <is>
          <t>TST</t>
        </is>
      </c>
      <c r="D752" t="inlineStr">
        <is>
          <t>2024</t>
        </is>
      </c>
      <c r="E752" t="inlineStr">
        <is>
          <t>Considerando-se P como o conjunto dos números primos ímpares e I como o conjunto dos números naturais ímpares, conclui-se que P - I será</t>
        </is>
      </c>
      <c r="F752" t="inlineStr">
        <is>
          <t>Matemática</t>
        </is>
      </c>
      <c r="G752" t="inlineStr">
        <is>
          <t>Teoria dos Conjuntos</t>
        </is>
      </c>
      <c r="H752" t="inlineStr">
        <is>
          <t>Médio</t>
        </is>
      </c>
      <c r="I752" t="inlineStr">
        <is>
          <t>ME</t>
        </is>
      </c>
      <c r="J752" t="inlineStr">
        <is>
          <t>o conjunto dos números pares.</t>
        </is>
      </c>
      <c r="K752" t="inlineStr">
        <is>
          <t>o conjunto dos números ímpares primos.</t>
        </is>
      </c>
      <c r="L752" t="inlineStr">
        <is>
          <t>o conjunto dos números primos pares.</t>
        </is>
      </c>
      <c r="M752" t="inlineStr">
        <is>
          <t>o conjunto vazio.</t>
        </is>
      </c>
      <c r="N752" t="inlineStr">
        <is>
          <t>o conjunto dos ímpares não primos.</t>
        </is>
      </c>
      <c r="O752" t="inlineStr">
        <is>
          <t>D</t>
        </is>
      </c>
      <c r="P752" t="n">
        <v>0</v>
      </c>
      <c r="Q752" t="n">
        <v>0</v>
      </c>
      <c r="S752" t="inlineStr">
        <is>
          <t>Queremos determinar quem será o conjunto diferença 𝑃−𝐼.
Pessoal, se P é o conjunto dos números primos ímpares, vocês concordam que todos os elementos de P
serão ímpares?? Quando buscamos 𝑃 −𝐼, queremos todos os elementos de P que não são ímpares. Ora,
nenhum!! Todos os elementos de P, apesar de primos, também são ímpares! Sendo assim, 𝑷−𝑰 é o
conjunto vazio.
Gabarito: LETRA D.</t>
        </is>
      </c>
      <c r="U752" t="inlineStr">
        <is>
          <t>27/03/2026 04:51</t>
        </is>
      </c>
    </row>
    <row r="753">
      <c r="A753" t="n">
        <v>2019</v>
      </c>
      <c r="B753" t="inlineStr">
        <is>
          <t>Cebraspe</t>
        </is>
      </c>
      <c r="C753" t="inlineStr">
        <is>
          <t>ISS-CAMAÇARI</t>
        </is>
      </c>
      <c r="D753" t="inlineStr">
        <is>
          <t>2024</t>
        </is>
      </c>
      <c r="E753" t="inlineStr">
        <is>
          <t>Na figura precedente, que representa quatro conjuntos identificados por A, B, C e D, a região destacada corresponde a</t>
        </is>
      </c>
      <c r="F753" t="inlineStr">
        <is>
          <t>Matemática</t>
        </is>
      </c>
      <c r="G753" t="inlineStr">
        <is>
          <t>Teoria dos Conjuntos</t>
        </is>
      </c>
      <c r="H753" t="inlineStr">
        <is>
          <t>Médio</t>
        </is>
      </c>
      <c r="I753" t="inlineStr">
        <is>
          <t>ME</t>
        </is>
      </c>
      <c r="J753" t="inlineStr">
        <is>
          <t>(𝐵−𝐶)∩𝐷.</t>
        </is>
      </c>
      <c r="K753" t="inlineStr">
        <is>
          <t>𝐵 ∩𝐷.</t>
        </is>
      </c>
      <c r="L753" t="inlineStr">
        <is>
          <t>𝐵 ∩𝐶 ∩𝐷.</t>
        </is>
      </c>
      <c r="M753" t="inlineStr">
        <is>
          <t>(𝐵−𝐷)∩𝐶.</t>
        </is>
      </c>
      <c r="N753" t="inlineStr">
        <is>
          <t>𝐵–𝐷.</t>
        </is>
      </c>
      <c r="O753" t="inlineStr">
        <is>
          <t>A</t>
        </is>
      </c>
      <c r="P753" t="n">
        <v>0</v>
      </c>
      <c r="Q753" t="n">
        <v>0</v>
      </c>
      <c r="R753" t="inlineStr">
        <is>
          <t>04ed1659-0db6-4a52-896e-2477d4ccfab5.png</t>
        </is>
      </c>
      <c r="S753" t="inlineStr">
        <is>
          <t>Observe que a região destacada é comum aos conjuntos B e D. No entanto, não possui nada de C. Sendo
assim, devemos buscar a alternativa em que temos uma diferença com C e alguma intersecção entre B e D.
A) (𝐵−𝐶)∩𝐷.
Correto. É exatamente isso, pessoal. Observe que primeiro ele faz a diferença entre B e C, restando apenas
aqueles elementos de B que não pertencem a C. Depois, ele faz a intersecção com D, resultando na região
destacada. Um mesmo resultado seria obtido fazendo (𝑫−𝑪)∩𝑩.
B) 𝐵 ∩𝐷.
Errado. Observe que aqui não foi retirado os elementos do conjunto C. Desse modo, a região seria:
𝐴
𝐶 𝐵
𝐷
C) 𝐵 ∩𝐶 ∩𝐷.
Errado. Mais uma vez, temos uma alternativa que inclui os elementos de C. Dessa vez, a região seria:
𝐴
𝐶 𝐵
𝐷
D) (𝐵−𝐷)∩𝐶.
Errado. Essa aqui tirou os elementos de D. Isso não pode ocorrer! Observe que a região do enunciado
contém parte de D. Para essa alternativa, temos a seguinte região:
𝐴
𝐶 𝐵
𝐷
E) 𝐵–𝐷.
Errado. Mais uma alternativa que tirou os elementos de D e deixou os de C. A região resultante seria:
𝐴
𝐶 𝐵
𝐷
Gabarito: LETRA A.</t>
        </is>
      </c>
      <c r="U753" t="inlineStr">
        <is>
          <t>27/03/2026 04:52</t>
        </is>
      </c>
    </row>
    <row r="754">
      <c r="A754" t="n">
        <v>2020</v>
      </c>
      <c r="B754" t="inlineStr">
        <is>
          <t>Cebraspe</t>
        </is>
      </c>
      <c r="C754" t="inlineStr">
        <is>
          <t>FNDE</t>
        </is>
      </c>
      <c r="D754" t="inlineStr">
        <is>
          <t>2023</t>
        </is>
      </c>
      <c r="E754" t="inlineStr">
        <is>
          <t>O subconjunto dos especialistas que trabalham somente em um projeto pode ser corretamente representado por (𝑨 ⋃ 𝑩 ⋃ 𝑪) − (𝑨 ⋂ 𝑩 ⋂ 𝑪).</t>
        </is>
      </c>
      <c r="F754" t="inlineStr">
        <is>
          <t>Matemática</t>
        </is>
      </c>
      <c r="G754" t="inlineStr">
        <is>
          <t>Teoria dos Conjuntos</t>
        </is>
      </c>
      <c r="H754" t="inlineStr">
        <is>
          <t>Médio</t>
        </is>
      </c>
      <c r="I754" t="inlineStr">
        <is>
          <t>CE</t>
        </is>
      </c>
      <c r="J754" t="inlineStr"/>
      <c r="K754" t="inlineStr"/>
      <c r="L754" t="inlineStr"/>
      <c r="M754" t="inlineStr"/>
      <c r="N754" t="inlineStr"/>
      <c r="O754" t="inlineStr">
        <is>
          <t>E</t>
        </is>
      </c>
      <c r="P754" t="n">
        <v>0</v>
      </c>
      <c r="Q754" t="n">
        <v>0</v>
      </c>
      <c r="S754" t="inlineStr">
        <is>
          <t>Pessoal, 𝐴 ⋃ 𝐵 ⋃ 𝐶 representa a união de todos os três conjuntos. Sendo assim, engloba tanto aqueles que
trabalham em um único projeto, como em dois ou três. Em outras palavras, todos os especialistas envolvidos
com pelo menos um dos projetos está em 𝑨 ⋃ 𝑩 ⋃ 𝑪.
Quando tiramos a intersecção 𝐴 ⋂ 𝐵 ⋂ 𝐶, tiramos apenas aqueles que trabalham nos três projetos. Quem
trabalha em dois, continua. Sendo assim, é incorreto falar que (𝑨 ⋃ 𝑩 ⋃ 𝑪) − (𝑨 ⋂ 𝑩 ⋂ 𝑪) representa o
subconjunto dos especialistas que trabalham em somente um projeto, pois aqueles que trabalham em até
dois projetos também estão no conjunto. Gabarito: ERRADO.</t>
        </is>
      </c>
      <c r="T754" t="inlineStr">
        <is>
          <t>258a9c81-70c4-439b-8f0c-38fd433a040c</t>
        </is>
      </c>
      <c r="U754" t="inlineStr">
        <is>
          <t>27/03/2026 04:53</t>
        </is>
      </c>
    </row>
    <row r="755">
      <c r="A755" t="n">
        <v>2021</v>
      </c>
      <c r="B755" t="inlineStr">
        <is>
          <t>Cebraspe</t>
        </is>
      </c>
      <c r="C755" t="inlineStr">
        <is>
          <t>FNDE</t>
        </is>
      </c>
      <c r="D755" t="inlineStr">
        <is>
          <t>2023</t>
        </is>
      </c>
      <c r="E755" t="inlineStr">
        <is>
          <t>O subconjunto dos especialistas designados para trabalhar nos projetos 1 e 2, mas não no projeto 3, pode ser corretamente representado por (𝑨 ⋂ 𝑩) − (𝑩 ⋂ 𝑪).</t>
        </is>
      </c>
      <c r="F755" t="inlineStr">
        <is>
          <t>Matemática</t>
        </is>
      </c>
      <c r="G755" t="inlineStr">
        <is>
          <t>Teoria dos Conjuntos</t>
        </is>
      </c>
      <c r="H755" t="inlineStr">
        <is>
          <t>Médio</t>
        </is>
      </c>
      <c r="I755" t="inlineStr">
        <is>
          <t>CE</t>
        </is>
      </c>
      <c r="J755" t="inlineStr"/>
      <c r="K755" t="inlineStr"/>
      <c r="L755" t="inlineStr"/>
      <c r="M755" t="inlineStr"/>
      <c r="N755" t="inlineStr"/>
      <c r="O755" t="inlineStr">
        <is>
          <t>C</t>
        </is>
      </c>
      <c r="P755" t="n">
        <v>0</v>
      </c>
      <c r="Q755" t="n">
        <v>0</v>
      </c>
      <c r="S755" t="inlineStr">
        <is>
          <t>Vamos fazer essa por diagramas!
Gabarito: CERTO.</t>
        </is>
      </c>
      <c r="T755" t="inlineStr">
        <is>
          <t>258a9c81-70c4-439b-8f0c-38fd433a040c</t>
        </is>
      </c>
      <c r="U755" t="inlineStr">
        <is>
          <t>27/03/2026 04:54</t>
        </is>
      </c>
    </row>
    <row r="756">
      <c r="A756" t="n">
        <v>2022</v>
      </c>
      <c r="B756" t="inlineStr">
        <is>
          <t>Cebraspe</t>
        </is>
      </c>
      <c r="C756" t="inlineStr">
        <is>
          <t>PETROBRAS</t>
        </is>
      </c>
      <c r="D756" t="inlineStr">
        <is>
          <t>2023</t>
        </is>
      </c>
      <c r="E756" t="inlineStr">
        <is>
          <t>Acerca da teoria dos conjuntos, julgue o próximo item.
Para três conjuntos, A, B e C, não vazios, se A está contido em B e se C não contém B, então C também não contém A.</t>
        </is>
      </c>
      <c r="F756" t="inlineStr">
        <is>
          <t>Matemática</t>
        </is>
      </c>
      <c r="G756" t="inlineStr">
        <is>
          <t>Teoria dos Conjuntos</t>
        </is>
      </c>
      <c r="H756" t="inlineStr">
        <is>
          <t>Médio</t>
        </is>
      </c>
      <c r="I756" t="inlineStr">
        <is>
          <t>CE</t>
        </is>
      </c>
      <c r="J756" t="inlineStr"/>
      <c r="K756" t="inlineStr"/>
      <c r="L756" t="inlineStr"/>
      <c r="M756" t="inlineStr"/>
      <c r="N756" t="inlineStr"/>
      <c r="O756" t="inlineStr">
        <is>
          <t>E</t>
        </is>
      </c>
      <c r="P756" t="n">
        <v>0</v>
      </c>
      <c r="Q756" t="n">
        <v>0</v>
      </c>
      <c r="S756" t="inlineStr">
        <is>
          <t>Inicialmente, se A está contido em B, temos:
𝐴 𝐵
𝐶
𝐴 𝐵
𝐶
𝐴 𝐵
𝐶
𝐴 ∩ 𝐵 𝐵 ∩ 𝐶 (𝐴 ∩ 𝐵) − (𝐵 ∩ 𝐶)
Ainda, temos que C não contém B. Isso significa que não podemos ter a seguinte situação:
No entanto, várias outras continuam permitidas, como, por exemplo:
Nessa última situação, observe que, mesmo sem conter B, C pode conter A.
Gabarito: ERRADO.</t>
        </is>
      </c>
      <c r="U756" t="inlineStr">
        <is>
          <t>27/03/2026 04:57</t>
        </is>
      </c>
    </row>
    <row r="757">
      <c r="A757" t="n">
        <v>2024</v>
      </c>
      <c r="B757" t="inlineStr">
        <is>
          <t>Cebraspe</t>
        </is>
      </c>
      <c r="C757" t="inlineStr">
        <is>
          <t>PC-DF</t>
        </is>
      </c>
      <c r="D757" t="inlineStr">
        <is>
          <t>2025</t>
        </is>
      </c>
      <c r="E757" t="inlineStr">
        <is>
          <t>No mínimo, 210 candidatos possuem as duas habilidades mencionadas.</t>
        </is>
      </c>
      <c r="F757" t="inlineStr">
        <is>
          <t>Matemática</t>
        </is>
      </c>
      <c r="G757" t="inlineStr">
        <is>
          <t>Teoria dos Conjuntos</t>
        </is>
      </c>
      <c r="H757" t="inlineStr">
        <is>
          <t>Médio</t>
        </is>
      </c>
      <c r="I757" t="inlineStr">
        <is>
          <t>CE</t>
        </is>
      </c>
      <c r="J757" t="inlineStr"/>
      <c r="K757" t="inlineStr"/>
      <c r="L757" t="inlineStr"/>
      <c r="M757" t="inlineStr"/>
      <c r="N757" t="inlineStr"/>
      <c r="O757" t="inlineStr">
        <is>
          <t>C</t>
        </is>
      </c>
      <c r="P757" t="n">
        <v>0</v>
      </c>
      <c r="Q757" t="n">
        <v>0</v>
      </c>
      <c r="S757" t="inlineStr">
        <is>
          <t>Vamos definir os conjuntos e aplicar o Princípio da Inclusão-Exclusão. Seja:
- A o conjunto dos candidatos que têm a habilidade de manuseio de arma de fogo.
- B o conjunto dos candidatos que têm a habilidade de cálculo.
Pelos dados do problema, temos:
- n(A) = 630 (candidatos com habilidade de manuseio de arma de fogo)
- n(B) = 480 (candidatos com habilidade de cálculo)
- n(AUB) = 900 (total de candidatos)
O Princípio da Inclusão-Exclusão é dado por:
𝑛(𝐴 ∪ 𝐵) = 𝑛(𝐴) + 𝑛(𝐵) − 𝑛(𝐴 ∩ 𝐵)
Queremos encontrar o valor mínimo de n(A∩B). Substituímos os valores conhecidos na fórmula:
900 = 630 + 480 − 𝑛(𝐴 ∩ 𝐵)
900 = 1110 − 𝑛(𝐴 ∩ 𝐵)
𝑛(𝐴 ∩ 𝐵) = 1110 − 900
𝑛(𝐴 ∩ 𝐵) = 210
Assim, no mínimo, 210 candidatos possuem ambas as habilidades mencionadas.
Obs.: O menor número possível na intersecção é obtido quando maximizamos o valor da união. Isso pode
ser feito supondo que não existem elementos fora de A e B e que, portanto, todo entrevistado possui pelo
menos uma das características.
Gabarito: Certo</t>
        </is>
      </c>
      <c r="T757" t="inlineStr">
        <is>
          <t>1ca70b4a-2cb7-448f-9b0f-9c6354c2552a</t>
        </is>
      </c>
      <c r="U757" t="inlineStr">
        <is>
          <t>27/03/2026 05:01</t>
        </is>
      </c>
    </row>
    <row r="758">
      <c r="A758" t="n">
        <v>2025</v>
      </c>
      <c r="B758" t="inlineStr">
        <is>
          <t>Cebraspe</t>
        </is>
      </c>
      <c r="C758" t="inlineStr">
        <is>
          <t>PC-DF</t>
        </is>
      </c>
      <c r="D758" t="inlineStr">
        <is>
          <t>2025</t>
        </is>
      </c>
      <c r="E758" t="inlineStr">
        <is>
          <t>No máximo, 270 candidatos não possuem nenhuma das habilidades mencionadas.</t>
        </is>
      </c>
      <c r="F758" t="inlineStr">
        <is>
          <t>Matemática</t>
        </is>
      </c>
      <c r="G758" t="inlineStr">
        <is>
          <t>Teoria dos Conjuntos</t>
        </is>
      </c>
      <c r="H758" t="inlineStr">
        <is>
          <t>Médio</t>
        </is>
      </c>
      <c r="I758" t="inlineStr">
        <is>
          <t>CE</t>
        </is>
      </c>
      <c r="J758" t="inlineStr"/>
      <c r="K758" t="inlineStr"/>
      <c r="L758" t="inlineStr"/>
      <c r="M758" t="inlineStr"/>
      <c r="N758" t="inlineStr"/>
      <c r="O758" t="inlineStr">
        <is>
          <t>C</t>
        </is>
      </c>
      <c r="P758" t="n">
        <v>0</v>
      </c>
      <c r="Q758" t="n">
        <v>0</v>
      </c>
      <c r="S758" t="inlineStr">
        <is>
          <t>Seja "x" o número de candidatos que não possuem nenhuma das habilidades. Sendo assim, o número de
elementos que estariam na união dos dois conjuntos seria tal que:
𝑛(𝐴 ∪ 𝐵) = 900 − 𝑥
Na resolução do item anterior, para obter o valor mínimo de 𝑛(𝐴 ∩ 𝐵), fizemos 𝑥 = 0. Nesse item, não
podemos fazer isso, pois, dessa vez, queremos saber o valor máximo de x. No Princípio da Inclusão-Exclusão:
𝑛(𝐴 ∪ 𝐵) = 𝑛(𝐴) + 𝑛(𝐵) − 𝑛(𝐴 ∩ 𝐵)
900 − 𝑥 = 630 + 480 − 𝑛(𝐴 ∩ 𝐵)
900 − 𝑥 = 1110 − 𝑛(𝐴 ∩ 𝐵)
𝑥 = 𝑛(𝐴 ∩ 𝐵) − 210
Observe que "x" será máximo quando 𝒏(𝑨 ∩ 𝑩) também for máximo. O maior valor possível para 𝑛(𝐴 ∩ 𝐵)
é 480, pois é a situação em que todos que possuem habilidade com cálculo também possuem habilidade
com arma de fogo. Com isso:
𝑥𝑚á𝑥. = 480 − 210 → 𝑥𝑚á𝑥. = 270
Gabarito: Certo.</t>
        </is>
      </c>
      <c r="T758" t="inlineStr">
        <is>
          <t>1ca70b4a-2cb7-448f-9b0f-9c6354c2552a</t>
        </is>
      </c>
      <c r="U758" t="inlineStr">
        <is>
          <t>27/03/2026 05:01</t>
        </is>
      </c>
    </row>
    <row r="759">
      <c r="A759" t="n">
        <v>2026</v>
      </c>
      <c r="B759" t="inlineStr">
        <is>
          <t>Cebraspe</t>
        </is>
      </c>
      <c r="C759" t="inlineStr">
        <is>
          <t>ITAIPU</t>
        </is>
      </c>
      <c r="D759" t="inlineStr">
        <is>
          <t>2024</t>
        </is>
      </c>
      <c r="E759" t="inlineStr">
        <is>
          <t>Em uma entrevista com 150 empregados de uma empresa, 105 disseram estar satisfeitos com seu trabalho e 88 disseram pensar em trocar de emprego. Na situação descrita no texto, o menor número possível de empregados que disseram estar satisfeitos com o trabalho, mas pensam em trocar de emprego é igual a</t>
        </is>
      </c>
      <c r="F759" t="inlineStr">
        <is>
          <t>Matemática</t>
        </is>
      </c>
      <c r="G759" t="inlineStr">
        <is>
          <t>Teoria dos Conjuntos</t>
        </is>
      </c>
      <c r="H759" t="inlineStr">
        <is>
          <t>Médio</t>
        </is>
      </c>
      <c r="I759" t="inlineStr">
        <is>
          <t>ME</t>
        </is>
      </c>
      <c r="J759" t="inlineStr">
        <is>
          <t>88.</t>
        </is>
      </c>
      <c r="K759" t="inlineStr">
        <is>
          <t>62.</t>
        </is>
      </c>
      <c r="L759" t="inlineStr">
        <is>
          <t>17.</t>
        </is>
      </c>
      <c r="M759" t="inlineStr">
        <is>
          <t>45.</t>
        </is>
      </c>
      <c r="N759" t="inlineStr">
        <is>
          <t>43.</t>
        </is>
      </c>
      <c r="O759" t="inlineStr">
        <is>
          <t>E</t>
        </is>
      </c>
      <c r="P759" t="n">
        <v>0</v>
      </c>
      <c r="Q759" t="n">
        <v>0</v>
      </c>
      <c r="S759" t="inlineStr">
        <is>
          <t>Vamos chamar:
- S: o conjunto de empregados que disseram estar satisfeitos com o trabalho.
- T: o conjunto de empregados que disseram pensar em trocar de emprego.
Com isso, temos:
𝑛(𝑆) = 105 (empregados satisfeitos com o trabalho)
𝑛(𝑇) = 88 (empregados que pensam em trocar de emprego)
𝑛(𝑆 ∪ 𝑇) = 150 (Considerando que não existem empregados que não estejam satisfeitos com o trabalho ou
que não pensem em trocar de emprego)
Precisamos encontrar o menor número possível de empregados que disseram estar satisfeitos com o
trabalho, mas pensam em trocar de emprego, ou seja, precisamos encontrar o valor mínimo de 𝒏(𝑺 ∩ 𝑻).
Para isso, usamos a fórmula:
𝑛(𝑆 ∪ 𝑇) = 𝑛(𝑆) + 𝑛(𝑇) − 𝑛(𝑆 ∩ 𝑇)
150 = 105 + 88 − 𝑛(𝑆 ∩ 𝑇)
150 = 193 − 𝑛(𝑆 ∩ 𝑇)
𝑛(𝑆 ∩ 𝑇) = 193 − 150
𝒏(𝑺 ∩ 𝑻) = 𝟒𝟑
Obs.: O menor número possível na intersecção é obtido quando maximizamos o valor da união. Isso pode
ser feito supondo que não existem elementos fora de S e T e que, portanto, todo entrevistado possui pelo
menos uma das características.
Gabarito: Letra E.</t>
        </is>
      </c>
      <c r="U759" t="inlineStr">
        <is>
          <t>27/03/2026 05:03</t>
        </is>
      </c>
    </row>
    <row r="760">
      <c r="A760" t="n">
        <v>2027</v>
      </c>
      <c r="B760" t="inlineStr">
        <is>
          <t>Cebraspe</t>
        </is>
      </c>
      <c r="C760" t="inlineStr">
        <is>
          <t>PETROBRAS</t>
        </is>
      </c>
      <c r="D760" t="inlineStr">
        <is>
          <t>2024</t>
        </is>
      </c>
      <c r="E760" t="inlineStr">
        <is>
          <t>Dezesseis pessoas praticam vôlei.</t>
        </is>
      </c>
      <c r="F760" t="inlineStr">
        <is>
          <t>Matemática</t>
        </is>
      </c>
      <c r="G760" t="inlineStr">
        <is>
          <t>Teoria dos Conjuntos</t>
        </is>
      </c>
      <c r="H760" t="inlineStr">
        <is>
          <t>Médio</t>
        </is>
      </c>
      <c r="I760" t="inlineStr">
        <is>
          <t>CE</t>
        </is>
      </c>
      <c r="J760" t="inlineStr"/>
      <c r="K760" t="inlineStr"/>
      <c r="L760" t="inlineStr"/>
      <c r="M760" t="inlineStr"/>
      <c r="N760" t="inlineStr"/>
      <c r="O760" t="inlineStr">
        <is>
          <t>C</t>
        </is>
      </c>
      <c r="P760" t="n">
        <v>0</v>
      </c>
      <c r="Q760" t="n">
        <v>0</v>
      </c>
      <c r="S760" t="inlineStr">
        <is>
          <t>Inicialmente, vamos preparar o diagrama de Venn para colocarmos as informações do enunciado. Considere que:
- "F" representa o conjunto daqueles que praticam futsal;
- "B" representa o conjunto daqueles que praticam basquete;
- "V" representa o conjunto daqueles que praticam vôlei;
Talvez, a informação mais importante da questão é: quem pratica vôlei não pratica nenhum outro esporte.
Dessa forma, podemos concluir que:
𝒏(𝑭 ∩ 𝑽) = 𝒏(𝑩 ∩ 𝑽) = 𝒏(𝑭 ∩ 𝑩 ∩ 𝑽) = 𝟎
Vamos colocar essas informações no diagrama.
Observe que "x" é a quantidade de pessoas que praticam vôlei. A próxima informação que devemos utilizar
é que 26 praticam futsal e basquete:
Se 58 praticam futsal e desses, 26 praticam também basquete, concluímos que 32 praticam apenas futsal.
Ademais, de acordo com o enunciado, 48 não jogam basquete. Logo, podemos escrever que:
32 + 𝑥 = 48 → 𝑥 = 16
Opa!! Encontramos que 16 praticam vôlei. Sendo assim, o item está correto.
Gabarito: CERTO.</t>
        </is>
      </c>
      <c r="T760" t="inlineStr">
        <is>
          <t>f23f0233-83a3-4198-b970-64930d3359e6</t>
        </is>
      </c>
      <c r="U760" t="inlineStr">
        <is>
          <t>27/03/2026 05:05</t>
        </is>
      </c>
    </row>
    <row r="761">
      <c r="A761" t="n">
        <v>2028</v>
      </c>
      <c r="B761" t="inlineStr">
        <is>
          <t>Cebraspe</t>
        </is>
      </c>
      <c r="C761" t="inlineStr">
        <is>
          <t>PETROBRAS</t>
        </is>
      </c>
      <c r="D761" t="inlineStr">
        <is>
          <t>2024</t>
        </is>
      </c>
      <c r="E761" t="inlineStr">
        <is>
          <t>Um total de 56 pessoas não pratica nenhum esporte na plataforma.</t>
        </is>
      </c>
      <c r="F761" t="inlineStr">
        <is>
          <t>Matemática</t>
        </is>
      </c>
      <c r="G761" t="inlineStr">
        <is>
          <t>Teoria dos Conjuntos</t>
        </is>
      </c>
      <c r="H761" t="inlineStr">
        <is>
          <t>Médio</t>
        </is>
      </c>
      <c r="I761" t="inlineStr">
        <is>
          <t>CE</t>
        </is>
      </c>
      <c r="J761" t="inlineStr"/>
      <c r="K761" t="inlineStr"/>
      <c r="L761" t="inlineStr"/>
      <c r="M761" t="inlineStr"/>
      <c r="N761" t="inlineStr"/>
      <c r="O761" t="inlineStr">
        <is>
          <t>C</t>
        </is>
      </c>
      <c r="P761" t="n">
        <v>0</v>
      </c>
      <c r="Q761" t="n">
        <v>0</v>
      </c>
      <c r="S761" t="inlineStr">
        <is>
          <t>Para responder esse item, vamos continuar de onde paramos no item anterior.
Chamamos de "b" aqueles que praticam apenas basquete.
De acordo com o enunciado, 84 praticam apenas um esporte. Logo, podemos escrever:
32 + 𝑏 + 16 = 84 → 𝑏 = 84 − 48 → 𝑏 = 36
Agora, podemos completar nosso diagrama.
Com o diagrama completo, é possível encontrar o total de pessoas que praticam pelo menos um dos
esportes. Para isso, basta somarmos os valores de cada uma das regiões.
32 + 26 + 36 + 16 = 110
Pronto!! 110 pessoas praticam pelo menos um esporte.
Como temos um total de 166 pessoas na plataforma, então:
166 − 110 = 56
56 pessoas não praticam nenhum esporte.
Gabarito: CERTO.</t>
        </is>
      </c>
      <c r="T761" t="inlineStr">
        <is>
          <t>f23f0233-83a3-4198-b970-64930d3359e6</t>
        </is>
      </c>
      <c r="U761" t="inlineStr">
        <is>
          <t>27/03/2026 05:05</t>
        </is>
      </c>
    </row>
    <row r="762">
      <c r="A762" t="n">
        <v>2029</v>
      </c>
      <c r="B762" t="inlineStr">
        <is>
          <t>Cebraspe</t>
        </is>
      </c>
      <c r="C762" t="inlineStr">
        <is>
          <t>TRT-8</t>
        </is>
      </c>
      <c r="D762" t="inlineStr">
        <is>
          <t>2023</t>
        </is>
      </c>
      <c r="E762" t="inlineStr">
        <is>
          <t>Ao classificar 80 processos a fim de distribuí-los às áreas competentes para tratamento, um técnico judiciário verificou que, devido aos diversos critérios de classificação, 45 dos processos poderiam ser distribuídos ao setor A, 55 ao setor B e 15 a nenhum desses dois setores. Na situação hipotética precedente, a quantidade de processos que poderiam ser distribuídos a qualquer um dos setores A ou B é igual a</t>
        </is>
      </c>
      <c r="F762" t="inlineStr">
        <is>
          <t>Matemática</t>
        </is>
      </c>
      <c r="G762" t="inlineStr">
        <is>
          <t>Teoria dos Conjuntos</t>
        </is>
      </c>
      <c r="H762" t="inlineStr">
        <is>
          <t>Médio</t>
        </is>
      </c>
      <c r="I762" t="inlineStr">
        <is>
          <t>ME</t>
        </is>
      </c>
      <c r="J762" t="inlineStr">
        <is>
          <t>10.</t>
        </is>
      </c>
      <c r="K762" t="inlineStr">
        <is>
          <t>30.</t>
        </is>
      </c>
      <c r="L762" t="inlineStr">
        <is>
          <t>35.</t>
        </is>
      </c>
      <c r="M762" t="inlineStr">
        <is>
          <t>40.</t>
        </is>
      </c>
      <c r="N762" t="inlineStr">
        <is>
          <t>65.</t>
        </is>
      </c>
      <c r="O762" t="inlineStr">
        <is>
          <t>C</t>
        </is>
      </c>
      <c r="P762" t="n">
        <v>0</v>
      </c>
      <c r="Q762" t="n">
        <v>0</v>
      </c>
      <c r="S762" t="inlineStr">
        <is>
          <t>Vamos nomear os conjuntos!
"A" é o conjunto dos processos que podem ser distribuídos ao setor A;
"B" é o conjunto dos processos que podem ser distribuídos ao setor B;
Com isso:
"A∪B" é o conjunto de todos os processos que podem ser distribuídos a um dos setores 𝐴 ou 𝐵;
"A∩B" é o conjunto dos processos que se inserem nos dois critérios de classificação! Na prática, tanto faz
distribuí-los a A ou a B. É o número de processos aqui que a questão quer!
É verdade que essa questão contém uma pegadinha, moçada! Esse "ou" que a questão usou nos remete ao
conjunto união. No entanto, devemos nos atentar ao significado do que foi pedido.
Dito isso, vamos analisar os números repassados. Como temos 80 processos e 15 deles não são distribuídos
a nenhum dos setores, podemos escrever que:
𝑛(𝐴 ∪ 𝐵) = 80 − 15 → 𝑛(𝐴 ∪ 𝐵) = 65
Temos ainda que 45 podem ser distribuídos ao setor A:
𝑛(𝐴) = 45
E 55 ao setor B:
𝑛(𝐵) = 55
Com todas essas informações, podemos usar o Princípio da Inclusão-Exclusão:
𝑛(𝐴 ∪ 𝐵) = 𝑛(𝐴) + 𝑛(𝐵) − 𝑛(𝐴 ∩ 𝐵)
65 = 45 + 55 − 𝑛(𝐴 ∩ 𝐵)
65 = 100 − 𝑛(𝐴 ∩ 𝐵)
𝑛(𝐴 ∩ 𝐵) = 35
Gabarito: LETRA C.</t>
        </is>
      </c>
      <c r="U762" t="inlineStr">
        <is>
          <t>27/03/2026 05:07</t>
        </is>
      </c>
    </row>
    <row r="763">
      <c r="A763" t="n">
        <v>2030</v>
      </c>
      <c r="B763" t="inlineStr">
        <is>
          <t>Cebraspe</t>
        </is>
      </c>
      <c r="C763" t="inlineStr">
        <is>
          <t>CBM-TO</t>
        </is>
      </c>
      <c r="D763" t="inlineStr">
        <is>
          <t>2023</t>
        </is>
      </c>
      <c r="E763" t="inlineStr">
        <is>
          <t>Em certa unidade do corpo de bombeiros, 60 militares praticam, como esporte, futebol e(ou) voleibol. O conjunto A compreende os militares que praticam futebol e o conjunto B, os que praticam voleibol. Nessa situação hipotética, se A − B contém 18 integrantes e B − A contém 25 integrantes, então o número de militares que praticam futebol e voleibol é igual a</t>
        </is>
      </c>
      <c r="F763" t="inlineStr">
        <is>
          <t>Matemática</t>
        </is>
      </c>
      <c r="G763" t="inlineStr">
        <is>
          <t>Teoria dos Conjuntos</t>
        </is>
      </c>
      <c r="H763" t="inlineStr">
        <is>
          <t>Médio</t>
        </is>
      </c>
      <c r="I763" t="inlineStr">
        <is>
          <t>ME</t>
        </is>
      </c>
      <c r="J763" t="inlineStr">
        <is>
          <t>17.</t>
        </is>
      </c>
      <c r="K763" t="inlineStr">
        <is>
          <t>35.</t>
        </is>
      </c>
      <c r="L763" t="inlineStr">
        <is>
          <t>43.</t>
        </is>
      </c>
      <c r="M763" t="inlineStr">
        <is>
          <t>42.</t>
        </is>
      </c>
      <c r="N763" t="inlineStr"/>
      <c r="O763" t="inlineStr">
        <is>
          <t>A</t>
        </is>
      </c>
      <c r="P763" t="n">
        <v>0</v>
      </c>
      <c r="Q763" t="n">
        <v>0</v>
      </c>
      <c r="S763" t="inlineStr">
        <is>
          <t>Inicialmente, observe que temos 60 militares. Com isso, já podemos escrever:
𝑛(𝐴 ∪ 𝐵) = 60
Agora, lembre-se que o conjunto diferença 𝐴 − 𝐵 indica o conjunto formado pelos elementos de A que não
são elementos de B. O enunciado nos forneceu o seguinte:
𝑛(𝐴 − 𝐵) = 18
𝑛(𝐵 − 𝐴) = 25
Com essas informações, vamos esquematizar os diagramas.
Sabemos que a soma dessas três regiões deve resultar no total de militares envolvidos.
18 + 𝑥 + 25 = 60
43 + 𝑥 = 60
𝑥 = 17
"x" é exatamente a quantidade de militares que praticam as duas modalidades de esportes. Logo, podemos
marcar a alternativa A.
Gabarito: LETRA A</t>
        </is>
      </c>
      <c r="U763" t="inlineStr">
        <is>
          <t>27/03/2026 05:08</t>
        </is>
      </c>
    </row>
    <row r="764">
      <c r="A764" t="n">
        <v>2031</v>
      </c>
      <c r="B764" t="inlineStr">
        <is>
          <t>Cebraspe</t>
        </is>
      </c>
      <c r="C764" t="inlineStr">
        <is>
          <t>TJ-CE</t>
        </is>
      </c>
      <c r="D764" t="inlineStr">
        <is>
          <t>2023</t>
        </is>
      </c>
      <c r="E764" t="inlineStr">
        <is>
          <t>Considere-se que um grupo de 50 servidores de um tribunal tenha sido selecionado para realizar cursos de aperfeiçoamento e que cada pessoa desse grupo faça pelo menos um dos seguintes dois cursos: gestão de projetos e ciência de dados. Nessa situação hipotética, se 29 pessoas fizerem ambos os cursos e 37 pessoas fizerem pelo menos o curso de gestão de projetos, o número exato de pessoas que farão apenas o curso de ciência de dados é igual a</t>
        </is>
      </c>
      <c r="F764" t="inlineStr">
        <is>
          <t>Matemática</t>
        </is>
      </c>
      <c r="G764" t="inlineStr">
        <is>
          <t>Teoria dos Conjuntos</t>
        </is>
      </c>
      <c r="H764" t="inlineStr">
        <is>
          <t>Médio</t>
        </is>
      </c>
      <c r="I764" t="inlineStr">
        <is>
          <t>ME</t>
        </is>
      </c>
      <c r="J764" t="inlineStr">
        <is>
          <t>8.</t>
        </is>
      </c>
      <c r="K764" t="inlineStr">
        <is>
          <t>13.</t>
        </is>
      </c>
      <c r="L764" t="inlineStr">
        <is>
          <t>42.</t>
        </is>
      </c>
      <c r="M764" t="inlineStr">
        <is>
          <t>21.</t>
        </is>
      </c>
      <c r="N764" t="inlineStr">
        <is>
          <t>33.</t>
        </is>
      </c>
      <c r="O764" t="inlineStr">
        <is>
          <t>B</t>
        </is>
      </c>
      <c r="P764" t="n">
        <v>0</v>
      </c>
      <c r="Q764" t="n">
        <v>0</v>
      </c>
      <c r="S764" t="inlineStr">
        <is>
          <t>Seja "G" o conjunto de pessoas que farão o curso de gestão de projetos e "C", o de ciência de dados.
Como temos 50 servidores envolvidos nesse curso, podemos escrever:
𝑛(𝐺 ∪𝐶) = 50
Como 29 farão os dois cursos:
𝑛(𝐺 ∩𝐶) = 29
Como 37 farão o curso de gestão de projetos:
𝑛(𝐺) = 37
Quando usamos o Princípio da Inclusão-Exclusão, obtemos:
𝑛(𝐺 ∪𝐶) = 𝑛(𝐺)+𝑛(𝐶)−𝑛(𝐺 ∩𝐶)
50 = 37+𝑛(𝐶)−29
50 = 8+𝑛(𝐶)
𝑛(𝐶) = 42
Ora, 42 servidores farão o curso de ciência de dados!
Cuidado! O enunciado pede a quantidade de servidores que farão APENAS o curso de ciência de dados. Para
tanto, precisamos subtrair o número de pessoas que farão os dois.
𝑛(𝐶 −𝐺) = 𝑛(𝐶)−𝑛(𝐺 ∩𝐶)
𝑛(𝐶 −𝐺) = 42−29
𝑛(𝐶 −𝐺) = 13
Gabarito: LETRA B.</t>
        </is>
      </c>
      <c r="U764" t="inlineStr">
        <is>
          <t>27/03/2026 05:11</t>
        </is>
      </c>
    </row>
    <row r="765">
      <c r="A765" t="n">
        <v>2032</v>
      </c>
      <c r="B765" t="inlineStr">
        <is>
          <t>Cebraspe</t>
        </is>
      </c>
      <c r="C765" t="inlineStr">
        <is>
          <t>PM-SC</t>
        </is>
      </c>
      <c r="D765" t="inlineStr">
        <is>
          <t>2023</t>
        </is>
      </c>
      <c r="E765" t="inlineStr">
        <is>
          <t>Uma pesquisa com participantes de uma festa tradicional de Santa Catarina revelou que 320 tinham experimentado a cerveja artesanal X, 200 não experimentaram a cerveja artesanal Y, e 220 tinham experimentado as cervejas artesanais X e Y. Com base na situação hipotética apresentada, o número de participantes dessa pesquisa que não experimentaram nenhuma dessas duas cervejas artesanais</t>
        </is>
      </c>
      <c r="F765" t="inlineStr">
        <is>
          <t>Matemática</t>
        </is>
      </c>
      <c r="G765" t="inlineStr">
        <is>
          <t>Teoria dos Conjuntos</t>
        </is>
      </c>
      <c r="H765" t="inlineStr">
        <is>
          <t>Médio</t>
        </is>
      </c>
      <c r="I765" t="inlineStr">
        <is>
          <t>ME</t>
        </is>
      </c>
      <c r="J765" t="inlineStr">
        <is>
          <t>é inferior ou igual a 50.</t>
        </is>
      </c>
      <c r="K765" t="inlineStr">
        <is>
          <t>é superior a 50 e inferior ou igual a 70.</t>
        </is>
      </c>
      <c r="L765" t="inlineStr">
        <is>
          <t>é superior a 70 e inferior ou igual a 90.</t>
        </is>
      </c>
      <c r="M765" t="inlineStr">
        <is>
          <t>é superior a 90 e inferior ou igual a 110.</t>
        </is>
      </c>
      <c r="N765" t="inlineStr">
        <is>
          <t>é superior a 110.</t>
        </is>
      </c>
      <c r="O765" t="inlineStr">
        <is>
          <t>D</t>
        </is>
      </c>
      <c r="P765" t="n">
        <v>0</v>
      </c>
      <c r="Q765" t="n">
        <v>0</v>
      </c>
      <c r="S765" t="inlineStr">
        <is>
          <t>Seja "x" o número de participantes que não experimentaram nenhuma dessas duas cervejas. Inicialmente,
observe duas informações importantes:
- 320 experimentaram a cerveja X;
- 220 experimentaram as cervejas X e Y.
Logo, podemos concluir que 100 experimentaram apenas a cerveja X. É exatamente a diferença entre as
duas quantidades! Dito isso, podemos desenhar o diagrama com essas informações.
X Y
100 220 z
x
Agora, vamos iniciar nossa busca por "x". Uma informação crucial nessa busca é que 200 pessoas não
experimentaram a cerveja Y. No diagrama, essas pessoas são representadas pelas regiões em destaque:
X Y
100 220 z
x
Ou seja:
100+𝑥 = 200 → 𝑥 = 100
Opa!! Nosso "x" é igual a 100. Logo, podemos concluir que 100 pessoas não experimentaram nenhuma das
cervejas. Essa é uma quantidade superior a 90 e inferior a 110, conforme aponta a alternativa D.
Gabarito: LETRA D.</t>
        </is>
      </c>
      <c r="U765" t="inlineStr">
        <is>
          <t>27/03/2026 05:11</t>
        </is>
      </c>
    </row>
    <row r="766">
      <c r="A766" t="n">
        <v>2033</v>
      </c>
      <c r="B766" t="inlineStr">
        <is>
          <t>CEBRASPE</t>
        </is>
      </c>
      <c r="C766" t="inlineStr">
        <is>
          <t>PC-DF</t>
        </is>
      </c>
      <c r="D766" t="inlineStr">
        <is>
          <t>2021</t>
        </is>
      </c>
      <c r="E766"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66" t="inlineStr">
        <is>
          <t>Matemática</t>
        </is>
      </c>
      <c r="G766" t="inlineStr">
        <is>
          <t>Análise Combinatória</t>
        </is>
      </c>
      <c r="H766" t="inlineStr">
        <is>
          <t>Médio</t>
        </is>
      </c>
      <c r="I766" t="inlineStr">
        <is>
          <t>CE</t>
        </is>
      </c>
      <c r="J766" t="inlineStr"/>
      <c r="K766" t="inlineStr"/>
      <c r="L766" t="inlineStr"/>
      <c r="M766" t="inlineStr"/>
      <c r="N766" t="inlineStr"/>
      <c r="O766" t="inlineStr">
        <is>
          <t>C</t>
        </is>
      </c>
      <c r="P766" t="n">
        <v>0</v>
      </c>
      <c r="Q766" t="n">
        <v>0</v>
      </c>
      <c r="S766"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66" t="inlineStr">
        <is>
          <t>27/03/2026 05:15</t>
        </is>
      </c>
    </row>
    <row r="767">
      <c r="A767" t="n">
        <v>2034</v>
      </c>
      <c r="B767" t="inlineStr">
        <is>
          <t>CEBRASPE</t>
        </is>
      </c>
      <c r="C767" t="inlineStr">
        <is>
          <t>PM-AL</t>
        </is>
      </c>
      <c r="D767" t="inlineStr">
        <is>
          <t>2021</t>
        </is>
      </c>
      <c r="E767"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67" t="inlineStr">
        <is>
          <t>Matemática</t>
        </is>
      </c>
      <c r="G767" t="inlineStr">
        <is>
          <t>Análise Combinatória</t>
        </is>
      </c>
      <c r="H767" t="inlineStr">
        <is>
          <t>Médio</t>
        </is>
      </c>
      <c r="I767" t="inlineStr">
        <is>
          <t>CE</t>
        </is>
      </c>
      <c r="J767" t="inlineStr"/>
      <c r="K767" t="inlineStr"/>
      <c r="L767" t="inlineStr"/>
      <c r="M767" t="inlineStr"/>
      <c r="N767" t="inlineStr"/>
      <c r="O767" t="inlineStr">
        <is>
          <t>C</t>
        </is>
      </c>
      <c r="P767" t="n">
        <v>0</v>
      </c>
      <c r="Q767" t="n">
        <v>0</v>
      </c>
      <c r="S767"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67" t="inlineStr">
        <is>
          <t>27/03/2026 05:16</t>
        </is>
      </c>
    </row>
    <row r="768">
      <c r="A768" t="n">
        <v>2035</v>
      </c>
      <c r="B768" t="inlineStr">
        <is>
          <t>CEBRASPE</t>
        </is>
      </c>
      <c r="C768" t="inlineStr">
        <is>
          <t>PC-DF</t>
        </is>
      </c>
      <c r="D768" t="inlineStr">
        <is>
          <t>2021</t>
        </is>
      </c>
      <c r="E768"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68" t="inlineStr">
        <is>
          <t>Matemática</t>
        </is>
      </c>
      <c r="G768" t="inlineStr">
        <is>
          <t>Análise Combinatória</t>
        </is>
      </c>
      <c r="H768" t="inlineStr">
        <is>
          <t>Médio</t>
        </is>
      </c>
      <c r="I768" t="inlineStr">
        <is>
          <t>CE</t>
        </is>
      </c>
      <c r="J768" t="inlineStr"/>
      <c r="K768" t="inlineStr"/>
      <c r="L768" t="inlineStr"/>
      <c r="M768" t="inlineStr"/>
      <c r="N768" t="inlineStr"/>
      <c r="O768" t="inlineStr">
        <is>
          <t>C</t>
        </is>
      </c>
      <c r="P768" t="n">
        <v>0</v>
      </c>
      <c r="Q768" t="n">
        <v>0</v>
      </c>
      <c r="S768"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68" t="inlineStr">
        <is>
          <t>27/03/2026 05:16</t>
        </is>
      </c>
    </row>
    <row r="769">
      <c r="A769" t="n">
        <v>2036</v>
      </c>
      <c r="B769" t="inlineStr">
        <is>
          <t>CEBRASPE</t>
        </is>
      </c>
      <c r="C769" t="inlineStr">
        <is>
          <t>SEED-PR</t>
        </is>
      </c>
      <c r="D769" t="inlineStr">
        <is>
          <t>2021</t>
        </is>
      </c>
      <c r="E769"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69" t="inlineStr">
        <is>
          <t>Matemática</t>
        </is>
      </c>
      <c r="G769" t="inlineStr">
        <is>
          <t>Análise Combinatória</t>
        </is>
      </c>
      <c r="H769" t="inlineStr">
        <is>
          <t>Médio</t>
        </is>
      </c>
      <c r="I769" t="inlineStr">
        <is>
          <t>ME</t>
        </is>
      </c>
      <c r="J769" t="inlineStr">
        <is>
          <t>120%</t>
        </is>
      </c>
      <c r="K769" t="inlineStr">
        <is>
          <t>160%</t>
        </is>
      </c>
      <c r="L769" t="inlineStr">
        <is>
          <t>210%</t>
        </is>
      </c>
      <c r="M769" t="inlineStr">
        <is>
          <t>260%</t>
        </is>
      </c>
      <c r="N769" t="inlineStr">
        <is>
          <t>330%</t>
        </is>
      </c>
      <c r="O769" t="inlineStr">
        <is>
          <t>B</t>
        </is>
      </c>
      <c r="P769" t="n">
        <v>0</v>
      </c>
      <c r="Q769" t="n">
        <v>0</v>
      </c>
      <c r="S769"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69" t="inlineStr">
        <is>
          <t>27/03/2026 05:17</t>
        </is>
      </c>
    </row>
    <row r="770">
      <c r="A770" t="n">
        <v>2037</v>
      </c>
      <c r="B770" t="inlineStr">
        <is>
          <t>CEBRASPE</t>
        </is>
      </c>
      <c r="C770" t="inlineStr">
        <is>
          <t>IFF</t>
        </is>
      </c>
      <c r="D770" t="inlineStr">
        <is>
          <t>2018</t>
        </is>
      </c>
      <c r="E770" t="inlineStr">
        <is>
          <t>Três pessoas entraram em uma sala de cinema onde restavam apenas 5 assentos desocupados. Nesse caso, a quantidade de maneiras diferentes de essas pessoas ocuparem esses assentos é igual a</t>
        </is>
      </c>
      <c r="F770" t="inlineStr">
        <is>
          <t>Matemática</t>
        </is>
      </c>
      <c r="G770" t="inlineStr">
        <is>
          <t>Análise Combinatória</t>
        </is>
      </c>
      <c r="H770" t="inlineStr">
        <is>
          <t>Médio</t>
        </is>
      </c>
      <c r="I770" t="inlineStr">
        <is>
          <t>ME</t>
        </is>
      </c>
      <c r="J770" t="inlineStr">
        <is>
          <t>10.</t>
        </is>
      </c>
      <c r="K770" t="inlineStr">
        <is>
          <t>12.</t>
        </is>
      </c>
      <c r="L770" t="inlineStr">
        <is>
          <t>27.</t>
        </is>
      </c>
      <c r="M770" t="inlineStr">
        <is>
          <t>60.</t>
        </is>
      </c>
      <c r="N770" t="inlineStr">
        <is>
          <t>125.</t>
        </is>
      </c>
      <c r="O770" t="inlineStr">
        <is>
          <t>D</t>
        </is>
      </c>
      <c r="P770" t="n">
        <v>0</v>
      </c>
      <c r="Q770" t="n">
        <v>0</v>
      </c>
      <c r="S770"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70" t="inlineStr">
        <is>
          <t>27/03/2026 05:18</t>
        </is>
      </c>
    </row>
    <row r="771">
      <c r="A771" t="n">
        <v>2038</v>
      </c>
      <c r="B771" t="inlineStr">
        <is>
          <t>CEBRASPE</t>
        </is>
      </c>
      <c r="C771" t="inlineStr">
        <is>
          <t>PF</t>
        </is>
      </c>
      <c r="D771" t="inlineStr">
        <is>
          <t>2018</t>
        </is>
      </c>
      <c r="E771"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71" t="inlineStr">
        <is>
          <t>Matemática</t>
        </is>
      </c>
      <c r="G771" t="inlineStr">
        <is>
          <t>Análise Combinatória</t>
        </is>
      </c>
      <c r="H771" t="inlineStr">
        <is>
          <t>Médio</t>
        </is>
      </c>
      <c r="I771" t="inlineStr">
        <is>
          <t>CE</t>
        </is>
      </c>
      <c r="J771" t="inlineStr"/>
      <c r="K771" t="inlineStr"/>
      <c r="L771" t="inlineStr"/>
      <c r="M771" t="inlineStr"/>
      <c r="N771" t="inlineStr"/>
      <c r="O771" t="inlineStr">
        <is>
          <t>E</t>
        </is>
      </c>
      <c r="P771" t="n">
        <v>1</v>
      </c>
      <c r="Q771" t="n">
        <v>1</v>
      </c>
      <c r="S771"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71" t="inlineStr">
        <is>
          <t>27/03/2026 05:18</t>
        </is>
      </c>
    </row>
    <row r="772">
      <c r="A772" t="n">
        <v>2039</v>
      </c>
      <c r="B772" t="inlineStr">
        <is>
          <t>CEBRASPE</t>
        </is>
      </c>
      <c r="C772" t="inlineStr">
        <is>
          <t>PC-PB</t>
        </is>
      </c>
      <c r="D772" t="inlineStr">
        <is>
          <t>2022</t>
        </is>
      </c>
      <c r="E772"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72" t="inlineStr">
        <is>
          <t>Matemática</t>
        </is>
      </c>
      <c r="G772" t="inlineStr">
        <is>
          <t>Análise Combinatória</t>
        </is>
      </c>
      <c r="H772" t="inlineStr">
        <is>
          <t>Médio</t>
        </is>
      </c>
      <c r="I772" t="inlineStr">
        <is>
          <t>ME</t>
        </is>
      </c>
      <c r="J772" t="inlineStr">
        <is>
          <t>5 formas distintas</t>
        </is>
      </c>
      <c r="K772" t="inlineStr">
        <is>
          <t>120 formas distintas</t>
        </is>
      </c>
      <c r="L772" t="inlineStr">
        <is>
          <t>10 formas distintas</t>
        </is>
      </c>
      <c r="M772" t="inlineStr">
        <is>
          <t>25 formas distintas</t>
        </is>
      </c>
      <c r="N772" t="inlineStr">
        <is>
          <t>32 formas distintas</t>
        </is>
      </c>
      <c r="O772" t="inlineStr">
        <is>
          <t>B</t>
        </is>
      </c>
      <c r="P772" t="n">
        <v>0</v>
      </c>
      <c r="Q772" t="n">
        <v>0</v>
      </c>
      <c r="S772" t="inlineStr">
        <is>
          <t>A questão pede o número de maneiras de distribuir 5 máscaras distintas para 5 pessoas, sem restrições, o
que corresponde à permutação simples de 5 elementos:
𝑃 = 5! = 5×4×3×2×1 = 120
Gabarito: B</t>
        </is>
      </c>
      <c r="U772" t="inlineStr">
        <is>
          <t>27/03/2026 05:18</t>
        </is>
      </c>
    </row>
    <row r="773">
      <c r="A773" t="n">
        <v>2040</v>
      </c>
      <c r="B773" t="inlineStr">
        <is>
          <t>CEBRASPE</t>
        </is>
      </c>
      <c r="C773" t="inlineStr">
        <is>
          <t>POLITEC-RO</t>
        </is>
      </c>
      <c r="D773" t="inlineStr">
        <is>
          <t>2022</t>
        </is>
      </c>
      <c r="E773"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73" t="inlineStr">
        <is>
          <t>Matemática</t>
        </is>
      </c>
      <c r="G773" t="inlineStr">
        <is>
          <t>Análise Combinatória</t>
        </is>
      </c>
      <c r="H773" t="inlineStr">
        <is>
          <t>Médio</t>
        </is>
      </c>
      <c r="I773" t="inlineStr">
        <is>
          <t>ME</t>
        </is>
      </c>
      <c r="J773" t="inlineStr">
        <is>
          <t>10</t>
        </is>
      </c>
      <c r="K773" t="inlineStr">
        <is>
          <t>12</t>
        </is>
      </c>
      <c r="L773" t="inlineStr">
        <is>
          <t>24</t>
        </is>
      </c>
      <c r="M773" t="inlineStr">
        <is>
          <t>48</t>
        </is>
      </c>
      <c r="N773" t="inlineStr">
        <is>
          <t>120</t>
        </is>
      </c>
      <c r="O773" t="inlineStr">
        <is>
          <t>C</t>
        </is>
      </c>
      <c r="P773" t="n">
        <v>0</v>
      </c>
      <c r="Q773" t="n">
        <v>0</v>
      </c>
      <c r="S773"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73" t="inlineStr">
        <is>
          <t>27/03/2026 05:19</t>
        </is>
      </c>
    </row>
    <row r="774">
      <c r="A774" t="n">
        <v>2041</v>
      </c>
      <c r="B774" t="inlineStr">
        <is>
          <t>CEBRASPE</t>
        </is>
      </c>
      <c r="C774" t="inlineStr">
        <is>
          <t>SERES-PE</t>
        </is>
      </c>
      <c r="D774" t="inlineStr">
        <is>
          <t>2022</t>
        </is>
      </c>
      <c r="E774"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74" t="inlineStr">
        <is>
          <t>Matemática</t>
        </is>
      </c>
      <c r="G774" t="inlineStr">
        <is>
          <t>Análise Combinatória</t>
        </is>
      </c>
      <c r="H774" t="inlineStr">
        <is>
          <t>Médio</t>
        </is>
      </c>
      <c r="I774" t="inlineStr">
        <is>
          <t>ME</t>
        </is>
      </c>
      <c r="J774" t="inlineStr">
        <is>
          <t>10!</t>
        </is>
      </c>
      <c r="K774" t="inlineStr">
        <is>
          <t>2×3×10!</t>
        </is>
      </c>
      <c r="L774" t="inlineStr">
        <is>
          <t>2×11!</t>
        </is>
      </c>
      <c r="M774" t="inlineStr">
        <is>
          <t>12×11×10×…×4×3</t>
        </is>
      </c>
      <c r="N774" t="inlineStr">
        <is>
          <t>12!</t>
        </is>
      </c>
      <c r="O774" t="inlineStr">
        <is>
          <t>C</t>
        </is>
      </c>
      <c r="P774" t="n">
        <v>1</v>
      </c>
      <c r="Q774" t="n">
        <v>1</v>
      </c>
      <c r="S774"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74" t="inlineStr">
        <is>
          <t>27/03/2026 05:19</t>
        </is>
      </c>
    </row>
    <row r="775">
      <c r="A775" t="n">
        <v>2042</v>
      </c>
      <c r="B775" t="inlineStr">
        <is>
          <t>CEBRASPE</t>
        </is>
      </c>
      <c r="C775" t="inlineStr">
        <is>
          <t>SEE-PR</t>
        </is>
      </c>
      <c r="D775" t="inlineStr">
        <is>
          <t>2022</t>
        </is>
      </c>
      <c r="E775"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75" t="inlineStr">
        <is>
          <t>Matemática</t>
        </is>
      </c>
      <c r="G775" t="inlineStr">
        <is>
          <t>Análise Combinatória</t>
        </is>
      </c>
      <c r="H775" t="inlineStr">
        <is>
          <t>Médio</t>
        </is>
      </c>
      <c r="I775" t="inlineStr">
        <is>
          <t>CE</t>
        </is>
      </c>
      <c r="J775" t="inlineStr"/>
      <c r="K775" t="inlineStr"/>
      <c r="L775" t="inlineStr"/>
      <c r="M775" t="inlineStr"/>
      <c r="N775" t="inlineStr"/>
      <c r="O775" t="inlineStr">
        <is>
          <t>C</t>
        </is>
      </c>
      <c r="P775" t="n">
        <v>0</v>
      </c>
      <c r="Q775" t="n">
        <v>0</v>
      </c>
      <c r="S775"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75" t="inlineStr">
        <is>
          <t>27/03/2026 05:20</t>
        </is>
      </c>
    </row>
    <row r="776">
      <c r="A776" t="n">
        <v>2043</v>
      </c>
      <c r="B776" t="inlineStr">
        <is>
          <t>CEBRASPE</t>
        </is>
      </c>
      <c r="C776" t="inlineStr">
        <is>
          <t>TELEBRAS</t>
        </is>
      </c>
      <c r="D776" t="inlineStr">
        <is>
          <t>2022</t>
        </is>
      </c>
      <c r="E776"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76" t="inlineStr">
        <is>
          <t>Matemática</t>
        </is>
      </c>
      <c r="G776" t="inlineStr">
        <is>
          <t>Análise Combinatória</t>
        </is>
      </c>
      <c r="H776" t="inlineStr">
        <is>
          <t>Médio</t>
        </is>
      </c>
      <c r="I776" t="inlineStr">
        <is>
          <t>CE</t>
        </is>
      </c>
      <c r="J776" t="inlineStr"/>
      <c r="K776" t="inlineStr"/>
      <c r="L776" t="inlineStr"/>
      <c r="M776" t="inlineStr"/>
      <c r="N776" t="inlineStr"/>
      <c r="O776" t="inlineStr">
        <is>
          <t>C</t>
        </is>
      </c>
      <c r="P776" t="n">
        <v>1</v>
      </c>
      <c r="Q776" t="n">
        <v>1</v>
      </c>
      <c r="S776"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76" t="inlineStr">
        <is>
          <t>27/03/2026 05:20</t>
        </is>
      </c>
    </row>
    <row r="777">
      <c r="A777" t="n">
        <v>2044</v>
      </c>
      <c r="B777" t="inlineStr">
        <is>
          <t>CEBRASPE</t>
        </is>
      </c>
      <c r="C777" t="inlineStr">
        <is>
          <t>IBGE</t>
        </is>
      </c>
      <c r="D777" t="inlineStr">
        <is>
          <t>2021</t>
        </is>
      </c>
      <c r="E777"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77" t="inlineStr">
        <is>
          <t>Matemática</t>
        </is>
      </c>
      <c r="G777" t="inlineStr">
        <is>
          <t>Análise Combinatória</t>
        </is>
      </c>
      <c r="H777" t="inlineStr">
        <is>
          <t>Médio</t>
        </is>
      </c>
      <c r="I777" t="inlineStr">
        <is>
          <t>ME</t>
        </is>
      </c>
      <c r="J777" t="inlineStr">
        <is>
          <t>14</t>
        </is>
      </c>
      <c r="K777" t="inlineStr">
        <is>
          <t>49</t>
        </is>
      </c>
      <c r="L777" t="inlineStr">
        <is>
          <t>56</t>
        </is>
      </c>
      <c r="M777" t="inlineStr">
        <is>
          <t>735</t>
        </is>
      </c>
      <c r="N777" t="inlineStr">
        <is>
          <t>2.002</t>
        </is>
      </c>
      <c r="O777" t="inlineStr">
        <is>
          <t>D</t>
        </is>
      </c>
      <c r="P777" t="n">
        <v>0</v>
      </c>
      <c r="Q777" t="n">
        <v>0</v>
      </c>
      <c r="R777" t="inlineStr">
        <is>
          <t>0ba439e9-f609-407e-8cd9-0c76d59820b8.png</t>
        </is>
      </c>
      <c r="S777"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77" t="inlineStr">
        <is>
          <t>27/03/2026 05:21</t>
        </is>
      </c>
    </row>
    <row r="778">
      <c r="A778" t="n">
        <v>2045</v>
      </c>
      <c r="B778" t="inlineStr">
        <is>
          <t>CEBRASPE</t>
        </is>
      </c>
      <c r="C778" t="inlineStr">
        <is>
          <t>PC-DF</t>
        </is>
      </c>
      <c r="D778" t="inlineStr">
        <is>
          <t>2025</t>
        </is>
      </c>
      <c r="E778"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78" t="inlineStr">
        <is>
          <t>Matemática</t>
        </is>
      </c>
      <c r="G778" t="inlineStr">
        <is>
          <t>Análise Combinatória</t>
        </is>
      </c>
      <c r="H778" t="inlineStr">
        <is>
          <t>Médio</t>
        </is>
      </c>
      <c r="I778" t="inlineStr">
        <is>
          <t>CE</t>
        </is>
      </c>
      <c r="J778" t="inlineStr"/>
      <c r="K778" t="inlineStr"/>
      <c r="L778" t="inlineStr"/>
      <c r="M778" t="inlineStr"/>
      <c r="N778" t="inlineStr"/>
      <c r="O778" t="inlineStr">
        <is>
          <t>E</t>
        </is>
      </c>
      <c r="P778" t="n">
        <v>0</v>
      </c>
      <c r="Q778" t="n">
        <v>0</v>
      </c>
      <c r="S778"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78" t="inlineStr">
        <is>
          <t>27/03/2026 05:21</t>
        </is>
      </c>
    </row>
    <row r="779">
      <c r="A779" t="n">
        <v>2046</v>
      </c>
      <c r="B779" t="inlineStr">
        <is>
          <t>CEBRASPE</t>
        </is>
      </c>
      <c r="C779" t="inlineStr">
        <is>
          <t>PC-DF</t>
        </is>
      </c>
      <c r="D779" t="inlineStr">
        <is>
          <t>2025</t>
        </is>
      </c>
      <c r="E77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79" t="inlineStr">
        <is>
          <t>Matemática</t>
        </is>
      </c>
      <c r="G779" t="inlineStr">
        <is>
          <t>Análise Combinatória</t>
        </is>
      </c>
      <c r="H779" t="inlineStr">
        <is>
          <t>Médio</t>
        </is>
      </c>
      <c r="I779" t="inlineStr">
        <is>
          <t>CE</t>
        </is>
      </c>
      <c r="J779" t="inlineStr"/>
      <c r="K779" t="inlineStr"/>
      <c r="L779" t="inlineStr"/>
      <c r="M779" t="inlineStr"/>
      <c r="N779" t="inlineStr"/>
      <c r="O779" t="inlineStr">
        <is>
          <t>E</t>
        </is>
      </c>
      <c r="P779" t="n">
        <v>0</v>
      </c>
      <c r="Q779" t="n">
        <v>0</v>
      </c>
      <c r="S779"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79" t="inlineStr">
        <is>
          <t>27/03/2026 05:21</t>
        </is>
      </c>
    </row>
    <row r="780">
      <c r="A780" t="n">
        <v>2047</v>
      </c>
      <c r="B780" t="inlineStr">
        <is>
          <t>CEBRASPE</t>
        </is>
      </c>
      <c r="C780" t="inlineStr">
        <is>
          <t>PC-DF</t>
        </is>
      </c>
      <c r="D780" t="inlineStr">
        <is>
          <t>2025</t>
        </is>
      </c>
      <c r="E78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80" t="inlineStr">
        <is>
          <t>Matemática</t>
        </is>
      </c>
      <c r="G780" t="inlineStr">
        <is>
          <t>Análise Combinatória</t>
        </is>
      </c>
      <c r="H780" t="inlineStr">
        <is>
          <t>Médio</t>
        </is>
      </c>
      <c r="I780" t="inlineStr">
        <is>
          <t>CE</t>
        </is>
      </c>
      <c r="J780" t="inlineStr"/>
      <c r="K780" t="inlineStr"/>
      <c r="L780" t="inlineStr"/>
      <c r="M780" t="inlineStr"/>
      <c r="N780" t="inlineStr"/>
      <c r="O780" t="inlineStr">
        <is>
          <t>C</t>
        </is>
      </c>
      <c r="P780" t="n">
        <v>0</v>
      </c>
      <c r="Q780" t="n">
        <v>0</v>
      </c>
      <c r="S780"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80" t="inlineStr">
        <is>
          <t>27/03/2026 05:22</t>
        </is>
      </c>
    </row>
    <row r="781">
      <c r="A781" t="n">
        <v>2048</v>
      </c>
      <c r="B781" t="inlineStr">
        <is>
          <t>CEBRASPE</t>
        </is>
      </c>
      <c r="C781" t="inlineStr">
        <is>
          <t>PC-DF</t>
        </is>
      </c>
      <c r="D781" t="inlineStr">
        <is>
          <t>2025</t>
        </is>
      </c>
      <c r="E78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81" t="inlineStr">
        <is>
          <t>Matemática</t>
        </is>
      </c>
      <c r="G781" t="inlineStr">
        <is>
          <t>Análise Combinatória</t>
        </is>
      </c>
      <c r="H781" t="inlineStr">
        <is>
          <t>Médio</t>
        </is>
      </c>
      <c r="I781" t="inlineStr">
        <is>
          <t>CE</t>
        </is>
      </c>
      <c r="J781" t="inlineStr"/>
      <c r="K781" t="inlineStr"/>
      <c r="L781" t="inlineStr"/>
      <c r="M781" t="inlineStr"/>
      <c r="N781" t="inlineStr"/>
      <c r="O781" t="inlineStr">
        <is>
          <t>E</t>
        </is>
      </c>
      <c r="P781" t="n">
        <v>0</v>
      </c>
      <c r="Q781" t="n">
        <v>0</v>
      </c>
      <c r="S781"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81" t="inlineStr">
        <is>
          <t>27/03/2026 05:22</t>
        </is>
      </c>
    </row>
    <row r="782">
      <c r="A782" t="n">
        <v>2049</v>
      </c>
      <c r="B782" t="inlineStr">
        <is>
          <t>CEBRASPE</t>
        </is>
      </c>
      <c r="C782" t="inlineStr">
        <is>
          <t>PC-PE</t>
        </is>
      </c>
      <c r="D782" t="inlineStr">
        <is>
          <t>2024</t>
        </is>
      </c>
      <c r="E782"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82" t="inlineStr">
        <is>
          <t>Matemática</t>
        </is>
      </c>
      <c r="G782" t="inlineStr">
        <is>
          <t>Análise Combinatória</t>
        </is>
      </c>
      <c r="H782" t="inlineStr">
        <is>
          <t>Médio</t>
        </is>
      </c>
      <c r="I782" t="inlineStr">
        <is>
          <t>ME</t>
        </is>
      </c>
      <c r="J782" t="inlineStr">
        <is>
          <t>84</t>
        </is>
      </c>
      <c r="K782" t="inlineStr">
        <is>
          <t>120</t>
        </is>
      </c>
      <c r="L782" t="inlineStr">
        <is>
          <t>210</t>
        </is>
      </c>
      <c r="M782" t="inlineStr">
        <is>
          <t>1.711</t>
        </is>
      </c>
      <c r="N782" t="inlineStr">
        <is>
          <t>4.845</t>
        </is>
      </c>
      <c r="O782" t="inlineStr">
        <is>
          <t>A</t>
        </is>
      </c>
      <c r="P782" t="n">
        <v>0</v>
      </c>
      <c r="Q782" t="n">
        <v>0</v>
      </c>
      <c r="S782"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82" t="inlineStr">
        <is>
          <t>27/03/2026 05:24</t>
        </is>
      </c>
    </row>
    <row r="783">
      <c r="A783" t="n">
        <v>2050</v>
      </c>
      <c r="B783" t="inlineStr">
        <is>
          <t>CEBRASPE</t>
        </is>
      </c>
      <c r="C783" t="inlineStr">
        <is>
          <t>FUNPRESP</t>
        </is>
      </c>
      <c r="D783" t="inlineStr">
        <is>
          <t>2022</t>
        </is>
      </c>
      <c r="E783"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83" t="inlineStr">
        <is>
          <t>Matemática</t>
        </is>
      </c>
      <c r="G783" t="inlineStr">
        <is>
          <t>Análise Combinatória</t>
        </is>
      </c>
      <c r="H783" t="inlineStr">
        <is>
          <t>Médio</t>
        </is>
      </c>
      <c r="I783" t="inlineStr">
        <is>
          <t>CE</t>
        </is>
      </c>
      <c r="J783" t="inlineStr"/>
      <c r="K783" t="inlineStr"/>
      <c r="L783" t="inlineStr"/>
      <c r="M783" t="inlineStr"/>
      <c r="N783" t="inlineStr"/>
      <c r="O783" t="inlineStr">
        <is>
          <t>E</t>
        </is>
      </c>
      <c r="P783" t="n">
        <v>0</v>
      </c>
      <c r="Q783" t="n">
        <v>0</v>
      </c>
      <c r="S783"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83" t="inlineStr">
        <is>
          <t>27/03/2026 05:24</t>
        </is>
      </c>
    </row>
    <row r="784">
      <c r="A784" t="n">
        <v>2051</v>
      </c>
      <c r="B784" t="inlineStr">
        <is>
          <t>CEBRASPE</t>
        </is>
      </c>
      <c r="C784" t="inlineStr">
        <is>
          <t>Telebras</t>
        </is>
      </c>
      <c r="D784" t="inlineStr">
        <is>
          <t>2022</t>
        </is>
      </c>
      <c r="E78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84" t="inlineStr">
        <is>
          <t>Matemática</t>
        </is>
      </c>
      <c r="G784" t="inlineStr">
        <is>
          <t>Análise Combinatória</t>
        </is>
      </c>
      <c r="H784" t="inlineStr">
        <is>
          <t>Médio</t>
        </is>
      </c>
      <c r="I784" t="inlineStr">
        <is>
          <t>CE</t>
        </is>
      </c>
      <c r="J784" t="inlineStr"/>
      <c r="K784" t="inlineStr"/>
      <c r="L784" t="inlineStr"/>
      <c r="M784" t="inlineStr"/>
      <c r="N784" t="inlineStr"/>
      <c r="O784" t="inlineStr">
        <is>
          <t>E</t>
        </is>
      </c>
      <c r="P784" t="n">
        <v>0</v>
      </c>
      <c r="Q784" t="n">
        <v>0</v>
      </c>
      <c r="S784"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84" t="inlineStr">
        <is>
          <t>27/03/2026 05:25</t>
        </is>
      </c>
    </row>
    <row r="785">
      <c r="A785" t="n">
        <v>2052</v>
      </c>
      <c r="B785" t="inlineStr">
        <is>
          <t>CEBRASPE</t>
        </is>
      </c>
      <c r="C785" t="inlineStr">
        <is>
          <t>Telebras</t>
        </is>
      </c>
      <c r="D785" t="inlineStr">
        <is>
          <t>2022</t>
        </is>
      </c>
      <c r="E785"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85" t="inlineStr">
        <is>
          <t>Matemática</t>
        </is>
      </c>
      <c r="G785" t="inlineStr">
        <is>
          <t>Análise Combinatória</t>
        </is>
      </c>
      <c r="H785" t="inlineStr">
        <is>
          <t>Médio</t>
        </is>
      </c>
      <c r="I785" t="inlineStr">
        <is>
          <t>CE</t>
        </is>
      </c>
      <c r="J785" t="inlineStr"/>
      <c r="K785" t="inlineStr"/>
      <c r="L785" t="inlineStr"/>
      <c r="M785" t="inlineStr"/>
      <c r="N785" t="inlineStr"/>
      <c r="O785" t="inlineStr">
        <is>
          <t>E</t>
        </is>
      </c>
      <c r="P785" t="n">
        <v>1</v>
      </c>
      <c r="Q785" t="n">
        <v>1</v>
      </c>
      <c r="S785"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85" t="inlineStr">
        <is>
          <t>27/03/2026 05:25</t>
        </is>
      </c>
    </row>
    <row r="786">
      <c r="A786" t="n">
        <v>2053</v>
      </c>
      <c r="B786" t="inlineStr">
        <is>
          <t>CEBRASPE</t>
        </is>
      </c>
      <c r="C786" t="inlineStr">
        <is>
          <t>MP-TCE-SC</t>
        </is>
      </c>
      <c r="D786" t="inlineStr">
        <is>
          <t>2022</t>
        </is>
      </c>
      <c r="E786"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86" t="inlineStr">
        <is>
          <t>Matemática</t>
        </is>
      </c>
      <c r="G786" t="inlineStr">
        <is>
          <t>Análise Combinatória</t>
        </is>
      </c>
      <c r="H786" t="inlineStr">
        <is>
          <t>Médio</t>
        </is>
      </c>
      <c r="I786" t="inlineStr">
        <is>
          <t>CE</t>
        </is>
      </c>
      <c r="J786" t="inlineStr"/>
      <c r="K786" t="inlineStr"/>
      <c r="L786" t="inlineStr"/>
      <c r="M786" t="inlineStr"/>
      <c r="N786" t="inlineStr"/>
      <c r="O786" t="inlineStr">
        <is>
          <t>C</t>
        </is>
      </c>
      <c r="P786" t="n">
        <v>0</v>
      </c>
      <c r="Q786" t="n">
        <v>0</v>
      </c>
      <c r="S786" t="inlineStr">
        <is>
          <t>O número de maneiras de selecionar 3 pessoas para compor uma lista, dentre 10 pessoas no
total, corresponde à combinação de 10 escolhe 3:
10! 10×9×8×7! 10×9×8
𝐶 = = = = 10×3×4 = 120
10,3 (10−3)!×3! 7!×3! 3×2
Que é maior que 100.
Gabarito: Certo</t>
        </is>
      </c>
      <c r="U786" t="inlineStr">
        <is>
          <t>27/03/2026 05:25</t>
        </is>
      </c>
    </row>
    <row r="787">
      <c r="A787" t="n">
        <v>2054</v>
      </c>
      <c r="B787" t="inlineStr">
        <is>
          <t>CEBRASPE</t>
        </is>
      </c>
      <c r="C787" t="inlineStr">
        <is>
          <t>PC-RO</t>
        </is>
      </c>
      <c r="D787" t="inlineStr">
        <is>
          <t>2022</t>
        </is>
      </c>
      <c r="E787" t="inlineStr">
        <is>
          <t>De um conjunto de 10 técnicos em necropsia, 4 serão selecionados para um treinamento especial. Considerando essa hipótese, a quantidade de maneiras que esta delegação de 4 técnicos poderá ser formada é igual a</t>
        </is>
      </c>
      <c r="F787" t="inlineStr">
        <is>
          <t>Matemática</t>
        </is>
      </c>
      <c r="G787" t="inlineStr">
        <is>
          <t>Análise Combinatória</t>
        </is>
      </c>
      <c r="H787" t="inlineStr">
        <is>
          <t>Médio</t>
        </is>
      </c>
      <c r="I787" t="inlineStr">
        <is>
          <t>ME</t>
        </is>
      </c>
      <c r="J787" t="inlineStr">
        <is>
          <t>40</t>
        </is>
      </c>
      <c r="K787" t="inlineStr">
        <is>
          <t>210</t>
        </is>
      </c>
      <c r="L787" t="inlineStr">
        <is>
          <t>256</t>
        </is>
      </c>
      <c r="M787" t="inlineStr">
        <is>
          <t>5040</t>
        </is>
      </c>
      <c r="N787" t="inlineStr">
        <is>
          <t>10.000</t>
        </is>
      </c>
      <c r="O787" t="inlineStr">
        <is>
          <t>B</t>
        </is>
      </c>
      <c r="P787" t="n">
        <v>0</v>
      </c>
      <c r="Q787" t="n">
        <v>0</v>
      </c>
      <c r="S787" t="inlineStr">
        <is>
          <t>O número de maneiras de selecionar 4 pessoas para formar uma comissão, dentre 10 pessoas no
total, corresponde à combinação de 10 escolhe 4:
10! 10×9×8×7×6! 10×9×8×7
𝐶 = = = = 10×3×7 = 210
10,4 (10−4)!×4! 6!×4! 4×3×2
Gabarito: B</t>
        </is>
      </c>
      <c r="U787" t="inlineStr">
        <is>
          <t>27/03/2026 05:26</t>
        </is>
      </c>
    </row>
    <row r="788">
      <c r="A788" t="n">
        <v>2055</v>
      </c>
      <c r="B788" t="inlineStr">
        <is>
          <t>CEBRASPE</t>
        </is>
      </c>
      <c r="C788" t="inlineStr">
        <is>
          <t>BNB</t>
        </is>
      </c>
      <c r="D788" t="inlineStr">
        <is>
          <t>2022</t>
        </is>
      </c>
      <c r="E78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88" t="inlineStr">
        <is>
          <t>Matemática</t>
        </is>
      </c>
      <c r="G788" t="inlineStr">
        <is>
          <t>Análise Combinatória</t>
        </is>
      </c>
      <c r="H788" t="inlineStr">
        <is>
          <t>Médio</t>
        </is>
      </c>
      <c r="I788" t="inlineStr">
        <is>
          <t>CE</t>
        </is>
      </c>
      <c r="J788" t="inlineStr"/>
      <c r="K788" t="inlineStr"/>
      <c r="L788" t="inlineStr"/>
      <c r="M788" t="inlineStr"/>
      <c r="N788" t="inlineStr"/>
      <c r="O788" t="inlineStr">
        <is>
          <t>E</t>
        </is>
      </c>
      <c r="P788" t="n">
        <v>0</v>
      </c>
      <c r="Q788" t="n">
        <v>0</v>
      </c>
      <c r="S788" t="inlineStr">
        <is>
          <t>O número de maneiras de selecionar 5 analistas para compor a comissão, dentre 12 no total,
corresponde à combinação de 12 escolhe 5:
12! 12×11×10×9×8×7! 12×11×10×9×8
𝐶 = = = = 11×9×8 = 792
12,5 (12−5)!×5! 7!×5! 5×4×3×2
Que é menor que 800.
Gabarito: Errado</t>
        </is>
      </c>
      <c r="U788" t="inlineStr">
        <is>
          <t>27/03/2026 05:26</t>
        </is>
      </c>
    </row>
    <row r="789">
      <c r="A789" t="n">
        <v>2056</v>
      </c>
      <c r="B789" t="inlineStr">
        <is>
          <t>CEBRASPE</t>
        </is>
      </c>
      <c r="C789" t="inlineStr">
        <is>
          <t>BNB</t>
        </is>
      </c>
      <c r="D789" t="inlineStr">
        <is>
          <t>2022</t>
        </is>
      </c>
      <c r="E78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89" t="inlineStr">
        <is>
          <t>Matemática</t>
        </is>
      </c>
      <c r="G789" t="inlineStr">
        <is>
          <t>Análise Combinatória</t>
        </is>
      </c>
      <c r="H789" t="inlineStr">
        <is>
          <t>Médio</t>
        </is>
      </c>
      <c r="I789" t="inlineStr">
        <is>
          <t>CE</t>
        </is>
      </c>
      <c r="J789" t="inlineStr"/>
      <c r="K789" t="inlineStr"/>
      <c r="L789" t="inlineStr"/>
      <c r="M789" t="inlineStr"/>
      <c r="N789" t="inlineStr"/>
      <c r="O789" t="inlineStr">
        <is>
          <t>C</t>
        </is>
      </c>
      <c r="P789" t="n">
        <v>0</v>
      </c>
      <c r="Q789" t="n">
        <v>0</v>
      </c>
      <c r="S789"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89" t="inlineStr">
        <is>
          <t>27/03/2026 05:26</t>
        </is>
      </c>
    </row>
    <row r="790">
      <c r="A790" t="n">
        <v>2057</v>
      </c>
      <c r="B790" t="inlineStr">
        <is>
          <t>CEBRASPE</t>
        </is>
      </c>
      <c r="C790" t="inlineStr">
        <is>
          <t>BNB</t>
        </is>
      </c>
      <c r="D790" t="inlineStr">
        <is>
          <t>2022</t>
        </is>
      </c>
      <c r="E79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90" t="inlineStr">
        <is>
          <t>Matemática</t>
        </is>
      </c>
      <c r="G790" t="inlineStr">
        <is>
          <t>Análise Combinatória</t>
        </is>
      </c>
      <c r="H790" t="inlineStr">
        <is>
          <t>Médio</t>
        </is>
      </c>
      <c r="I790" t="inlineStr">
        <is>
          <t>CE</t>
        </is>
      </c>
      <c r="J790" t="inlineStr"/>
      <c r="K790" t="inlineStr"/>
      <c r="L790" t="inlineStr"/>
      <c r="M790" t="inlineStr"/>
      <c r="N790" t="inlineStr"/>
      <c r="O790" t="inlineStr">
        <is>
          <t>C</t>
        </is>
      </c>
      <c r="P790" t="n">
        <v>1</v>
      </c>
      <c r="Q790" t="n">
        <v>0</v>
      </c>
      <c r="S790" t="inlineStr">
        <is>
          <t>Agora, precisamos calcular o número de comissões possíveis sem Antônio e sem Maria. Nessa
situação, precisamos escolher 5 analistas, dentre os outros 10:
10! 10×9×8×7×6×5! 10×9×8×7×6
𝐶 = = = = 2×9×2×7 = 252
10,5 (10−5)!×5! 5!×5! 5×4×3×2
Que é superior a 250.
Gabarito: Certo</t>
        </is>
      </c>
      <c r="U790" t="inlineStr">
        <is>
          <t>27/03/2026 05:27</t>
        </is>
      </c>
    </row>
    <row r="791">
      <c r="A791" t="n">
        <v>2058</v>
      </c>
      <c r="B791" t="inlineStr">
        <is>
          <t>CEBRASPE</t>
        </is>
      </c>
      <c r="C791" t="inlineStr">
        <is>
          <t>MJ-SP</t>
        </is>
      </c>
      <c r="D791" t="inlineStr">
        <is>
          <t>2021</t>
        </is>
      </c>
      <c r="E791"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91" t="inlineStr">
        <is>
          <t>Matemática</t>
        </is>
      </c>
      <c r="G791" t="inlineStr">
        <is>
          <t>Análise Combinatória</t>
        </is>
      </c>
      <c r="H791" t="inlineStr">
        <is>
          <t>Médio</t>
        </is>
      </c>
      <c r="I791" t="inlineStr">
        <is>
          <t>CE</t>
        </is>
      </c>
      <c r="J791" t="inlineStr"/>
      <c r="K791" t="inlineStr"/>
      <c r="L791" t="inlineStr"/>
      <c r="M791" t="inlineStr"/>
      <c r="N791" t="inlineStr"/>
      <c r="O791" t="inlineStr">
        <is>
          <t>E</t>
        </is>
      </c>
      <c r="P791" t="n">
        <v>0</v>
      </c>
      <c r="Q791" t="n">
        <v>0</v>
      </c>
      <c r="S791"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91" t="inlineStr">
        <is>
          <t>27/03/2026 05:27</t>
        </is>
      </c>
    </row>
    <row r="792">
      <c r="A792" t="n">
        <v>2059</v>
      </c>
      <c r="B792" t="inlineStr">
        <is>
          <t>CEBRASPE</t>
        </is>
      </c>
      <c r="C792" t="inlineStr">
        <is>
          <t>CBM-AL</t>
        </is>
      </c>
      <c r="D792" t="inlineStr">
        <is>
          <t>2021</t>
        </is>
      </c>
      <c r="E792"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92" t="inlineStr">
        <is>
          <t>Matemática</t>
        </is>
      </c>
      <c r="G792" t="inlineStr">
        <is>
          <t>Análise Combinatória</t>
        </is>
      </c>
      <c r="H792" t="inlineStr">
        <is>
          <t>Médio</t>
        </is>
      </c>
      <c r="I792" t="inlineStr">
        <is>
          <t>CE</t>
        </is>
      </c>
      <c r="J792" t="inlineStr"/>
      <c r="K792" t="inlineStr"/>
      <c r="L792" t="inlineStr"/>
      <c r="M792" t="inlineStr"/>
      <c r="N792" t="inlineStr"/>
      <c r="O792" t="inlineStr">
        <is>
          <t>E</t>
        </is>
      </c>
      <c r="P792" t="n">
        <v>0</v>
      </c>
      <c r="Q792" t="n">
        <v>0</v>
      </c>
      <c r="S792"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92" t="inlineStr">
        <is>
          <t>27/03/2026 05:27</t>
        </is>
      </c>
    </row>
    <row r="793">
      <c r="A793" t="n">
        <v>2060</v>
      </c>
      <c r="B793" t="inlineStr">
        <is>
          <t>CEBRASPE</t>
        </is>
      </c>
      <c r="C793" t="inlineStr">
        <is>
          <t>COREN-SE</t>
        </is>
      </c>
      <c r="D793" t="inlineStr">
        <is>
          <t>2021</t>
        </is>
      </c>
      <c r="E793"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93" t="inlineStr">
        <is>
          <t>Matemática</t>
        </is>
      </c>
      <c r="G793" t="inlineStr">
        <is>
          <t>Análise Combinatória</t>
        </is>
      </c>
      <c r="H793" t="inlineStr">
        <is>
          <t>Médio</t>
        </is>
      </c>
      <c r="I793" t="inlineStr">
        <is>
          <t>ME</t>
        </is>
      </c>
      <c r="J793" t="inlineStr">
        <is>
          <t>30.</t>
        </is>
      </c>
      <c r="K793" t="inlineStr">
        <is>
          <t>120.</t>
        </is>
      </c>
      <c r="L793" t="inlineStr">
        <is>
          <t>1.000.</t>
        </is>
      </c>
      <c r="M793" t="inlineStr">
        <is>
          <t>720.</t>
        </is>
      </c>
      <c r="N793" t="inlineStr"/>
      <c r="O793" t="inlineStr">
        <is>
          <t>D</t>
        </is>
      </c>
      <c r="P793" t="n">
        <v>0</v>
      </c>
      <c r="Q793" t="n">
        <v>0</v>
      </c>
      <c r="S793"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93" t="inlineStr">
        <is>
          <t>27/03/2026 05:28</t>
        </is>
      </c>
    </row>
    <row r="794">
      <c r="A794" t="n">
        <v>2061</v>
      </c>
      <c r="B794" t="inlineStr">
        <is>
          <t>CEBRASPE</t>
        </is>
      </c>
      <c r="C794" t="inlineStr">
        <is>
          <t>CBM-AL</t>
        </is>
      </c>
      <c r="D794" t="inlineStr">
        <is>
          <t>2021</t>
        </is>
      </c>
      <c r="E794"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94" t="inlineStr">
        <is>
          <t>Matemática</t>
        </is>
      </c>
      <c r="G794" t="inlineStr">
        <is>
          <t>Análise Combinatória</t>
        </is>
      </c>
      <c r="H794" t="inlineStr">
        <is>
          <t>Médio</t>
        </is>
      </c>
      <c r="I794" t="inlineStr">
        <is>
          <t>ME</t>
        </is>
      </c>
      <c r="J794" t="inlineStr">
        <is>
          <t>25</t>
        </is>
      </c>
      <c r="K794" t="inlineStr">
        <is>
          <t>225</t>
        </is>
      </c>
      <c r="L794" t="inlineStr">
        <is>
          <t>450</t>
        </is>
      </c>
      <c r="M794" t="inlineStr">
        <is>
          <t>455</t>
        </is>
      </c>
      <c r="N794" t="inlineStr">
        <is>
          <t>1.350</t>
        </is>
      </c>
      <c r="O794" t="inlineStr">
        <is>
          <t>B</t>
        </is>
      </c>
      <c r="P794" t="n">
        <v>0</v>
      </c>
      <c r="Q794" t="n">
        <v>0</v>
      </c>
      <c r="S794"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94" t="inlineStr">
        <is>
          <t>27/03/2026 05:28</t>
        </is>
      </c>
    </row>
    <row r="795">
      <c r="A795" t="n">
        <v>2062</v>
      </c>
      <c r="B795" t="inlineStr">
        <is>
          <t>CEBRASPE</t>
        </is>
      </c>
      <c r="C795" t="inlineStr">
        <is>
          <t>IBGE</t>
        </is>
      </c>
      <c r="D795" t="inlineStr">
        <is>
          <t>2021</t>
        </is>
      </c>
      <c r="E795"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95" t="inlineStr">
        <is>
          <t>Matemática</t>
        </is>
      </c>
      <c r="G795" t="inlineStr">
        <is>
          <t>Análise Combinatória</t>
        </is>
      </c>
      <c r="H795" t="inlineStr">
        <is>
          <t>Médio</t>
        </is>
      </c>
      <c r="I795" t="inlineStr">
        <is>
          <t>ME</t>
        </is>
      </c>
      <c r="J795" t="inlineStr">
        <is>
          <t>151.200 maneiras distintas.</t>
        </is>
      </c>
      <c r="K795" t="inlineStr">
        <is>
          <t>6.300 maneiras distintas.</t>
        </is>
      </c>
      <c r="L795" t="inlineStr">
        <is>
          <t>720 maneiras distintas.</t>
        </is>
      </c>
      <c r="M795" t="inlineStr">
        <is>
          <t>210 maneiras distintas.</t>
        </is>
      </c>
      <c r="N795" t="inlineStr">
        <is>
          <t>70 maneiras distintas.</t>
        </is>
      </c>
      <c r="O795" t="inlineStr">
        <is>
          <t>B</t>
        </is>
      </c>
      <c r="P795" t="n">
        <v>0</v>
      </c>
      <c r="Q795" t="n">
        <v>0</v>
      </c>
      <c r="S795"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95" t="inlineStr">
        <is>
          <t>27/03/2026 05:28</t>
        </is>
      </c>
    </row>
    <row r="796">
      <c r="A796" t="inlineStr">
        <is>
          <t>2063</t>
        </is>
      </c>
      <c r="B796" t="inlineStr">
        <is>
          <t>CEBRASPE</t>
        </is>
      </c>
      <c r="C796" t="inlineStr">
        <is>
          <t>PF</t>
        </is>
      </c>
      <c r="D796" t="inlineStr">
        <is>
          <t>2021</t>
        </is>
      </c>
      <c r="E796"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96" t="inlineStr">
        <is>
          <t>Matemática</t>
        </is>
      </c>
      <c r="G796" t="inlineStr">
        <is>
          <t>Análise Combinatória</t>
        </is>
      </c>
      <c r="H796" t="inlineStr">
        <is>
          <t>Médio</t>
        </is>
      </c>
      <c r="I796" t="inlineStr">
        <is>
          <t>CE</t>
        </is>
      </c>
      <c r="J796" t="inlineStr"/>
      <c r="K796" t="inlineStr"/>
      <c r="L796" t="inlineStr"/>
      <c r="M796" t="inlineStr"/>
      <c r="N796" t="inlineStr"/>
      <c r="O796" t="inlineStr">
        <is>
          <t>C</t>
        </is>
      </c>
      <c r="P796" t="n">
        <v>0</v>
      </c>
      <c r="Q796" t="n">
        <v>0</v>
      </c>
      <c r="S796"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96" t="inlineStr">
        <is>
          <t>27/03/2026 05:28</t>
        </is>
      </c>
    </row>
    <row r="797">
      <c r="A797" t="n">
        <v>2064</v>
      </c>
      <c r="B797" t="inlineStr">
        <is>
          <t>CEBRASPE</t>
        </is>
      </c>
      <c r="C797" t="inlineStr">
        <is>
          <t>PF</t>
        </is>
      </c>
      <c r="D797" t="inlineStr">
        <is>
          <t>2021</t>
        </is>
      </c>
      <c r="E79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97" t="inlineStr">
        <is>
          <t>Matemática</t>
        </is>
      </c>
      <c r="G797" t="inlineStr">
        <is>
          <t>Análise Combinatória</t>
        </is>
      </c>
      <c r="H797" t="inlineStr">
        <is>
          <t>Médio</t>
        </is>
      </c>
      <c r="I797" t="inlineStr">
        <is>
          <t>CE</t>
        </is>
      </c>
      <c r="J797" t="inlineStr"/>
      <c r="K797" t="inlineStr"/>
      <c r="L797" t="inlineStr"/>
      <c r="M797" t="inlineStr"/>
      <c r="N797" t="inlineStr"/>
      <c r="O797" t="inlineStr">
        <is>
          <t>E</t>
        </is>
      </c>
      <c r="P797" t="n">
        <v>0</v>
      </c>
      <c r="Q797" t="n">
        <v>0</v>
      </c>
      <c r="S797"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97" t="inlineStr">
        <is>
          <t>27/03/2026 05:30</t>
        </is>
      </c>
    </row>
    <row r="798">
      <c r="A798" t="n">
        <v>2065</v>
      </c>
      <c r="B798" t="inlineStr">
        <is>
          <t>CEBRASPE</t>
        </is>
      </c>
      <c r="C798" t="inlineStr">
        <is>
          <t>PM-TO</t>
        </is>
      </c>
      <c r="D798" t="inlineStr">
        <is>
          <t>2021</t>
        </is>
      </c>
      <c r="E798"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98" t="inlineStr">
        <is>
          <t>Matemática</t>
        </is>
      </c>
      <c r="G798" t="inlineStr">
        <is>
          <t>Análise Combinatória</t>
        </is>
      </c>
      <c r="H798" t="inlineStr">
        <is>
          <t>Médio</t>
        </is>
      </c>
      <c r="I798" t="inlineStr">
        <is>
          <t>ME</t>
        </is>
      </c>
      <c r="J798" t="inlineStr">
        <is>
          <t>inferior a 100.</t>
        </is>
      </c>
      <c r="K798" t="inlineStr">
        <is>
          <t>superior a 100 e inferior a 400.</t>
        </is>
      </c>
      <c r="L798" t="inlineStr">
        <is>
          <t>superior a 400 e inferior a 1.000</t>
        </is>
      </c>
      <c r="M798" t="inlineStr">
        <is>
          <t>superior a 1.000 e inferior a 2.000</t>
        </is>
      </c>
      <c r="N798" t="inlineStr">
        <is>
          <t>superior a 2.000</t>
        </is>
      </c>
      <c r="O798" t="inlineStr">
        <is>
          <t>D</t>
        </is>
      </c>
      <c r="P798" t="n">
        <v>0</v>
      </c>
      <c r="Q798" t="n">
        <v>0</v>
      </c>
      <c r="S798"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98" t="inlineStr">
        <is>
          <t>27/03/2026 05:30</t>
        </is>
      </c>
    </row>
    <row r="799">
      <c r="A799" t="n">
        <v>2066</v>
      </c>
      <c r="B799" t="inlineStr">
        <is>
          <t>CEBRASPE</t>
        </is>
      </c>
      <c r="C799" t="inlineStr">
        <is>
          <t>SEDUC-AL</t>
        </is>
      </c>
      <c r="D799" t="inlineStr">
        <is>
          <t>2021</t>
        </is>
      </c>
      <c r="E799"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99" t="inlineStr">
        <is>
          <t>Matemática</t>
        </is>
      </c>
      <c r="G799" t="inlineStr">
        <is>
          <t>Análise Combinatória</t>
        </is>
      </c>
      <c r="H799" t="inlineStr">
        <is>
          <t>Médio</t>
        </is>
      </c>
      <c r="I799" t="inlineStr">
        <is>
          <t>CE</t>
        </is>
      </c>
      <c r="J799" t="inlineStr"/>
      <c r="K799" t="inlineStr"/>
      <c r="L799" t="inlineStr"/>
      <c r="M799" t="inlineStr"/>
      <c r="N799" t="inlineStr"/>
      <c r="O799" t="inlineStr">
        <is>
          <t>C</t>
        </is>
      </c>
      <c r="P799" t="n">
        <v>0</v>
      </c>
      <c r="Q799" t="n">
        <v>0</v>
      </c>
      <c r="S799"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99" t="inlineStr">
        <is>
          <t>27/03/2026 05:32</t>
        </is>
      </c>
    </row>
    <row r="800">
      <c r="A800" t="n">
        <v>2067</v>
      </c>
      <c r="B800" t="inlineStr">
        <is>
          <t>Cebraspe</t>
        </is>
      </c>
      <c r="C800" t="inlineStr">
        <is>
          <t>ANTT</t>
        </is>
      </c>
      <c r="D800" t="inlineStr">
        <is>
          <t>2024</t>
        </is>
      </c>
      <c r="E800" t="inlineStr">
        <is>
          <t>Com relação a probabilidade e variáveis aleatórias, julgue o item a seguir.
Ao se lançar quatro vezes uma moeda balanceada, a observação da sequência de caras e coroas fornecerá um espaço amostral com 8 elementos.</t>
        </is>
      </c>
      <c r="F800" t="inlineStr">
        <is>
          <t>Matemática</t>
        </is>
      </c>
      <c r="G800" t="inlineStr">
        <is>
          <t>Probabilidade</t>
        </is>
      </c>
      <c r="H800" t="inlineStr">
        <is>
          <t>Médio</t>
        </is>
      </c>
      <c r="I800" t="inlineStr">
        <is>
          <t>CE</t>
        </is>
      </c>
      <c r="J800" t="inlineStr"/>
      <c r="K800" t="inlineStr"/>
      <c r="L800" t="inlineStr"/>
      <c r="M800" t="inlineStr"/>
      <c r="N800" t="inlineStr"/>
      <c r="O800" t="inlineStr">
        <is>
          <t>E</t>
        </is>
      </c>
      <c r="P800" t="n">
        <v>0</v>
      </c>
      <c r="Q800" t="n">
        <v>0</v>
      </c>
      <c r="S800"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800" t="inlineStr">
        <is>
          <t>27/03/2026 05:45</t>
        </is>
      </c>
    </row>
    <row r="801">
      <c r="A801" t="n">
        <v>2068</v>
      </c>
      <c r="B801" t="inlineStr">
        <is>
          <t>Cebraspe</t>
        </is>
      </c>
      <c r="C801" t="inlineStr">
        <is>
          <t>PC-DF</t>
        </is>
      </c>
      <c r="D801" t="inlineStr">
        <is>
          <t>2025</t>
        </is>
      </c>
      <c r="E801"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801" t="inlineStr">
        <is>
          <t>Matemática</t>
        </is>
      </c>
      <c r="G801" t="inlineStr">
        <is>
          <t>Probabilidade</t>
        </is>
      </c>
      <c r="H801" t="inlineStr">
        <is>
          <t>Médio</t>
        </is>
      </c>
      <c r="I801" t="inlineStr">
        <is>
          <t>CE</t>
        </is>
      </c>
      <c r="J801" t="inlineStr"/>
      <c r="K801" t="inlineStr"/>
      <c r="L801" t="inlineStr"/>
      <c r="M801" t="inlineStr"/>
      <c r="N801" t="inlineStr"/>
      <c r="O801" t="inlineStr">
        <is>
          <t>E</t>
        </is>
      </c>
      <c r="P801" t="n">
        <v>0</v>
      </c>
      <c r="Q801" t="n">
        <v>0</v>
      </c>
      <c r="S801"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801" t="inlineStr">
        <is>
          <t>27/03/2026 05:46</t>
        </is>
      </c>
    </row>
    <row r="802">
      <c r="A802" t="n">
        <v>2069</v>
      </c>
      <c r="B802" t="inlineStr">
        <is>
          <t>Cebraspe</t>
        </is>
      </c>
      <c r="C802" t="inlineStr">
        <is>
          <t>ANTT</t>
        </is>
      </c>
      <c r="D802" t="inlineStr">
        <is>
          <t>2024</t>
        </is>
      </c>
      <c r="E802"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802" t="inlineStr">
        <is>
          <t>Matemática</t>
        </is>
      </c>
      <c r="G802" t="inlineStr">
        <is>
          <t>Probabilidade</t>
        </is>
      </c>
      <c r="H802" t="inlineStr">
        <is>
          <t>Médio</t>
        </is>
      </c>
      <c r="I802" t="inlineStr">
        <is>
          <t>CE</t>
        </is>
      </c>
      <c r="J802" t="inlineStr"/>
      <c r="K802" t="inlineStr"/>
      <c r="L802" t="inlineStr"/>
      <c r="M802" t="inlineStr"/>
      <c r="N802" t="inlineStr"/>
      <c r="O802" t="inlineStr">
        <is>
          <t>C</t>
        </is>
      </c>
      <c r="P802" t="n">
        <v>0</v>
      </c>
      <c r="Q802" t="n">
        <v>0</v>
      </c>
      <c r="S802"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802" t="inlineStr">
        <is>
          <t>27/03/2026 05:46</t>
        </is>
      </c>
    </row>
    <row r="803">
      <c r="A803" t="n">
        <v>2070</v>
      </c>
      <c r="B803" t="inlineStr">
        <is>
          <t>Cebraspe</t>
        </is>
      </c>
      <c r="C803" t="inlineStr">
        <is>
          <t>PC-PE</t>
        </is>
      </c>
      <c r="D803" t="inlineStr">
        <is>
          <t>2024</t>
        </is>
      </c>
      <c r="E80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03" t="inlineStr">
        <is>
          <t>Matemática</t>
        </is>
      </c>
      <c r="G803" t="inlineStr">
        <is>
          <t>Probabilidade</t>
        </is>
      </c>
      <c r="H803" t="inlineStr">
        <is>
          <t>Médio</t>
        </is>
      </c>
      <c r="I803" t="inlineStr">
        <is>
          <t>ME</t>
        </is>
      </c>
      <c r="J803" t="inlineStr">
        <is>
          <t>Figura a)</t>
        </is>
      </c>
      <c r="K803" t="inlineStr">
        <is>
          <t>Figura b)</t>
        </is>
      </c>
      <c r="L803" t="inlineStr">
        <is>
          <t>Figura c)</t>
        </is>
      </c>
      <c r="M803" t="inlineStr">
        <is>
          <t>Figura d)</t>
        </is>
      </c>
      <c r="N803" t="inlineStr">
        <is>
          <t>Figura e)</t>
        </is>
      </c>
      <c r="O803" t="inlineStr">
        <is>
          <t>C</t>
        </is>
      </c>
      <c r="P803" t="n">
        <v>0</v>
      </c>
      <c r="Q803" t="n">
        <v>0</v>
      </c>
      <c r="R803" t="inlineStr">
        <is>
          <t>e62a43a9-e1c0-4426-bdc8-a215eecfe0dc.png</t>
        </is>
      </c>
      <c r="S803"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803" t="inlineStr">
        <is>
          <t>27/03/2026 05:48</t>
        </is>
      </c>
    </row>
    <row r="804">
      <c r="A804" t="n">
        <v>2071</v>
      </c>
      <c r="B804" t="inlineStr">
        <is>
          <t>Cebraspe</t>
        </is>
      </c>
      <c r="C804" t="inlineStr">
        <is>
          <t>PC-PE</t>
        </is>
      </c>
      <c r="D804" t="inlineStr">
        <is>
          <t>2024</t>
        </is>
      </c>
      <c r="E804"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804" t="inlineStr">
        <is>
          <t>Matemática</t>
        </is>
      </c>
      <c r="G804" t="inlineStr">
        <is>
          <t>Probabilidade</t>
        </is>
      </c>
      <c r="H804" t="inlineStr">
        <is>
          <t>Médio</t>
        </is>
      </c>
      <c r="I804" t="inlineStr">
        <is>
          <t>ME</t>
        </is>
      </c>
      <c r="J804" t="inlineStr">
        <is>
          <t>Figura a)</t>
        </is>
      </c>
      <c r="K804" t="inlineStr">
        <is>
          <t>Figura b)</t>
        </is>
      </c>
      <c r="L804" t="inlineStr">
        <is>
          <t>Figura c)</t>
        </is>
      </c>
      <c r="M804" t="inlineStr">
        <is>
          <t>Figura d)</t>
        </is>
      </c>
      <c r="N804" t="inlineStr">
        <is>
          <t>Figura e)</t>
        </is>
      </c>
      <c r="O804" t="inlineStr">
        <is>
          <t>D</t>
        </is>
      </c>
      <c r="P804" t="n">
        <v>0</v>
      </c>
      <c r="Q804" t="n">
        <v>0</v>
      </c>
      <c r="R804" t="inlineStr">
        <is>
          <t>889504df-7d69-458e-8c1a-d599f38bed26.png</t>
        </is>
      </c>
      <c r="S804"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804" t="inlineStr">
        <is>
          <t>27/03/2026 05:51</t>
        </is>
      </c>
    </row>
    <row r="805">
      <c r="A805" t="n">
        <v>2072</v>
      </c>
      <c r="B805" t="inlineStr">
        <is>
          <t>Cebraspe</t>
        </is>
      </c>
      <c r="C805" t="inlineStr">
        <is>
          <t xml:space="preserve"> PC-PE</t>
        </is>
      </c>
      <c r="D805" t="inlineStr">
        <is>
          <t>2024</t>
        </is>
      </c>
      <c r="E80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805" t="inlineStr">
        <is>
          <t>Matemática</t>
        </is>
      </c>
      <c r="G805" t="inlineStr">
        <is>
          <t>Probabilidade</t>
        </is>
      </c>
      <c r="H805" t="inlineStr">
        <is>
          <t>Médio</t>
        </is>
      </c>
      <c r="I805" t="inlineStr">
        <is>
          <t>ME</t>
        </is>
      </c>
      <c r="J805" t="inlineStr">
        <is>
          <t>1/3</t>
        </is>
      </c>
      <c r="K805" t="inlineStr">
        <is>
          <t>6/25</t>
        </is>
      </c>
      <c r="L805" t="inlineStr">
        <is>
          <t>13/25</t>
        </is>
      </c>
      <c r="M805" t="inlineStr">
        <is>
          <t>18/25</t>
        </is>
      </c>
      <c r="N805" t="inlineStr">
        <is>
          <t>21/25</t>
        </is>
      </c>
      <c r="O805" t="inlineStr">
        <is>
          <t>A</t>
        </is>
      </c>
      <c r="P805" t="n">
        <v>0</v>
      </c>
      <c r="Q805" t="n">
        <v>0</v>
      </c>
      <c r="S805"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805" t="inlineStr">
        <is>
          <t>27/03/2026 05:52</t>
        </is>
      </c>
    </row>
    <row r="806">
      <c r="A806" t="n">
        <v>2073</v>
      </c>
      <c r="B806" t="inlineStr">
        <is>
          <t>Cebraspe</t>
        </is>
      </c>
      <c r="C806" t="inlineStr">
        <is>
          <t>SEPLAN-RR</t>
        </is>
      </c>
      <c r="D806" t="inlineStr">
        <is>
          <t>2023</t>
        </is>
      </c>
      <c r="E806"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806" t="inlineStr">
        <is>
          <t>Matemática</t>
        </is>
      </c>
      <c r="G806" t="inlineStr">
        <is>
          <t>Probabilidade</t>
        </is>
      </c>
      <c r="H806" t="inlineStr">
        <is>
          <t>Médio</t>
        </is>
      </c>
      <c r="I806" t="inlineStr">
        <is>
          <t>CE</t>
        </is>
      </c>
      <c r="J806" t="inlineStr"/>
      <c r="K806" t="inlineStr"/>
      <c r="L806" t="inlineStr"/>
      <c r="M806" t="inlineStr"/>
      <c r="N806" t="inlineStr"/>
      <c r="O806" t="inlineStr">
        <is>
          <t>C</t>
        </is>
      </c>
      <c r="P806" t="n">
        <v>0</v>
      </c>
      <c r="Q806" t="n">
        <v>0</v>
      </c>
      <c r="R806" t="inlineStr">
        <is>
          <t>0e0c265f-8770-4a9d-a826-a9cbe3fe0d5f.png</t>
        </is>
      </c>
      <c r="S806"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806" t="inlineStr">
        <is>
          <t>27/03/2026 05:56</t>
        </is>
      </c>
    </row>
    <row r="807">
      <c r="A807" t="n">
        <v>2074</v>
      </c>
      <c r="B807" t="inlineStr">
        <is>
          <t>Cebraspe</t>
        </is>
      </c>
      <c r="C807" t="inlineStr">
        <is>
          <t>PC-RO</t>
        </is>
      </c>
      <c r="D807" t="inlineStr">
        <is>
          <t>2022</t>
        </is>
      </c>
      <c r="E807"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807" t="inlineStr">
        <is>
          <t>Matemática</t>
        </is>
      </c>
      <c r="G807" t="inlineStr">
        <is>
          <t>Probabilidade</t>
        </is>
      </c>
      <c r="H807" t="inlineStr">
        <is>
          <t>Médio</t>
        </is>
      </c>
      <c r="I807" t="inlineStr">
        <is>
          <t>ME</t>
        </is>
      </c>
      <c r="J807" t="inlineStr">
        <is>
          <t>19/90</t>
        </is>
      </c>
      <c r="K807" t="inlineStr">
        <is>
          <t>90/1</t>
        </is>
      </c>
      <c r="L807" t="inlineStr">
        <is>
          <t>1/45</t>
        </is>
      </c>
      <c r="M807" t="inlineStr">
        <is>
          <t>1/20</t>
        </is>
      </c>
      <c r="N807" t="inlineStr">
        <is>
          <t>1/5</t>
        </is>
      </c>
      <c r="O807" t="inlineStr">
        <is>
          <t>C</t>
        </is>
      </c>
      <c r="P807" t="n">
        <v>0</v>
      </c>
      <c r="Q807" t="n">
        <v>0</v>
      </c>
      <c r="S80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807" t="inlineStr">
        <is>
          <t>27/03/2026 05:56</t>
        </is>
      </c>
    </row>
    <row r="808">
      <c r="A808" t="n">
        <v>2075</v>
      </c>
      <c r="B808" t="inlineStr">
        <is>
          <t>Cebraspe</t>
        </is>
      </c>
      <c r="C808" t="inlineStr">
        <is>
          <t>FUB</t>
        </is>
      </c>
      <c r="D808" t="inlineStr">
        <is>
          <t>2022</t>
        </is>
      </c>
      <c r="E808"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808" t="inlineStr">
        <is>
          <t>Matemática</t>
        </is>
      </c>
      <c r="G808" t="inlineStr">
        <is>
          <t>Probabilidade</t>
        </is>
      </c>
      <c r="H808" t="inlineStr">
        <is>
          <t>Médio</t>
        </is>
      </c>
      <c r="I808" t="inlineStr">
        <is>
          <t>CE</t>
        </is>
      </c>
      <c r="J808" t="inlineStr"/>
      <c r="K808" t="inlineStr"/>
      <c r="L808" t="inlineStr"/>
      <c r="M808" t="inlineStr"/>
      <c r="N808" t="inlineStr"/>
      <c r="O808" t="inlineStr">
        <is>
          <t>C</t>
        </is>
      </c>
      <c r="P808" t="n">
        <v>0</v>
      </c>
      <c r="Q808" t="n">
        <v>0</v>
      </c>
      <c r="S808"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808" t="inlineStr">
        <is>
          <t>27/03/2026 05:57</t>
        </is>
      </c>
    </row>
    <row r="809">
      <c r="A809" t="n">
        <v>2076</v>
      </c>
      <c r="B809" t="inlineStr">
        <is>
          <t>Cebraspe</t>
        </is>
      </c>
      <c r="C809" t="inlineStr">
        <is>
          <t>BNB</t>
        </is>
      </c>
      <c r="D809" t="inlineStr">
        <is>
          <t>2022</t>
        </is>
      </c>
      <c r="E80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809" t="inlineStr">
        <is>
          <t>Matemática</t>
        </is>
      </c>
      <c r="G809" t="inlineStr">
        <is>
          <t>Probabilidade</t>
        </is>
      </c>
      <c r="H809" t="inlineStr">
        <is>
          <t>Médio</t>
        </is>
      </c>
      <c r="I809" t="inlineStr">
        <is>
          <t>CE</t>
        </is>
      </c>
      <c r="J809" t="inlineStr"/>
      <c r="K809" t="inlineStr"/>
      <c r="L809" t="inlineStr"/>
      <c r="M809" t="inlineStr"/>
      <c r="N809" t="inlineStr"/>
      <c r="O809" t="inlineStr">
        <is>
          <t>E</t>
        </is>
      </c>
      <c r="P809" t="n">
        <v>0</v>
      </c>
      <c r="Q809" t="n">
        <v>0</v>
      </c>
      <c r="S809"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809" t="inlineStr">
        <is>
          <t>27/03/2026 05:57</t>
        </is>
      </c>
    </row>
    <row r="810">
      <c r="A810" t="n">
        <v>2077</v>
      </c>
      <c r="B810" t="inlineStr">
        <is>
          <t>Cebraspe</t>
        </is>
      </c>
      <c r="C810" t="inlineStr">
        <is>
          <t>BANRISUL</t>
        </is>
      </c>
      <c r="D810" t="inlineStr">
        <is>
          <t>2022</t>
        </is>
      </c>
      <c r="E81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810" t="inlineStr">
        <is>
          <t>Matemática</t>
        </is>
      </c>
      <c r="G810" t="inlineStr">
        <is>
          <t>Probabilidade</t>
        </is>
      </c>
      <c r="H810" t="inlineStr">
        <is>
          <t>Médio</t>
        </is>
      </c>
      <c r="I810" t="inlineStr">
        <is>
          <t>CE</t>
        </is>
      </c>
      <c r="J810" t="inlineStr"/>
      <c r="K810" t="inlineStr"/>
      <c r="L810" t="inlineStr"/>
      <c r="M810" t="inlineStr"/>
      <c r="N810" t="inlineStr"/>
      <c r="O810" t="inlineStr">
        <is>
          <t>E</t>
        </is>
      </c>
      <c r="P810" t="n">
        <v>0</v>
      </c>
      <c r="Q810" t="n">
        <v>0</v>
      </c>
      <c r="S810"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810" t="inlineStr">
        <is>
          <t>27/03/2026 05:59</t>
        </is>
      </c>
    </row>
    <row r="811">
      <c r="A811" t="inlineStr">
        <is>
          <t>2078</t>
        </is>
      </c>
      <c r="B811" t="inlineStr">
        <is>
          <t>Cebraspe</t>
        </is>
      </c>
      <c r="C811" t="inlineStr">
        <is>
          <t>TCE-SC</t>
        </is>
      </c>
      <c r="D811" t="inlineStr">
        <is>
          <t>2022</t>
        </is>
      </c>
      <c r="E811"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811" t="inlineStr">
        <is>
          <t>Matemática</t>
        </is>
      </c>
      <c r="G811" t="inlineStr">
        <is>
          <t>Probabilidade</t>
        </is>
      </c>
      <c r="H811" t="inlineStr">
        <is>
          <t>Difícil</t>
        </is>
      </c>
      <c r="I811" t="inlineStr">
        <is>
          <t>CE</t>
        </is>
      </c>
      <c r="J811" t="inlineStr"/>
      <c r="K811" t="inlineStr"/>
      <c r="L811" t="inlineStr"/>
      <c r="M811" t="inlineStr"/>
      <c r="N811" t="inlineStr"/>
      <c r="O811" t="inlineStr">
        <is>
          <t>E</t>
        </is>
      </c>
      <c r="P811" t="n">
        <v>0</v>
      </c>
      <c r="Q811" t="n">
        <v>0</v>
      </c>
      <c r="S811"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811" t="inlineStr">
        <is>
          <t>27/03/2026 05:59</t>
        </is>
      </c>
    </row>
    <row r="812">
      <c r="A812" t="n">
        <v>2079</v>
      </c>
      <c r="B812" t="inlineStr">
        <is>
          <t>Cebraspe</t>
        </is>
      </c>
      <c r="C812" t="inlineStr">
        <is>
          <t>ANP</t>
        </is>
      </c>
      <c r="D812" t="inlineStr">
        <is>
          <t>2022</t>
        </is>
      </c>
      <c r="E812"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812" t="inlineStr">
        <is>
          <t>Matemática</t>
        </is>
      </c>
      <c r="G812" t="inlineStr">
        <is>
          <t>Probabilidade</t>
        </is>
      </c>
      <c r="H812" t="inlineStr">
        <is>
          <t>Médio</t>
        </is>
      </c>
      <c r="I812" t="inlineStr">
        <is>
          <t>CE</t>
        </is>
      </c>
      <c r="J812" t="inlineStr"/>
      <c r="K812" t="inlineStr"/>
      <c r="L812" t="inlineStr"/>
      <c r="M812" t="inlineStr"/>
      <c r="N812" t="inlineStr"/>
      <c r="O812" t="inlineStr">
        <is>
          <t>E</t>
        </is>
      </c>
      <c r="P812" t="n">
        <v>0</v>
      </c>
      <c r="Q812" t="n">
        <v>0</v>
      </c>
      <c r="S812"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812" t="inlineStr">
        <is>
          <t>27/03/2026 06:00</t>
        </is>
      </c>
    </row>
    <row r="813">
      <c r="A813" t="n">
        <v>2080</v>
      </c>
      <c r="B813" t="inlineStr">
        <is>
          <t>Cebraspe</t>
        </is>
      </c>
      <c r="C813" t="inlineStr">
        <is>
          <t>ANP</t>
        </is>
      </c>
      <c r="D813" t="inlineStr">
        <is>
          <t>2022</t>
        </is>
      </c>
      <c r="E81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813" t="inlineStr">
        <is>
          <t>Matemática</t>
        </is>
      </c>
      <c r="G813" t="inlineStr">
        <is>
          <t>Probabilidade</t>
        </is>
      </c>
      <c r="H813" t="inlineStr">
        <is>
          <t>Médio</t>
        </is>
      </c>
      <c r="I813" t="inlineStr">
        <is>
          <t>CE</t>
        </is>
      </c>
      <c r="J813" t="inlineStr"/>
      <c r="K813" t="inlineStr"/>
      <c r="L813" t="inlineStr"/>
      <c r="M813" t="inlineStr"/>
      <c r="N813" t="inlineStr"/>
      <c r="O813" t="inlineStr">
        <is>
          <t>C</t>
        </is>
      </c>
      <c r="P813" t="n">
        <v>0</v>
      </c>
      <c r="Q813" t="n">
        <v>0</v>
      </c>
      <c r="S813"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813" t="inlineStr">
        <is>
          <t>27/03/2026 06:00</t>
        </is>
      </c>
    </row>
    <row r="814">
      <c r="A814" t="n">
        <v>2081</v>
      </c>
      <c r="B814" t="inlineStr">
        <is>
          <t>Cebraspe</t>
        </is>
      </c>
      <c r="C814" t="inlineStr">
        <is>
          <t>PC-PB</t>
        </is>
      </c>
      <c r="D814" t="inlineStr">
        <is>
          <t>2022</t>
        </is>
      </c>
      <c r="E814"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814" t="inlineStr">
        <is>
          <t>Matemática</t>
        </is>
      </c>
      <c r="G814" t="inlineStr">
        <is>
          <t>Probabilidade</t>
        </is>
      </c>
      <c r="H814" t="inlineStr">
        <is>
          <t>Médio</t>
        </is>
      </c>
      <c r="I814" t="inlineStr">
        <is>
          <t>ME</t>
        </is>
      </c>
      <c r="J814" t="inlineStr">
        <is>
          <t>inferior a 0,35</t>
        </is>
      </c>
      <c r="K814" t="inlineStr">
        <is>
          <t>superior a 0,36 e inferior a 0,42</t>
        </is>
      </c>
      <c r="L814" t="inlineStr">
        <is>
          <t>superior a 0,56</t>
        </is>
      </c>
      <c r="M814" t="inlineStr">
        <is>
          <t>superior a 0,43 e inferior a 0,49</t>
        </is>
      </c>
      <c r="N814" t="inlineStr">
        <is>
          <t>superior a 0,50 e inferior a 0,55</t>
        </is>
      </c>
      <c r="O814" t="inlineStr">
        <is>
          <t>D</t>
        </is>
      </c>
      <c r="P814" t="n">
        <v>0</v>
      </c>
      <c r="Q814" t="n">
        <v>0</v>
      </c>
      <c r="R814" t="inlineStr">
        <is>
          <t>dc764a2b-ffa9-4e2f-9618-9f16b157b6dd.png</t>
        </is>
      </c>
      <c r="S814"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814" t="inlineStr">
        <is>
          <t>27/03/2026 06:01</t>
        </is>
      </c>
    </row>
    <row r="815">
      <c r="A815" t="n">
        <v>2082</v>
      </c>
      <c r="B815" t="inlineStr">
        <is>
          <t>Cebraspe</t>
        </is>
      </c>
      <c r="C815" t="inlineStr">
        <is>
          <t>PETROBRAS</t>
        </is>
      </c>
      <c r="D815" t="inlineStr">
        <is>
          <t>2022</t>
        </is>
      </c>
      <c r="E815"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815" t="inlineStr">
        <is>
          <t>Matemática</t>
        </is>
      </c>
      <c r="G815" t="inlineStr">
        <is>
          <t>Probabilidade</t>
        </is>
      </c>
      <c r="H815" t="inlineStr">
        <is>
          <t>Médio</t>
        </is>
      </c>
      <c r="I815" t="inlineStr">
        <is>
          <t>CE</t>
        </is>
      </c>
      <c r="J815" t="inlineStr"/>
      <c r="K815" t="inlineStr"/>
      <c r="L815" t="inlineStr"/>
      <c r="M815" t="inlineStr"/>
      <c r="N815" t="inlineStr"/>
      <c r="O815" t="inlineStr">
        <is>
          <t>E</t>
        </is>
      </c>
      <c r="P815" t="n">
        <v>0</v>
      </c>
      <c r="Q815" t="n">
        <v>0</v>
      </c>
      <c r="S815"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815" t="inlineStr">
        <is>
          <t>27/03/2026 06:02</t>
        </is>
      </c>
    </row>
    <row r="816">
      <c r="A816" t="n">
        <v>2083</v>
      </c>
      <c r="B816" t="inlineStr">
        <is>
          <t>CEBRASPE</t>
        </is>
      </c>
      <c r="C816" t="inlineStr">
        <is>
          <t>TRF 6ª Região</t>
        </is>
      </c>
      <c r="D816" t="inlineStr">
        <is>
          <t>2025</t>
        </is>
      </c>
      <c r="E81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816" t="inlineStr">
        <is>
          <t>Matemática</t>
        </is>
      </c>
      <c r="G816" t="inlineStr">
        <is>
          <t>Probabilidade</t>
        </is>
      </c>
      <c r="H816" t="inlineStr">
        <is>
          <t>Médio</t>
        </is>
      </c>
      <c r="I816" t="inlineStr">
        <is>
          <t>CE</t>
        </is>
      </c>
      <c r="J816" t="inlineStr"/>
      <c r="K816" t="inlineStr"/>
      <c r="L816" t="inlineStr"/>
      <c r="M816" t="inlineStr"/>
      <c r="N816" t="inlineStr"/>
      <c r="O816" t="inlineStr">
        <is>
          <t>E</t>
        </is>
      </c>
      <c r="P816" t="n">
        <v>0</v>
      </c>
      <c r="Q816" t="n">
        <v>0</v>
      </c>
      <c r="S816"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816" t="inlineStr">
        <is>
          <t>27/03/2026 06:03</t>
        </is>
      </c>
    </row>
    <row r="817">
      <c r="A817" t="n">
        <v>2084</v>
      </c>
      <c r="B817" t="inlineStr">
        <is>
          <t>CEBRASPE</t>
        </is>
      </c>
      <c r="C817" t="inlineStr">
        <is>
          <t>TRF-6ª Região</t>
        </is>
      </c>
      <c r="D817" t="inlineStr">
        <is>
          <t>2025</t>
        </is>
      </c>
      <c r="E81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817" t="inlineStr">
        <is>
          <t>Matemática</t>
        </is>
      </c>
      <c r="G817" t="inlineStr">
        <is>
          <t>Probabilidade</t>
        </is>
      </c>
      <c r="H817" t="inlineStr">
        <is>
          <t>Médio</t>
        </is>
      </c>
      <c r="I817" t="inlineStr">
        <is>
          <t>CE</t>
        </is>
      </c>
      <c r="J817" t="inlineStr"/>
      <c r="K817" t="inlineStr"/>
      <c r="L817" t="inlineStr"/>
      <c r="M817" t="inlineStr"/>
      <c r="N817" t="inlineStr"/>
      <c r="O817" t="inlineStr">
        <is>
          <t>E</t>
        </is>
      </c>
      <c r="P817" t="n">
        <v>0</v>
      </c>
      <c r="Q817" t="n">
        <v>0</v>
      </c>
      <c r="R817" t="inlineStr">
        <is>
          <t>1ee64071-fb2f-4b19-9693-18857a51ed7b.png</t>
        </is>
      </c>
      <c r="S817"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817" t="inlineStr">
        <is>
          <t>27/03/2026 06:05</t>
        </is>
      </c>
    </row>
    <row r="818">
      <c r="A818" t="n">
        <v>2085</v>
      </c>
      <c r="B818" t="inlineStr">
        <is>
          <t>CEBRASPE</t>
        </is>
      </c>
      <c r="C818" t="inlineStr">
        <is>
          <t>TRF-6ª Região</t>
        </is>
      </c>
      <c r="D818" t="inlineStr">
        <is>
          <t>2025</t>
        </is>
      </c>
      <c r="E81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818" t="inlineStr">
        <is>
          <t>Matemática</t>
        </is>
      </c>
      <c r="G818" t="inlineStr">
        <is>
          <t>Probabilidade</t>
        </is>
      </c>
      <c r="H818" t="inlineStr">
        <is>
          <t>Médio</t>
        </is>
      </c>
      <c r="I818" t="inlineStr">
        <is>
          <t>CE</t>
        </is>
      </c>
      <c r="J818" t="inlineStr"/>
      <c r="K818" t="inlineStr"/>
      <c r="L818" t="inlineStr"/>
      <c r="M818" t="inlineStr"/>
      <c r="N818" t="inlineStr"/>
      <c r="O818" t="inlineStr">
        <is>
          <t>E</t>
        </is>
      </c>
      <c r="P818" t="n">
        <v>0</v>
      </c>
      <c r="Q818" t="n">
        <v>0</v>
      </c>
      <c r="R818" t="inlineStr">
        <is>
          <t>e071ed73-3c00-446e-8471-89694bef0a9a.png</t>
        </is>
      </c>
      <c r="S818"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818" t="inlineStr">
        <is>
          <t>27/03/2026 06:06</t>
        </is>
      </c>
    </row>
    <row r="819">
      <c r="A819" t="n">
        <v>2086</v>
      </c>
      <c r="B819" t="inlineStr">
        <is>
          <t>CEBRASPE</t>
        </is>
      </c>
      <c r="C819" t="inlineStr">
        <is>
          <t>TRF-6ª Região</t>
        </is>
      </c>
      <c r="D819" t="inlineStr">
        <is>
          <t>2025</t>
        </is>
      </c>
      <c r="E81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819" t="inlineStr">
        <is>
          <t>Matemática</t>
        </is>
      </c>
      <c r="G819" t="inlineStr">
        <is>
          <t>Probabilidade</t>
        </is>
      </c>
      <c r="H819" t="inlineStr">
        <is>
          <t>Médio</t>
        </is>
      </c>
      <c r="I819" t="inlineStr">
        <is>
          <t>CE</t>
        </is>
      </c>
      <c r="J819" t="inlineStr"/>
      <c r="K819" t="inlineStr"/>
      <c r="L819" t="inlineStr"/>
      <c r="M819" t="inlineStr"/>
      <c r="N819" t="inlineStr"/>
      <c r="O819" t="inlineStr">
        <is>
          <t>C</t>
        </is>
      </c>
      <c r="P819" t="n">
        <v>0</v>
      </c>
      <c r="Q819" t="n">
        <v>0</v>
      </c>
      <c r="R819" t="inlineStr">
        <is>
          <t>04d46c66-f19d-414f-9801-e2ecfc64b721.png</t>
        </is>
      </c>
      <c r="S819"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819" t="inlineStr">
        <is>
          <t>27/03/2026 06:07</t>
        </is>
      </c>
    </row>
    <row r="820">
      <c r="A820" t="n">
        <v>2087</v>
      </c>
      <c r="B820" t="inlineStr">
        <is>
          <t>Cebraspe</t>
        </is>
      </c>
      <c r="C820" t="inlineStr">
        <is>
          <t>ANTT</t>
        </is>
      </c>
      <c r="D820" t="inlineStr">
        <is>
          <t>2024</t>
        </is>
      </c>
      <c r="E820"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820" t="inlineStr">
        <is>
          <t>Matemática</t>
        </is>
      </c>
      <c r="G820" t="inlineStr">
        <is>
          <t>Probabilidade</t>
        </is>
      </c>
      <c r="H820" t="inlineStr">
        <is>
          <t>Médio</t>
        </is>
      </c>
      <c r="I820" t="inlineStr">
        <is>
          <t>CE</t>
        </is>
      </c>
      <c r="J820" t="inlineStr"/>
      <c r="K820" t="inlineStr"/>
      <c r="L820" t="inlineStr"/>
      <c r="M820" t="inlineStr"/>
      <c r="N820" t="inlineStr"/>
      <c r="O820" t="inlineStr">
        <is>
          <t>E</t>
        </is>
      </c>
      <c r="P820" t="n">
        <v>0</v>
      </c>
      <c r="Q820" t="n">
        <v>0</v>
      </c>
      <c r="R820" t="inlineStr">
        <is>
          <t>d1c6a991-6a39-4c55-b895-81a190bf97bb.png</t>
        </is>
      </c>
      <c r="S820" t="inlineStr">
        <is>
          <t>Para eventos mutuamente excludentes, a probabilidade da interseção é igual a zero, logo:
( )
𝑃 𝐸 ∩ 𝐸 = 0
1 3
Gabarito: Errado</t>
        </is>
      </c>
      <c r="U820" t="inlineStr">
        <is>
          <t>27/03/2026 06:09</t>
        </is>
      </c>
    </row>
    <row r="821">
      <c r="A821" t="n">
        <v>2088</v>
      </c>
      <c r="B821" t="inlineStr">
        <is>
          <t>Cebraspe</t>
        </is>
      </c>
      <c r="C821" t="inlineStr">
        <is>
          <t>ANTT</t>
        </is>
      </c>
      <c r="D821" t="inlineStr">
        <is>
          <t>2024</t>
        </is>
      </c>
      <c r="E821"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821" t="inlineStr">
        <is>
          <t>Matemática</t>
        </is>
      </c>
      <c r="G821" t="inlineStr">
        <is>
          <t>Probabilidade</t>
        </is>
      </c>
      <c r="H821" t="inlineStr">
        <is>
          <t>Médio</t>
        </is>
      </c>
      <c r="I821" t="inlineStr">
        <is>
          <t>CE</t>
        </is>
      </c>
      <c r="J821" t="inlineStr"/>
      <c r="K821" t="inlineStr"/>
      <c r="L821" t="inlineStr"/>
      <c r="M821" t="inlineStr"/>
      <c r="N821" t="inlineStr"/>
      <c r="O821" t="inlineStr">
        <is>
          <t>C</t>
        </is>
      </c>
      <c r="P821" t="n">
        <v>0</v>
      </c>
      <c r="Q821" t="n">
        <v>0</v>
      </c>
      <c r="R821" t="inlineStr">
        <is>
          <t>cb7fdb7b-4d6c-4a1f-ad2a-3b2330ece44f.png</t>
        </is>
      </c>
      <c r="S821"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821" t="inlineStr">
        <is>
          <t>27/03/2026 06:12</t>
        </is>
      </c>
    </row>
    <row r="822">
      <c r="A822" t="n">
        <v>2089</v>
      </c>
      <c r="B822" t="inlineStr">
        <is>
          <t>Cebraspe</t>
        </is>
      </c>
      <c r="C822" t="inlineStr">
        <is>
          <t>PC-RO</t>
        </is>
      </c>
      <c r="D822" t="inlineStr">
        <is>
          <t>2022</t>
        </is>
      </c>
      <c r="E822"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822" t="inlineStr">
        <is>
          <t>Matemática</t>
        </is>
      </c>
      <c r="G822" t="inlineStr">
        <is>
          <t>Probabilidade</t>
        </is>
      </c>
      <c r="H822" t="inlineStr">
        <is>
          <t>Médio</t>
        </is>
      </c>
      <c r="I822" t="inlineStr">
        <is>
          <t>ME</t>
        </is>
      </c>
      <c r="J822" t="inlineStr">
        <is>
          <t>9/10.</t>
        </is>
      </c>
      <c r="K822" t="inlineStr">
        <is>
          <t>42/125.</t>
        </is>
      </c>
      <c r="L822" t="inlineStr">
        <is>
          <t>1/10.</t>
        </is>
      </c>
      <c r="M822" t="inlineStr">
        <is>
          <t>3/125.</t>
        </is>
      </c>
      <c r="N822" t="inlineStr">
        <is>
          <t>0.</t>
        </is>
      </c>
      <c r="O822" t="inlineStr">
        <is>
          <t>C</t>
        </is>
      </c>
      <c r="P822" t="n">
        <v>0</v>
      </c>
      <c r="Q822" t="n">
        <v>0</v>
      </c>
      <c r="R822" t="inlineStr">
        <is>
          <t>5f49098b-8260-4a65-89d2-33b50939d426.png</t>
        </is>
      </c>
      <c r="S822"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822" t="inlineStr">
        <is>
          <t>27/03/2026 06:14</t>
        </is>
      </c>
    </row>
    <row r="823">
      <c r="A823" t="n">
        <v>2090</v>
      </c>
      <c r="B823" t="inlineStr">
        <is>
          <t>Cebraspe</t>
        </is>
      </c>
      <c r="C823" t="inlineStr">
        <is>
          <t>PETROBRAS</t>
        </is>
      </c>
      <c r="D823" t="inlineStr">
        <is>
          <t>2022</t>
        </is>
      </c>
      <c r="E823"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823" t="inlineStr">
        <is>
          <t>Matemática</t>
        </is>
      </c>
      <c r="G823" t="inlineStr">
        <is>
          <t>Probabilidade</t>
        </is>
      </c>
      <c r="H823" t="inlineStr">
        <is>
          <t>Médio</t>
        </is>
      </c>
      <c r="I823" t="inlineStr">
        <is>
          <t>CE</t>
        </is>
      </c>
      <c r="J823" t="inlineStr"/>
      <c r="K823" t="inlineStr"/>
      <c r="L823" t="inlineStr"/>
      <c r="M823" t="inlineStr"/>
      <c r="N823" t="inlineStr"/>
      <c r="O823" t="inlineStr">
        <is>
          <t>E</t>
        </is>
      </c>
      <c r="P823" t="n">
        <v>0</v>
      </c>
      <c r="Q823" t="n">
        <v>0</v>
      </c>
      <c r="S823"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823" t="inlineStr">
        <is>
          <t>27/03/2026 06:15</t>
        </is>
      </c>
    </row>
    <row r="824">
      <c r="A824" t="n">
        <v>2091</v>
      </c>
      <c r="B824" t="inlineStr">
        <is>
          <t>CEBRASPE</t>
        </is>
      </c>
      <c r="C824" t="inlineStr">
        <is>
          <t>TRF-6ª Região</t>
        </is>
      </c>
      <c r="D824" t="inlineStr">
        <is>
          <t>2025</t>
        </is>
      </c>
      <c r="E82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824" t="inlineStr">
        <is>
          <t>Matemática</t>
        </is>
      </c>
      <c r="G824" t="inlineStr">
        <is>
          <t>Probabilidade</t>
        </is>
      </c>
      <c r="H824" t="inlineStr">
        <is>
          <t>Médio</t>
        </is>
      </c>
      <c r="I824" t="inlineStr">
        <is>
          <t>CE</t>
        </is>
      </c>
      <c r="J824" t="inlineStr"/>
      <c r="K824" t="inlineStr"/>
      <c r="L824" t="inlineStr"/>
      <c r="M824" t="inlineStr"/>
      <c r="N824" t="inlineStr"/>
      <c r="O824" t="inlineStr">
        <is>
          <t>C</t>
        </is>
      </c>
      <c r="P824" t="n">
        <v>0</v>
      </c>
      <c r="Q824" t="n">
        <v>0</v>
      </c>
      <c r="R824" t="inlineStr">
        <is>
          <t>26162062-4a0e-4199-bb43-5172d9fc6017.png</t>
        </is>
      </c>
      <c r="S824"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824" t="inlineStr">
        <is>
          <t>27/03/2026 06:16</t>
        </is>
      </c>
    </row>
    <row r="825">
      <c r="A825" t="n">
        <v>2092</v>
      </c>
      <c r="B825" t="inlineStr">
        <is>
          <t>CEBRASPE</t>
        </is>
      </c>
      <c r="C825" t="inlineStr">
        <is>
          <t>TRF 6ª Região</t>
        </is>
      </c>
      <c r="D825" t="inlineStr">
        <is>
          <t>2025</t>
        </is>
      </c>
      <c r="E82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825" t="inlineStr">
        <is>
          <t>Matemática</t>
        </is>
      </c>
      <c r="G825" t="inlineStr">
        <is>
          <t>Probabilidade</t>
        </is>
      </c>
      <c r="H825" t="inlineStr">
        <is>
          <t>Médio</t>
        </is>
      </c>
      <c r="I825" t="inlineStr">
        <is>
          <t>CE</t>
        </is>
      </c>
      <c r="J825" t="inlineStr"/>
      <c r="K825" t="inlineStr"/>
      <c r="L825" t="inlineStr"/>
      <c r="M825" t="inlineStr"/>
      <c r="N825" t="inlineStr"/>
      <c r="O825" t="inlineStr">
        <is>
          <t>C</t>
        </is>
      </c>
      <c r="P825" t="n">
        <v>0</v>
      </c>
      <c r="Q825" t="n">
        <v>0</v>
      </c>
      <c r="S825"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825" t="inlineStr">
        <is>
          <t>27/03/2026 06:16</t>
        </is>
      </c>
    </row>
    <row r="826">
      <c r="A826" t="n">
        <v>2093</v>
      </c>
      <c r="B826" t="inlineStr">
        <is>
          <t>CEBRASPE</t>
        </is>
      </c>
      <c r="C826" t="inlineStr">
        <is>
          <t>TRF 6ª Região</t>
        </is>
      </c>
      <c r="D826" t="inlineStr">
        <is>
          <t>2025</t>
        </is>
      </c>
      <c r="E82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826" t="inlineStr">
        <is>
          <t>Matemática</t>
        </is>
      </c>
      <c r="G826" t="inlineStr">
        <is>
          <t>Probabilidade</t>
        </is>
      </c>
      <c r="H826" t="inlineStr">
        <is>
          <t>Médio</t>
        </is>
      </c>
      <c r="I826" t="inlineStr">
        <is>
          <t>CE</t>
        </is>
      </c>
      <c r="J826" t="inlineStr"/>
      <c r="K826" t="inlineStr"/>
      <c r="L826" t="inlineStr"/>
      <c r="M826" t="inlineStr"/>
      <c r="N826" t="inlineStr"/>
      <c r="O826" t="inlineStr">
        <is>
          <t>E</t>
        </is>
      </c>
      <c r="P826" t="n">
        <v>0</v>
      </c>
      <c r="Q826" t="n">
        <v>0</v>
      </c>
      <c r="S826"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826" t="inlineStr">
        <is>
          <t>27/03/2026 06:16</t>
        </is>
      </c>
    </row>
    <row r="827">
      <c r="A827" t="n">
        <v>2094</v>
      </c>
      <c r="B827" t="inlineStr">
        <is>
          <t>CEBRASPE</t>
        </is>
      </c>
      <c r="C827" t="inlineStr">
        <is>
          <t>TRF 6ª Região</t>
        </is>
      </c>
      <c r="D827" t="inlineStr">
        <is>
          <t>2025</t>
        </is>
      </c>
      <c r="E827" t="inlineStr">
        <is>
          <t>Acerca dos conceitos de distribuição de probabilidade, julgue o item a seguir.
A probabilidade de sair ao menos uma cara em três lançamentos consecutivos de uma moeda não viciada é de aproximadamente 95%.</t>
        </is>
      </c>
      <c r="F827" t="inlineStr">
        <is>
          <t>Matemática</t>
        </is>
      </c>
      <c r="G827" t="inlineStr">
        <is>
          <t>Probabilidade</t>
        </is>
      </c>
      <c r="H827" t="inlineStr">
        <is>
          <t>Médio</t>
        </is>
      </c>
      <c r="I827" t="inlineStr">
        <is>
          <t>CE</t>
        </is>
      </c>
      <c r="J827" t="inlineStr"/>
      <c r="K827" t="inlineStr"/>
      <c r="L827" t="inlineStr"/>
      <c r="M827" t="inlineStr"/>
      <c r="N827" t="inlineStr"/>
      <c r="O827" t="inlineStr">
        <is>
          <t>E</t>
        </is>
      </c>
      <c r="P827" t="n">
        <v>0</v>
      </c>
      <c r="Q827" t="n">
        <v>0</v>
      </c>
      <c r="S827"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827" t="inlineStr">
        <is>
          <t>27/03/2026 06:16</t>
        </is>
      </c>
    </row>
    <row r="828">
      <c r="A828" t="n">
        <v>2095</v>
      </c>
      <c r="B828" t="inlineStr">
        <is>
          <t>Cebraspe</t>
        </is>
      </c>
      <c r="C828" t="inlineStr">
        <is>
          <t>ANTT</t>
        </is>
      </c>
      <c r="D828" t="inlineStr">
        <is>
          <t>2024</t>
        </is>
      </c>
      <c r="E82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828" t="inlineStr">
        <is>
          <t>Matemática</t>
        </is>
      </c>
      <c r="G828" t="inlineStr">
        <is>
          <t>Probabilidade</t>
        </is>
      </c>
      <c r="H828" t="inlineStr">
        <is>
          <t>Médio</t>
        </is>
      </c>
      <c r="I828" t="inlineStr">
        <is>
          <t>CE</t>
        </is>
      </c>
      <c r="J828" t="inlineStr"/>
      <c r="K828" t="inlineStr"/>
      <c r="L828" t="inlineStr"/>
      <c r="M828" t="inlineStr"/>
      <c r="N828" t="inlineStr"/>
      <c r="O828" t="inlineStr">
        <is>
          <t>C</t>
        </is>
      </c>
      <c r="P828" t="n">
        <v>0</v>
      </c>
      <c r="Q828" t="n">
        <v>0</v>
      </c>
      <c r="S828"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828" t="inlineStr">
        <is>
          <t>27/03/2026 06:19</t>
        </is>
      </c>
    </row>
    <row r="829">
      <c r="A829" t="n">
        <v>2096</v>
      </c>
      <c r="B829" t="inlineStr">
        <is>
          <t>Cebraspe</t>
        </is>
      </c>
      <c r="C829" t="inlineStr">
        <is>
          <t>ANTT</t>
        </is>
      </c>
      <c r="D829" t="inlineStr">
        <is>
          <t>2024</t>
        </is>
      </c>
      <c r="E82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829" t="inlineStr">
        <is>
          <t>Matemática</t>
        </is>
      </c>
      <c r="G829" t="inlineStr">
        <is>
          <t>Probabilidade</t>
        </is>
      </c>
      <c r="H829" t="inlineStr">
        <is>
          <t>Médio</t>
        </is>
      </c>
      <c r="I829" t="inlineStr">
        <is>
          <t>CE</t>
        </is>
      </c>
      <c r="J829" t="inlineStr"/>
      <c r="K829" t="inlineStr"/>
      <c r="L829" t="inlineStr"/>
      <c r="M829" t="inlineStr"/>
      <c r="N829" t="inlineStr"/>
      <c r="O829" t="inlineStr">
        <is>
          <t>E</t>
        </is>
      </c>
      <c r="P829" t="n">
        <v>0</v>
      </c>
      <c r="Q829" t="n">
        <v>0</v>
      </c>
      <c r="S829"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829" t="inlineStr">
        <is>
          <t>27/03/2026 06:20</t>
        </is>
      </c>
    </row>
    <row r="830">
      <c r="A830" t="n">
        <v>2097</v>
      </c>
      <c r="B830" t="inlineStr">
        <is>
          <t>Cebraspe</t>
        </is>
      </c>
      <c r="C830" t="inlineStr">
        <is>
          <t>PC-PE</t>
        </is>
      </c>
      <c r="D830" t="inlineStr">
        <is>
          <t>2024</t>
        </is>
      </c>
      <c r="E83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830" t="inlineStr">
        <is>
          <t>Matemática</t>
        </is>
      </c>
      <c r="G830" t="inlineStr">
        <is>
          <t>Probabilidade</t>
        </is>
      </c>
      <c r="H830" t="inlineStr">
        <is>
          <t>Médio</t>
        </is>
      </c>
      <c r="I830" t="inlineStr">
        <is>
          <t>ME</t>
        </is>
      </c>
      <c r="J830" t="inlineStr">
        <is>
          <t>1/3</t>
        </is>
      </c>
      <c r="K830" t="inlineStr">
        <is>
          <t>6/25</t>
        </is>
      </c>
      <c r="L830" t="inlineStr">
        <is>
          <t>13/25</t>
        </is>
      </c>
      <c r="M830" t="inlineStr">
        <is>
          <t>18/25</t>
        </is>
      </c>
      <c r="N830" t="inlineStr">
        <is>
          <t>21/25</t>
        </is>
      </c>
      <c r="O830" t="inlineStr">
        <is>
          <t>A</t>
        </is>
      </c>
      <c r="P830" t="n">
        <v>0</v>
      </c>
      <c r="Q830" t="n">
        <v>0</v>
      </c>
      <c r="S830"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830" t="inlineStr">
        <is>
          <t>27/03/2026 06:21</t>
        </is>
      </c>
    </row>
    <row r="831">
      <c r="A831" t="n">
        <v>2098</v>
      </c>
      <c r="B831" t="inlineStr">
        <is>
          <t>Cebraspe</t>
        </is>
      </c>
      <c r="C831" t="inlineStr">
        <is>
          <t>PC-PE</t>
        </is>
      </c>
      <c r="D831" t="inlineStr">
        <is>
          <t>2024</t>
        </is>
      </c>
      <c r="E831" t="inlineStr">
        <is>
          <t>Supondo-se que os eventos 𝐴, 𝐵, 𝐶 e 𝐷 sejam coletivamente independentes, com 𝑃(𝐴)= 0,4, 𝑃(𝐵)= 0,3, 𝑃(𝐶)= 0,2 e 𝑃(𝐷)= 0,1, é correto afirmar que o valor da probabilidade de ocorrência do evento 𝐴∩𝐵∩𝐶∩𝐷 é igual a</t>
        </is>
      </c>
      <c r="F831" t="inlineStr">
        <is>
          <t>Matemática</t>
        </is>
      </c>
      <c r="G831" t="inlineStr">
        <is>
          <t>Probabilidade</t>
        </is>
      </c>
      <c r="H831" t="inlineStr">
        <is>
          <t>Médio</t>
        </is>
      </c>
      <c r="I831" t="inlineStr">
        <is>
          <t>ME</t>
        </is>
      </c>
      <c r="J831" t="inlineStr">
        <is>
          <t>0,0128</t>
        </is>
      </c>
      <c r="K831" t="inlineStr">
        <is>
          <t>0,0024</t>
        </is>
      </c>
      <c r="L831" t="inlineStr">
        <is>
          <t>0,0256</t>
        </is>
      </c>
      <c r="M831" t="inlineStr">
        <is>
          <t>0,2500</t>
        </is>
      </c>
      <c r="N831" t="inlineStr">
        <is>
          <t>0</t>
        </is>
      </c>
      <c r="O831" t="inlineStr">
        <is>
          <t>B</t>
        </is>
      </c>
      <c r="P831" t="n">
        <v>0</v>
      </c>
      <c r="Q831" t="n">
        <v>0</v>
      </c>
      <c r="S831" t="inlineStr">
        <is>
          <t>Para eventos independentes, a probabilidade da interseção é igual ao produto das
probabilidades:
𝑃(𝐴∩𝐵∩𝐶∩𝐷)= 𝑃(𝐴)×𝑃(𝐵)×𝑃(𝐶)×𝑃(𝐷)= 0,4×0,3×0,2×0,1 = 0,0024
Gabarito: B</t>
        </is>
      </c>
      <c r="U831" t="inlineStr">
        <is>
          <t>27/03/2026 06:22</t>
        </is>
      </c>
    </row>
    <row r="832">
      <c r="A832" t="n">
        <v>2099</v>
      </c>
      <c r="B832" t="inlineStr">
        <is>
          <t>Cebraspe</t>
        </is>
      </c>
      <c r="C832" t="inlineStr">
        <is>
          <t>PC-PE</t>
        </is>
      </c>
      <c r="D832" t="inlineStr">
        <is>
          <t>2024</t>
        </is>
      </c>
      <c r="E832"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32" t="inlineStr">
        <is>
          <t>Matemática</t>
        </is>
      </c>
      <c r="G832" t="inlineStr">
        <is>
          <t>Probabilidade</t>
        </is>
      </c>
      <c r="H832" t="inlineStr">
        <is>
          <t>Médio</t>
        </is>
      </c>
      <c r="I832" t="inlineStr">
        <is>
          <t>ME</t>
        </is>
      </c>
      <c r="J832" t="inlineStr">
        <is>
          <t>2/13</t>
        </is>
      </c>
      <c r="K832" t="inlineStr">
        <is>
          <t>1/(13&lt;sup&gt;4&lt;/sup&gt;)</t>
        </is>
      </c>
      <c r="L832" t="inlineStr">
        <is>
          <t>1/13</t>
        </is>
      </c>
      <c r="M832" t="inlineStr">
        <is>
          <t>1/52</t>
        </is>
      </c>
      <c r="N832" t="inlineStr">
        <is>
          <t>1/26</t>
        </is>
      </c>
      <c r="O832" t="inlineStr">
        <is>
          <t>C</t>
        </is>
      </c>
      <c r="P832" t="n">
        <v>0</v>
      </c>
      <c r="Q832" t="n">
        <v>0</v>
      </c>
      <c r="S832"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832" t="inlineStr">
        <is>
          <t>27/03/2026 06:24</t>
        </is>
      </c>
    </row>
    <row r="833">
      <c r="A833" t="inlineStr">
        <is>
          <t>2100</t>
        </is>
      </c>
      <c r="B833" t="inlineStr">
        <is>
          <t>Cebraspe</t>
        </is>
      </c>
      <c r="C833" t="inlineStr">
        <is>
          <t>PC-PE</t>
        </is>
      </c>
      <c r="D833" t="inlineStr">
        <is>
          <t>2024</t>
        </is>
      </c>
      <c r="E833"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833" t="inlineStr">
        <is>
          <t>Matemática</t>
        </is>
      </c>
      <c r="G833" t="inlineStr">
        <is>
          <t>Probabilidade</t>
        </is>
      </c>
      <c r="H833" t="inlineStr">
        <is>
          <t>Médio</t>
        </is>
      </c>
      <c r="I833" t="inlineStr">
        <is>
          <t>ME</t>
        </is>
      </c>
      <c r="J833" t="inlineStr">
        <is>
          <t>0,4</t>
        </is>
      </c>
      <c r="K833" t="inlineStr">
        <is>
          <t>0,6</t>
        </is>
      </c>
      <c r="L833" t="inlineStr">
        <is>
          <t>0,9</t>
        </is>
      </c>
      <c r="M833" t="inlineStr">
        <is>
          <t>0,3</t>
        </is>
      </c>
      <c r="N833" t="inlineStr">
        <is>
          <t>0,7</t>
        </is>
      </c>
      <c r="O833" t="inlineStr">
        <is>
          <t>B</t>
        </is>
      </c>
      <c r="P833" t="n">
        <v>0</v>
      </c>
      <c r="Q833" t="n">
        <v>0</v>
      </c>
      <c r="S833"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833" t="inlineStr">
        <is>
          <t>27/03/2026 06:26</t>
        </is>
      </c>
    </row>
    <row r="834">
      <c r="A834" t="inlineStr">
        <is>
          <t>2101</t>
        </is>
      </c>
      <c r="B834" t="inlineStr">
        <is>
          <t>Cebraspe</t>
        </is>
      </c>
      <c r="C834" t="inlineStr">
        <is>
          <t>TC-DF</t>
        </is>
      </c>
      <c r="D834" t="inlineStr">
        <is>
          <t>2023</t>
        </is>
      </c>
      <c r="E834" t="inlineStr">
        <is>
          <t>Considerando dois eventos aleatórios, E1 e E2, tais que P (E1 ∩ E2) = 0, P (E1) = 0,32 e P (E2) = 0,15, julgue o próximo item.
E1 e E2 são eventos independentes.</t>
        </is>
      </c>
      <c r="F834" t="inlineStr">
        <is>
          <t>Matemática</t>
        </is>
      </c>
      <c r="G834" t="inlineStr">
        <is>
          <t>Probabilidade</t>
        </is>
      </c>
      <c r="H834" t="inlineStr">
        <is>
          <t>Médio</t>
        </is>
      </c>
      <c r="I834" t="inlineStr">
        <is>
          <t>CE</t>
        </is>
      </c>
      <c r="J834" t="inlineStr">
        <is>
          <t>2/13</t>
        </is>
      </c>
      <c r="K834" t="inlineStr">
        <is>
          <t>1/(13&lt;sup&gt;4&lt;/sup&gt;)</t>
        </is>
      </c>
      <c r="L834" t="inlineStr">
        <is>
          <t>1/13</t>
        </is>
      </c>
      <c r="M834" t="inlineStr">
        <is>
          <t>1/52</t>
        </is>
      </c>
      <c r="N834" t="inlineStr">
        <is>
          <t>1/26</t>
        </is>
      </c>
      <c r="O834" t="inlineStr">
        <is>
          <t>E</t>
        </is>
      </c>
      <c r="P834" t="n">
        <v>0</v>
      </c>
      <c r="Q834" t="n">
        <v>0</v>
      </c>
      <c r="S834"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834" t="inlineStr">
        <is>
          <t>27/03/2026 06:27</t>
        </is>
      </c>
    </row>
    <row r="835">
      <c r="A835" t="n">
        <v>2102</v>
      </c>
      <c r="B835" t="inlineStr">
        <is>
          <t>Cebraspe</t>
        </is>
      </c>
      <c r="C835" t="inlineStr">
        <is>
          <t>TC-DF</t>
        </is>
      </c>
      <c r="D835" t="inlineStr">
        <is>
          <t>2023</t>
        </is>
      </c>
      <c r="E835" t="inlineStr">
        <is>
          <t>Considerando dois eventos aleatórios, E1 e E2, tais que P (E1 ∩ E2) = 0, P (E1) = 0,32 e P (E2) = 0,15, julgue o próximo item.
P(E1|E2) = P(E2|E1).</t>
        </is>
      </c>
      <c r="F835" t="inlineStr">
        <is>
          <t>Matemática</t>
        </is>
      </c>
      <c r="G835" t="inlineStr">
        <is>
          <t>Probabilidade</t>
        </is>
      </c>
      <c r="H835" t="inlineStr">
        <is>
          <t>Médio</t>
        </is>
      </c>
      <c r="I835" t="inlineStr">
        <is>
          <t>CE</t>
        </is>
      </c>
      <c r="J835" t="inlineStr">
        <is>
          <t>2/13</t>
        </is>
      </c>
      <c r="K835" t="inlineStr">
        <is>
          <t>1/(13&lt;sup&gt;4&lt;/sup&gt;)</t>
        </is>
      </c>
      <c r="L835" t="inlineStr">
        <is>
          <t>1/13</t>
        </is>
      </c>
      <c r="M835" t="inlineStr">
        <is>
          <t>1/52</t>
        </is>
      </c>
      <c r="N835" t="inlineStr">
        <is>
          <t>1/26</t>
        </is>
      </c>
      <c r="O835" t="inlineStr">
        <is>
          <t>C</t>
        </is>
      </c>
      <c r="P835" t="n">
        <v>0</v>
      </c>
      <c r="Q835" t="n">
        <v>0</v>
      </c>
      <c r="S835"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835" t="inlineStr">
        <is>
          <t>27/03/2026 06:29</t>
        </is>
      </c>
    </row>
    <row r="836">
      <c r="A836" t="n">
        <v>2103</v>
      </c>
      <c r="B836" t="inlineStr">
        <is>
          <t>Cebraspe</t>
        </is>
      </c>
      <c r="C836" t="inlineStr">
        <is>
          <t>PETROBRAS</t>
        </is>
      </c>
      <c r="D836" t="inlineStr">
        <is>
          <t>2022</t>
        </is>
      </c>
      <c r="E836"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836" t="inlineStr">
        <is>
          <t>Matemática</t>
        </is>
      </c>
      <c r="G836" t="inlineStr">
        <is>
          <t>Probabilidade</t>
        </is>
      </c>
      <c r="H836" t="inlineStr">
        <is>
          <t>Médio</t>
        </is>
      </c>
      <c r="I836" t="inlineStr">
        <is>
          <t>CE</t>
        </is>
      </c>
      <c r="J836" t="inlineStr"/>
      <c r="K836" t="inlineStr"/>
      <c r="L836" t="inlineStr"/>
      <c r="M836" t="inlineStr"/>
      <c r="N836" t="inlineStr"/>
      <c r="O836" t="inlineStr">
        <is>
          <t>C</t>
        </is>
      </c>
      <c r="P836" t="n">
        <v>0</v>
      </c>
      <c r="Q836" t="n">
        <v>0</v>
      </c>
      <c r="S836"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836" t="inlineStr">
        <is>
          <t>27/03/2026 06:30</t>
        </is>
      </c>
    </row>
    <row r="837">
      <c r="A837" t="n">
        <v>2104</v>
      </c>
      <c r="B837" t="inlineStr">
        <is>
          <t>Cebraspe</t>
        </is>
      </c>
      <c r="C837" t="inlineStr">
        <is>
          <t>DPE-RO</t>
        </is>
      </c>
      <c r="D837" t="inlineStr">
        <is>
          <t>2022</t>
        </is>
      </c>
      <c r="E837"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837" t="inlineStr">
        <is>
          <t>Matemática</t>
        </is>
      </c>
      <c r="G837" t="inlineStr">
        <is>
          <t>Probabilidade</t>
        </is>
      </c>
      <c r="H837" t="inlineStr">
        <is>
          <t>Médio</t>
        </is>
      </c>
      <c r="I837" t="inlineStr">
        <is>
          <t>ME</t>
        </is>
      </c>
      <c r="J837" t="inlineStr">
        <is>
          <t>0,95</t>
        </is>
      </c>
      <c r="K837" t="inlineStr">
        <is>
          <t>0,50</t>
        </is>
      </c>
      <c r="L837" t="inlineStr">
        <is>
          <t>0,45</t>
        </is>
      </c>
      <c r="M837" t="inlineStr">
        <is>
          <t>0,38</t>
        </is>
      </c>
      <c r="N837" t="inlineStr">
        <is>
          <t>0,80</t>
        </is>
      </c>
      <c r="O837" t="inlineStr">
        <is>
          <t>D</t>
        </is>
      </c>
      <c r="P837" t="n">
        <v>1</v>
      </c>
      <c r="Q837" t="n">
        <v>1</v>
      </c>
      <c r="R837" t="inlineStr">
        <is>
          <t>1c805734-c8d7-4348-bb9f-b9b918e71966.png</t>
        </is>
      </c>
      <c r="S837"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837" t="inlineStr">
        <is>
          <t>27/03/2026 06:30</t>
        </is>
      </c>
    </row>
    <row r="838">
      <c r="A838" t="n">
        <v>2105</v>
      </c>
      <c r="B838" t="inlineStr">
        <is>
          <t>Cebraspe</t>
        </is>
      </c>
      <c r="C838" t="inlineStr">
        <is>
          <t>TELEBRAS</t>
        </is>
      </c>
      <c r="D838" t="inlineStr">
        <is>
          <t>2022</t>
        </is>
      </c>
      <c r="E838"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838" t="inlineStr">
        <is>
          <t>Matemática</t>
        </is>
      </c>
      <c r="G838" t="inlineStr">
        <is>
          <t>Probabilidade</t>
        </is>
      </c>
      <c r="H838" t="inlineStr">
        <is>
          <t>Médio</t>
        </is>
      </c>
      <c r="I838" t="inlineStr">
        <is>
          <t>CE</t>
        </is>
      </c>
      <c r="J838" t="inlineStr"/>
      <c r="K838" t="inlineStr"/>
      <c r="L838" t="inlineStr"/>
      <c r="M838" t="inlineStr"/>
      <c r="N838" t="inlineStr"/>
      <c r="O838" t="inlineStr">
        <is>
          <t>C</t>
        </is>
      </c>
      <c r="P838" t="n">
        <v>0</v>
      </c>
      <c r="Q838" t="n">
        <v>0</v>
      </c>
      <c r="S838"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838" t="inlineStr">
        <is>
          <t>27/03/2026 06:31</t>
        </is>
      </c>
    </row>
    <row r="839">
      <c r="A839" t="n">
        <v>2106</v>
      </c>
      <c r="B839" t="inlineStr">
        <is>
          <t>Cebraspe</t>
        </is>
      </c>
      <c r="C839" t="inlineStr">
        <is>
          <t>PC-RO</t>
        </is>
      </c>
      <c r="D839" t="inlineStr">
        <is>
          <t>2022</t>
        </is>
      </c>
      <c r="E839"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839" t="inlineStr">
        <is>
          <t>Matemática</t>
        </is>
      </c>
      <c r="G839" t="inlineStr">
        <is>
          <t>Probabilidade</t>
        </is>
      </c>
      <c r="H839" t="inlineStr">
        <is>
          <t>Médio</t>
        </is>
      </c>
      <c r="I839" t="inlineStr">
        <is>
          <t>ME</t>
        </is>
      </c>
      <c r="J839" t="inlineStr">
        <is>
          <t>0,25.</t>
        </is>
      </c>
      <c r="K839" t="inlineStr">
        <is>
          <t>0,30.</t>
        </is>
      </c>
      <c r="L839" t="inlineStr">
        <is>
          <t>1,00.</t>
        </is>
      </c>
      <c r="M839" t="inlineStr">
        <is>
          <t>0,50.</t>
        </is>
      </c>
      <c r="N839" t="inlineStr">
        <is>
          <t>0,75.</t>
        </is>
      </c>
      <c r="O839" t="inlineStr">
        <is>
          <t>A</t>
        </is>
      </c>
      <c r="P839" t="n">
        <v>0</v>
      </c>
      <c r="Q839" t="n">
        <v>0</v>
      </c>
      <c r="S839"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839" t="inlineStr">
        <is>
          <t>27/03/2026 06:31</t>
        </is>
      </c>
    </row>
    <row r="840">
      <c r="A840" t="n">
        <v>2107</v>
      </c>
      <c r="B840" t="inlineStr">
        <is>
          <t>Cebraspe</t>
        </is>
      </c>
      <c r="C840" t="inlineStr">
        <is>
          <t>CBM-RO</t>
        </is>
      </c>
      <c r="D840" t="inlineStr">
        <is>
          <t>2022</t>
        </is>
      </c>
      <c r="E840"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40" t="inlineStr">
        <is>
          <t>Matemática</t>
        </is>
      </c>
      <c r="G840" t="inlineStr">
        <is>
          <t>Probabilidade</t>
        </is>
      </c>
      <c r="H840" t="inlineStr">
        <is>
          <t>Médio</t>
        </is>
      </c>
      <c r="I840" t="inlineStr">
        <is>
          <t>ME</t>
        </is>
      </c>
      <c r="J840" t="inlineStr">
        <is>
          <t>inferior a 10%</t>
        </is>
      </c>
      <c r="K840" t="inlineStr">
        <is>
          <t>superior ou igual a 10% e inferior a 20%</t>
        </is>
      </c>
      <c r="L840" t="inlineStr">
        <is>
          <t>superior ou igual a 20% e inferior a 30%</t>
        </is>
      </c>
      <c r="M840" t="inlineStr">
        <is>
          <t>superior ou igual a 30% e inferior a 40%</t>
        </is>
      </c>
      <c r="N840" t="inlineStr">
        <is>
          <t>superior ou igual a 40%</t>
        </is>
      </c>
      <c r="O840" t="inlineStr">
        <is>
          <t>D</t>
        </is>
      </c>
      <c r="P840" t="n">
        <v>0</v>
      </c>
      <c r="Q840" t="n">
        <v>0</v>
      </c>
      <c r="S840"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40" t="inlineStr">
        <is>
          <t>27/03/2026 06:31</t>
        </is>
      </c>
    </row>
    <row r="841">
      <c r="A841" t="n">
        <v>2108</v>
      </c>
      <c r="B841" t="inlineStr">
        <is>
          <t>Cebraspe</t>
        </is>
      </c>
      <c r="C841" t="inlineStr">
        <is>
          <t>PC-RO</t>
        </is>
      </c>
      <c r="D841" t="inlineStr">
        <is>
          <t>2022</t>
        </is>
      </c>
      <c r="E841"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41" t="inlineStr">
        <is>
          <t>Matemática</t>
        </is>
      </c>
      <c r="G841" t="inlineStr">
        <is>
          <t>Probabilidade</t>
        </is>
      </c>
      <c r="H841" t="inlineStr">
        <is>
          <t>Médio</t>
        </is>
      </c>
      <c r="I841" t="inlineStr">
        <is>
          <t>ME</t>
        </is>
      </c>
      <c r="J841" t="inlineStr">
        <is>
          <t>8/100</t>
        </is>
      </c>
      <c r="K841" t="inlineStr">
        <is>
          <t>1/10</t>
        </is>
      </c>
      <c r="L841" t="inlineStr">
        <is>
          <t>1/8</t>
        </is>
      </c>
      <c r="M841" t="inlineStr">
        <is>
          <t>8/15</t>
        </is>
      </c>
      <c r="N841" t="inlineStr">
        <is>
          <t>8/10</t>
        </is>
      </c>
      <c r="O841" t="inlineStr">
        <is>
          <t>D</t>
        </is>
      </c>
      <c r="P841" t="n">
        <v>0</v>
      </c>
      <c r="Q841" t="n">
        <v>0</v>
      </c>
      <c r="S841"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41" t="inlineStr">
        <is>
          <t>27/03/2026 06:32</t>
        </is>
      </c>
    </row>
    <row r="842">
      <c r="A842" t="n">
        <v>2109</v>
      </c>
      <c r="B842" t="inlineStr">
        <is>
          <t>Cebraspe</t>
        </is>
      </c>
      <c r="C842" t="inlineStr">
        <is>
          <t>PETROBRAS</t>
        </is>
      </c>
      <c r="D842" t="inlineStr">
        <is>
          <t>2022</t>
        </is>
      </c>
      <c r="E842"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42" t="inlineStr">
        <is>
          <t>Matemática</t>
        </is>
      </c>
      <c r="G842" t="inlineStr">
        <is>
          <t>Probabilidade</t>
        </is>
      </c>
      <c r="H842" t="inlineStr">
        <is>
          <t>Médio</t>
        </is>
      </c>
      <c r="I842" t="inlineStr">
        <is>
          <t>CE</t>
        </is>
      </c>
      <c r="J842" t="inlineStr"/>
      <c r="K842" t="inlineStr"/>
      <c r="L842" t="inlineStr"/>
      <c r="M842" t="inlineStr"/>
      <c r="N842" t="inlineStr"/>
      <c r="O842" t="inlineStr">
        <is>
          <t>E</t>
        </is>
      </c>
      <c r="P842" t="n">
        <v>0</v>
      </c>
      <c r="Q842" t="n">
        <v>0</v>
      </c>
      <c r="S842"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42" t="inlineStr">
        <is>
          <t>27/03/2026 06:33</t>
        </is>
      </c>
    </row>
    <row r="843">
      <c r="A843" t="n">
        <v>2110</v>
      </c>
      <c r="B843" t="inlineStr">
        <is>
          <t>Cebraspe</t>
        </is>
      </c>
      <c r="C843" t="inlineStr">
        <is>
          <t>TELEBRAS</t>
        </is>
      </c>
      <c r="D843" t="inlineStr">
        <is>
          <t>2022</t>
        </is>
      </c>
      <c r="E843"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43" t="inlineStr">
        <is>
          <t>Matemática</t>
        </is>
      </c>
      <c r="G843" t="inlineStr">
        <is>
          <t>Probabilidade</t>
        </is>
      </c>
      <c r="H843" t="inlineStr">
        <is>
          <t>Médio</t>
        </is>
      </c>
      <c r="I843" t="inlineStr">
        <is>
          <t>CE</t>
        </is>
      </c>
      <c r="J843" t="inlineStr"/>
      <c r="K843" t="inlineStr"/>
      <c r="L843" t="inlineStr"/>
      <c r="M843" t="inlineStr"/>
      <c r="N843" t="inlineStr"/>
      <c r="O843" t="inlineStr">
        <is>
          <t>E</t>
        </is>
      </c>
      <c r="P843" t="n">
        <v>0</v>
      </c>
      <c r="Q843" t="n">
        <v>0</v>
      </c>
      <c r="S843"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43" t="inlineStr">
        <is>
          <t>27/03/2026 06:33</t>
        </is>
      </c>
    </row>
    <row r="844">
      <c r="A844" t="n">
        <v>2111</v>
      </c>
      <c r="B844" t="inlineStr">
        <is>
          <t>Cebraspe</t>
        </is>
      </c>
      <c r="C844" t="inlineStr">
        <is>
          <t>IBGE</t>
        </is>
      </c>
      <c r="D844" t="inlineStr">
        <is>
          <t>2021</t>
        </is>
      </c>
      <c r="E844"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44" t="inlineStr">
        <is>
          <t>Matemática</t>
        </is>
      </c>
      <c r="G844" t="inlineStr">
        <is>
          <t>Probabilidade</t>
        </is>
      </c>
      <c r="H844" t="inlineStr">
        <is>
          <t>Médio</t>
        </is>
      </c>
      <c r="I844" t="inlineStr">
        <is>
          <t>ME</t>
        </is>
      </c>
      <c r="J844" t="inlineStr">
        <is>
          <t>12%</t>
        </is>
      </c>
      <c r="K844" t="inlineStr">
        <is>
          <t>48%</t>
        </is>
      </c>
      <c r="L844" t="inlineStr">
        <is>
          <t>60%</t>
        </is>
      </c>
      <c r="M844" t="inlineStr">
        <is>
          <t>80%</t>
        </is>
      </c>
      <c r="N844" t="inlineStr">
        <is>
          <t>88%</t>
        </is>
      </c>
      <c r="O844" t="inlineStr">
        <is>
          <t>B</t>
        </is>
      </c>
      <c r="P844" t="n">
        <v>0</v>
      </c>
      <c r="Q844" t="n">
        <v>0</v>
      </c>
      <c r="S844"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44" t="inlineStr">
        <is>
          <t>27/03/2026 06:33</t>
        </is>
      </c>
    </row>
    <row r="845">
      <c r="A845" t="n">
        <v>2112</v>
      </c>
      <c r="B845" t="inlineStr">
        <is>
          <t>Cebraspe</t>
        </is>
      </c>
      <c r="C845" t="inlineStr">
        <is>
          <t>BANESE</t>
        </is>
      </c>
      <c r="D845" t="inlineStr">
        <is>
          <t>2021</t>
        </is>
      </c>
      <c r="E845" t="inlineStr">
        <is>
          <t>Considerando que A e B sejam eventos aleatórios independentes e que P(A) = 0,8 e P(B) = 0,2, julgue o próximo item.
𝑃(𝐴∩𝐵) = 0</t>
        </is>
      </c>
      <c r="F845" t="inlineStr">
        <is>
          <t>Matemática</t>
        </is>
      </c>
      <c r="G845" t="inlineStr">
        <is>
          <t>Probabilidade</t>
        </is>
      </c>
      <c r="H845" t="inlineStr">
        <is>
          <t>Médio</t>
        </is>
      </c>
      <c r="I845" t="inlineStr">
        <is>
          <t>CE</t>
        </is>
      </c>
      <c r="J845" t="inlineStr"/>
      <c r="K845" t="inlineStr"/>
      <c r="L845" t="inlineStr"/>
      <c r="M845" t="inlineStr"/>
      <c r="N845" t="inlineStr"/>
      <c r="O845" t="inlineStr">
        <is>
          <t>E</t>
        </is>
      </c>
      <c r="P845" t="n">
        <v>0</v>
      </c>
      <c r="Q845" t="n">
        <v>0</v>
      </c>
      <c r="S845"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45" t="inlineStr">
        <is>
          <t>27/03/2026 06:35</t>
        </is>
      </c>
    </row>
    <row r="846">
      <c r="A846" t="n">
        <v>2113</v>
      </c>
      <c r="B846" t="inlineStr">
        <is>
          <t>Cebraspe</t>
        </is>
      </c>
      <c r="C846" t="inlineStr">
        <is>
          <t>BANESE</t>
        </is>
      </c>
      <c r="D846" t="inlineStr">
        <is>
          <t>2021</t>
        </is>
      </c>
      <c r="E846" t="inlineStr">
        <is>
          <t>Considerando que A e B sejam eventos aleatórios independentes
e que P(A) = 0,8 e P(B) = 0,2, julgue o próximo item.
[𝑃(𝐴|𝐵)]/[𝑃(𝐵|𝐴)] = 4</t>
        </is>
      </c>
      <c r="F846" t="inlineStr">
        <is>
          <t>Matemática</t>
        </is>
      </c>
      <c r="G846" t="inlineStr">
        <is>
          <t>Probabilidade</t>
        </is>
      </c>
      <c r="H846" t="inlineStr">
        <is>
          <t>Médio</t>
        </is>
      </c>
      <c r="I846" t="inlineStr">
        <is>
          <t>CE</t>
        </is>
      </c>
      <c r="J846" t="inlineStr">
        <is>
          <t>2/13</t>
        </is>
      </c>
      <c r="K846" t="inlineStr">
        <is>
          <t>1/(13&lt;sup&gt;4&lt;/sup&gt;)</t>
        </is>
      </c>
      <c r="L846" t="inlineStr">
        <is>
          <t>1/13</t>
        </is>
      </c>
      <c r="M846" t="inlineStr">
        <is>
          <t>1/52</t>
        </is>
      </c>
      <c r="N846" t="inlineStr">
        <is>
          <t>1/26</t>
        </is>
      </c>
      <c r="O846" t="inlineStr">
        <is>
          <t>C</t>
        </is>
      </c>
      <c r="P846" t="n">
        <v>0</v>
      </c>
      <c r="Q846" t="n">
        <v>0</v>
      </c>
      <c r="S846"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46" t="inlineStr">
        <is>
          <t>27/03/2026 06:36</t>
        </is>
      </c>
    </row>
    <row r="847">
      <c r="A847" t="inlineStr">
        <is>
          <t>2114</t>
        </is>
      </c>
      <c r="B847" t="inlineStr">
        <is>
          <t>Cebraspe</t>
        </is>
      </c>
      <c r="C847" t="inlineStr">
        <is>
          <t>BANESE</t>
        </is>
      </c>
      <c r="D847" t="inlineStr">
        <is>
          <t>2021</t>
        </is>
      </c>
      <c r="E847" t="inlineStr">
        <is>
          <t>Considerando dois eventos aleatórios A e B, tais que 𝑃(𝐵) = 1/3, 𝑃(𝐴) = 0,5 e 𝑃(𝐴∪𝐵) = 0,8, julgue o segunte item.
P(A) &gt; P(B)</t>
        </is>
      </c>
      <c r="F847" t="inlineStr">
        <is>
          <t>Matemática</t>
        </is>
      </c>
      <c r="G847" t="inlineStr">
        <is>
          <t>Probabilidade</t>
        </is>
      </c>
      <c r="H847" t="inlineStr">
        <is>
          <t>Médio</t>
        </is>
      </c>
      <c r="I847" t="inlineStr">
        <is>
          <t>CE</t>
        </is>
      </c>
      <c r="J847" t="inlineStr"/>
      <c r="K847" t="inlineStr"/>
      <c r="L847" t="inlineStr"/>
      <c r="M847" t="inlineStr"/>
      <c r="N847" t="inlineStr"/>
      <c r="O847" t="inlineStr">
        <is>
          <t>E</t>
        </is>
      </c>
      <c r="P847" t="n">
        <v>0</v>
      </c>
      <c r="Q847" t="n">
        <v>0</v>
      </c>
      <c r="S847"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47" t="inlineStr">
        <is>
          <t>27/03/2026 06:38</t>
        </is>
      </c>
    </row>
    <row r="848">
      <c r="A848" t="n">
        <v>2115</v>
      </c>
      <c r="B848" t="inlineStr">
        <is>
          <t>Cebraspe</t>
        </is>
      </c>
      <c r="C848" t="inlineStr">
        <is>
          <t>COREN-CE</t>
        </is>
      </c>
      <c r="D848" t="inlineStr">
        <is>
          <t>2021</t>
        </is>
      </c>
      <c r="E848"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48" t="inlineStr">
        <is>
          <t>Matemática</t>
        </is>
      </c>
      <c r="G848" t="inlineStr">
        <is>
          <t>Probabilidade</t>
        </is>
      </c>
      <c r="H848" t="inlineStr">
        <is>
          <t>Médio</t>
        </is>
      </c>
      <c r="I848" t="inlineStr">
        <is>
          <t>ME</t>
        </is>
      </c>
      <c r="J848" t="inlineStr">
        <is>
          <t>1</t>
        </is>
      </c>
      <c r="K848" t="inlineStr">
        <is>
          <t>0</t>
        </is>
      </c>
      <c r="L848" t="inlineStr">
        <is>
          <t>0,25</t>
        </is>
      </c>
      <c r="M848" t="inlineStr">
        <is>
          <t>0,75</t>
        </is>
      </c>
      <c r="N848" t="inlineStr"/>
      <c r="O848" t="inlineStr">
        <is>
          <t>D</t>
        </is>
      </c>
      <c r="P848" t="n">
        <v>0</v>
      </c>
      <c r="Q848" t="n">
        <v>0</v>
      </c>
      <c r="S848"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48" t="inlineStr">
        <is>
          <t>27/03/2026 06:39</t>
        </is>
      </c>
    </row>
    <row r="849">
      <c r="A849" t="n">
        <v>2116</v>
      </c>
      <c r="B849" t="inlineStr">
        <is>
          <t>Cebraspe</t>
        </is>
      </c>
      <c r="C849" t="inlineStr">
        <is>
          <t>ADAPAR</t>
        </is>
      </c>
      <c r="D849" t="inlineStr">
        <is>
          <t>2021</t>
        </is>
      </c>
      <c r="E849"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49" t="inlineStr">
        <is>
          <t>Matemática</t>
        </is>
      </c>
      <c r="G849" t="inlineStr">
        <is>
          <t>Probabilidade</t>
        </is>
      </c>
      <c r="H849" t="inlineStr">
        <is>
          <t>Médio</t>
        </is>
      </c>
      <c r="I849" t="inlineStr">
        <is>
          <t>ME</t>
        </is>
      </c>
      <c r="J849" t="inlineStr">
        <is>
          <t>0,0168</t>
        </is>
      </c>
      <c r="K849" t="inlineStr">
        <is>
          <t>0,0279</t>
        </is>
      </c>
      <c r="L849" t="inlineStr">
        <is>
          <t>0,09</t>
        </is>
      </c>
      <c r="M849" t="inlineStr">
        <is>
          <t>0,91</t>
        </is>
      </c>
      <c r="N849" t="inlineStr">
        <is>
          <t>0,9721</t>
        </is>
      </c>
      <c r="O849" t="inlineStr">
        <is>
          <t>B</t>
        </is>
      </c>
      <c r="P849" t="n">
        <v>0</v>
      </c>
      <c r="Q849" t="n">
        <v>0</v>
      </c>
      <c r="R849" t="inlineStr">
        <is>
          <t>77aa8dc5-57c2-47d8-8185-b337072baf08.png</t>
        </is>
      </c>
      <c r="S849"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49" t="inlineStr">
        <is>
          <t>27/03/2026 06:41</t>
        </is>
      </c>
    </row>
    <row r="850">
      <c r="A850" t="n">
        <v>2117</v>
      </c>
      <c r="B850" t="inlineStr">
        <is>
          <t>Cebraspe</t>
        </is>
      </c>
      <c r="C850" t="inlineStr">
        <is>
          <t>SEDUC</t>
        </is>
      </c>
      <c r="D850" t="inlineStr">
        <is>
          <t>2021</t>
        </is>
      </c>
      <c r="E850"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50" t="inlineStr">
        <is>
          <t>Matemática</t>
        </is>
      </c>
      <c r="G850" t="inlineStr">
        <is>
          <t>Probabilidade</t>
        </is>
      </c>
      <c r="H850" t="inlineStr">
        <is>
          <t>Médio</t>
        </is>
      </c>
      <c r="I850" t="inlineStr">
        <is>
          <t>CE</t>
        </is>
      </c>
      <c r="J850" t="inlineStr"/>
      <c r="K850" t="inlineStr"/>
      <c r="L850" t="inlineStr"/>
      <c r="M850" t="inlineStr"/>
      <c r="N850" t="inlineStr"/>
      <c r="O850" t="inlineStr">
        <is>
          <t>E</t>
        </is>
      </c>
      <c r="P850" t="n">
        <v>1</v>
      </c>
      <c r="Q850" t="n">
        <v>1</v>
      </c>
      <c r="S850"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50" t="inlineStr">
        <is>
          <t>27/03/2026 06:41</t>
        </is>
      </c>
    </row>
    <row r="851">
      <c r="A851" t="n">
        <v>2160</v>
      </c>
      <c r="B851" t="inlineStr">
        <is>
          <t>CEBRASPE</t>
        </is>
      </c>
      <c r="C851" t="inlineStr">
        <is>
          <t>ISS-CAMAÇARI</t>
        </is>
      </c>
      <c r="D851" t="inlineStr">
        <is>
          <t>2024</t>
        </is>
      </c>
      <c r="E851" t="inlineStr">
        <is>
          <t>Três amigas, Ana, Bruna e Camila, viajaram de três cidades diferentes, Brasília, Campinas e São Paulo, para visitar a cidade de Camaçari durante as férias. Elas atuam em áreas profissionais distintas: advocacia, medicina e psicologia. Camila não é psicóloga e veio de São Paulo, a advogada veio de Campinas e Bruna não é psicóloga. Com base nas informações precedentes, é correto afirmar que</t>
        </is>
      </c>
      <c r="F851" t="inlineStr">
        <is>
          <t>Matemática</t>
        </is>
      </c>
      <c r="G851" t="inlineStr">
        <is>
          <t>Problemas de Lógica</t>
        </is>
      </c>
      <c r="H851" t="inlineStr">
        <is>
          <t>Médio</t>
        </is>
      </c>
      <c r="I851" t="inlineStr">
        <is>
          <t>ME</t>
        </is>
      </c>
      <c r="J851" t="inlineStr">
        <is>
          <t>Bruna veio de Brasília.</t>
        </is>
      </c>
      <c r="K851" t="inlineStr">
        <is>
          <t>a médica veio de Brasília.</t>
        </is>
      </c>
      <c r="L851" t="inlineStr">
        <is>
          <t>Camila é médica.</t>
        </is>
      </c>
      <c r="M851" t="inlineStr">
        <is>
          <t>Ana é advogada.</t>
        </is>
      </c>
      <c r="N851" t="inlineStr">
        <is>
          <t>a psicóloga veio de Campinas.</t>
        </is>
      </c>
      <c r="O851" t="inlineStr">
        <is>
          <t>C</t>
        </is>
      </c>
      <c r="P851" t="n">
        <v>1</v>
      </c>
      <c r="Q851" t="n">
        <v>1</v>
      </c>
      <c r="S851" t="inlineStr">
        <is>
          <t>Vamos organizar essas informações em uma tabela.
Amiga Profissão Cidade
O enunciado nos informa que nem Camila nem Bruna são psicólogas. Logo, a única opção possível é que
Ana seja a psicóloga. Na nossa tabela:
Amiga Profissão Cidade
Ana Psicóloga
Bruna
Camila
Também sabemos que Camila veio de São Paulo.
Amiga Profissão Cidade
Ana Psicóloga
Bruna
Camila São Paulo
A última informação mata o problema: a advogada veio de Campinas. Ora, Ana é a psicóloga e Camila veio
de São Paulo. Sendo assim, a única que pode ser advogada e voltar de Campinas é Bruna.
Amiga Profissão Cidade
Ana Psicóloga
Bruna Advogada Campinas
Camila São Paulo
Agora, é só completar com a profissão e a cidade que faltou.
Amiga Profissão Cidade
Ana Psicóloga Brasília
Bruna Advogada Campinas
Camila Médica São Paulo
Pronto. Vamos analisar as alternativas:
A) Bruna veio de Brasília.
Errado. Bruna veio de Campinas.
B) a médica veio de Brasília.
Errado. A médica veio de São Paulo.
C) Camila é médica.
Isso! Nosso Gabarito.
D) Ana é advogada.
Errado. Ana é psicóloga.
E) a psicóloga veio de Campinas.
Errado. A psicóloga veio de Brasília.
Gabarito: LETRA C.</t>
        </is>
      </c>
      <c r="U851" t="inlineStr">
        <is>
          <t>27/03/2026 07:19</t>
        </is>
      </c>
    </row>
    <row r="852">
      <c r="A852" t="inlineStr">
        <is>
          <t>2161</t>
        </is>
      </c>
      <c r="B852" t="inlineStr">
        <is>
          <t>CEBRASPE</t>
        </is>
      </c>
      <c r="C852" t="inlineStr">
        <is>
          <t>POLÍCIA CIENTÍFICA - AL</t>
        </is>
      </c>
      <c r="D852" t="inlineStr">
        <is>
          <t>2023</t>
        </is>
      </c>
      <c r="E852" t="inlineStr">
        <is>
          <t>Ana tem 16 anos de experiência.</t>
        </is>
      </c>
      <c r="F852" t="inlineStr">
        <is>
          <t>Matemática</t>
        </is>
      </c>
      <c r="G852" t="inlineStr">
        <is>
          <t>Problemas de Lógica</t>
        </is>
      </c>
      <c r="H852" t="inlineStr">
        <is>
          <t>Médio</t>
        </is>
      </c>
      <c r="I852" t="inlineStr">
        <is>
          <t>CE</t>
        </is>
      </c>
      <c r="J852" t="inlineStr"/>
      <c r="K852" t="inlineStr"/>
      <c r="L852" t="inlineStr"/>
      <c r="M852" t="inlineStr"/>
      <c r="N852" t="inlineStr"/>
      <c r="O852" t="inlineStr">
        <is>
          <t>E</t>
        </is>
      </c>
      <c r="P852" t="n">
        <v>1</v>
      </c>
      <c r="Q852" t="n">
        <v>1</v>
      </c>
      <c r="S852" t="inlineStr">
        <is>
          <t>Agentes Especialidades Experiência
Carla Eng. de Softw. 16 anos
Ana Papiloscopista 19 anos
Bruna Biomédica 22 anos
Observe que a tabela esquematizada aponta que Ana tem 19 anos de experiência. Logo, podemos marcar o
item como errado.
Gabarito: ERRADO.</t>
        </is>
      </c>
      <c r="T852" t="inlineStr">
        <is>
          <t>c58c0d28-cd66-4fe9-893e-21a853485388</t>
        </is>
      </c>
      <c r="U852" t="inlineStr">
        <is>
          <t>27/03/2026 07:23</t>
        </is>
      </c>
    </row>
    <row r="853">
      <c r="A853" t="n">
        <v>2162</v>
      </c>
      <c r="B853" t="inlineStr">
        <is>
          <t>CEBRASPE</t>
        </is>
      </c>
      <c r="C853" t="inlineStr">
        <is>
          <t>POLÍCIA CIENTÍFICA - AL</t>
        </is>
      </c>
      <c r="D853" t="inlineStr">
        <is>
          <t>2023</t>
        </is>
      </c>
      <c r="E853" t="inlineStr">
        <is>
          <t>Carla é engenheira de software.</t>
        </is>
      </c>
      <c r="F853" t="inlineStr">
        <is>
          <t>Matemática</t>
        </is>
      </c>
      <c r="G853" t="inlineStr">
        <is>
          <t>Problemas de Lógica</t>
        </is>
      </c>
      <c r="H853" t="inlineStr">
        <is>
          <t>Médio</t>
        </is>
      </c>
      <c r="I853" t="inlineStr">
        <is>
          <t>CE</t>
        </is>
      </c>
      <c r="J853" t="inlineStr"/>
      <c r="K853" t="inlineStr"/>
      <c r="L853" t="inlineStr"/>
      <c r="M853" t="inlineStr"/>
      <c r="N853" t="inlineStr"/>
      <c r="O853" t="inlineStr">
        <is>
          <t>C</t>
        </is>
      </c>
      <c r="P853" t="n">
        <v>1</v>
      </c>
      <c r="Q853" t="n">
        <v>1</v>
      </c>
      <c r="S853" t="inlineStr">
        <is>
          <t>Correto também! Observe a tabela:
Agentes Especialidades Experiência
Carla Eng. de Softw. 16 anos
Ana Papiloscopista 19 anos
Bruna Biomédica 22 anos
Gabarito: CERTO.</t>
        </is>
      </c>
      <c r="T853" t="inlineStr">
        <is>
          <t>c58c0d28-cd66-4fe9-893e-21a853485388</t>
        </is>
      </c>
      <c r="U853" t="inlineStr">
        <is>
          <t>27/03/2026 07:23</t>
        </is>
      </c>
    </row>
    <row r="854">
      <c r="A854" t="n">
        <v>2163</v>
      </c>
      <c r="B854" t="inlineStr">
        <is>
          <t>CEBRASPE</t>
        </is>
      </c>
      <c r="C854" t="inlineStr">
        <is>
          <t>TRT-8</t>
        </is>
      </c>
      <c r="D854" t="inlineStr">
        <is>
          <t>2022</t>
        </is>
      </c>
      <c r="E854" t="inlineStr">
        <is>
          <t>Três analistas do Poder Judiciário — Ângela, Bianca e Cláudia —, com especialidades diferentes — contabilidade, medicina do trabalho e psicologia — e tempos de experiência diferentes — 12 anos, 15 anos e 20 anos —, foram designadas para emitir parecer técnico sobre um processo trabalhista. Cláudia não é a psicóloga e tem 12 anos de experiência, a contadora tem 20 anos de experiência e a psicóloga não é Bianca. Considerando-se essa situação hipotética, é correto afirmar que</t>
        </is>
      </c>
      <c r="F854" t="inlineStr">
        <is>
          <t>Matemática</t>
        </is>
      </c>
      <c r="G854" t="inlineStr">
        <is>
          <t>Problemas de Lógica</t>
        </is>
      </c>
      <c r="H854" t="inlineStr">
        <is>
          <t>Médio</t>
        </is>
      </c>
      <c r="I854" t="inlineStr">
        <is>
          <t>ME</t>
        </is>
      </c>
      <c r="J854" t="inlineStr">
        <is>
          <t>a médica do trabalho tem mais de 14 anos de experiência.</t>
        </is>
      </c>
      <c r="K854" t="inlineStr">
        <is>
          <t>Cláudia é a médica do trabalho.</t>
        </is>
      </c>
      <c r="L854" t="inlineStr">
        <is>
          <t>Bianca tem menos de 16 anos de experiência.</t>
        </is>
      </c>
      <c r="M854" t="inlineStr">
        <is>
          <t>Ângela é a contadora.</t>
        </is>
      </c>
      <c r="N854" t="inlineStr">
        <is>
          <t>a psicóloga tem mais de 17 anos de experiência.</t>
        </is>
      </c>
      <c r="O854" t="inlineStr">
        <is>
          <t>B</t>
        </is>
      </c>
      <c r="P854" t="n">
        <v>1</v>
      </c>
      <c r="Q854" t="n">
        <v>1</v>
      </c>
      <c r="S854" t="inlineStr">
        <is>
          <t>Mais uma vez, vamos começar com uma tabela!
Analista Especialidades Experiência
A primeira informação que temos é que Cláudia não é a psicóloga e tem 12 anos de experiência. Quando
inserimos essa informação na tabela, ficamos com:
Analista Especialidades Experiência
Cláudia 12 anos
Psicóloga
Por sua vez, a contadora tem 20 anos de idade. A única linha que podemos usar essa informação é a terceira.
Analista Especialidades Experiência
Cláudia 12 anos
Psicóloga
Contadora 20 anos
Observe que nas colunas "Especialidades" e "Experiência" já podemos completar com as opções que
"sobraram"!
Analista Especialidades Experiência
Cláudia Med. do Trab. 12 anos
Psicóloga 15 anos
Contadora 20 anos
Olha só! Apenas completando a tabela com as opções, já sabemos que Cláudia é da especialidade Medicina
do Trabalho e tem 12 anos de experiência! Por fim, a questão informa que a psicóloga não é Bianca. Com
isso, ela só pode ser a contadora:
Analista Especialidades Experiência
Cláudia Med. do Trab. 12 anos
Ângela Psicóloga 15 anos
Bianca Contadora 20 anos
Temos a tabela esquematizada. Agora, vamos analisar as alternativas.
A) a médica do trabalho tem mais de 14 anos de experiência.
Errado. A médica do trabalho tem 12 anos de experiência.
B) Cláudia é a médica do trabalho.
Correto! É isso mesmo, conforme a primeira linha da tabela.
C) Bianca tem menos de 16 anos de experiência.
Errado. Bianca tem mais de 16 anos de experiência (20 anos).
D) Ângela é a contadora.
Errado. Bianca é a contadora!
E) a psicóloga tem mais de 17 anos de experiência.
Errado. A psicóloga tem 15 anos de experiência.
Gabarito: LETRA B.</t>
        </is>
      </c>
      <c r="U854" t="inlineStr">
        <is>
          <t>27/03/2026 07:26</t>
        </is>
      </c>
    </row>
    <row r="855">
      <c r="A855" t="n">
        <v>2164</v>
      </c>
      <c r="B855" t="inlineStr">
        <is>
          <t>CEBRASPE</t>
        </is>
      </c>
      <c r="C855" t="inlineStr">
        <is>
          <t>SEFAZ-CE</t>
        </is>
      </c>
      <c r="D855" t="inlineStr">
        <is>
          <t>2021</t>
        </is>
      </c>
      <c r="E855" t="inlineStr">
        <is>
          <t>Considere que Marisa, Daniel e Jair trabalhem em uma secretaria de fazenda pública, nos setores responsáveis pela arrecadação do IPTU, IPVA e ISS, que suas idades sejam 34, 42 e 45 anos. Considere, ainda, que não se sabe o setor em que cada um deles trabalha nem a idade de cada um.
Com base nessas informações, julgue o item subsequente Considere as seguintes afirmações.
I. Jair trabalha no setor responsável pelo IPTU.
II. O que trabalha no setor responsável pelo IPVA tem 34 anos de idade.
III. Marisa tem 45 anos de idade ou trabalha no setor responsável pelo IPVA.
É correto afirmar que, se as afirmações I e II são verdadeiras e III é falsa, então a idade de Jair é 45 anos.</t>
        </is>
      </c>
      <c r="F855" t="inlineStr">
        <is>
          <t>Matemática</t>
        </is>
      </c>
      <c r="G855" t="inlineStr">
        <is>
          <t>Problemas de Lógica</t>
        </is>
      </c>
      <c r="H855" t="inlineStr">
        <is>
          <t>Médio</t>
        </is>
      </c>
      <c r="I855" t="inlineStr">
        <is>
          <t>CE</t>
        </is>
      </c>
      <c r="J855" t="inlineStr"/>
      <c r="K855" t="inlineStr"/>
      <c r="L855" t="inlineStr"/>
      <c r="M855" t="inlineStr"/>
      <c r="N855" t="inlineStr"/>
      <c r="O855" t="inlineStr">
        <is>
          <t>C</t>
        </is>
      </c>
      <c r="P855" t="n">
        <v>1</v>
      </c>
      <c r="Q855" t="n">
        <v>1</v>
      </c>
      <c r="S855" t="inlineStr">
        <is>
          <t>Galera, vamos desenhar uma tabela para nos ajudar a organizar as informações.
Nome Setor Idade
Daniel
Jair
Marisa
Sabemos que é verdade que Jair trabalha no setor responsável pelo IPTU. Assim,
Nome Setor Idade
Daniel
Jair IPTU
Marisa
Agora, vamos analisar a afirmativa falsa.
"Marisa tem 45 anos de idade ou trabalha no setor responsável pelo IPVA."
Ora, se essa afirmativa é falsa, então sua negação é verdadeira.
"Marisa não tem 45 anos de idade e não trabalha no setor responsável pelo IPVA."
Veja que aqui nós utilizamos uma das leis de Morgan para negar a proposição composta. Com isso, a
disjunção vira conjunção e negamos cada uma das proposições simples. Se a afirmativa acima é verdadeira,
então podemos concluir corretamente que:
- Marisa não tem 45 anos;
- Marisa não trabalha no setor responsável pelo IPVA.
Se Marisa não trabalha no setor responsável pelo IPVA e já sabemos que Jair trabalha no setor responsável
pelo IPTU, então o único setor que "sobra" para Marisa é o setor do ISS.
Nome Setor Idade
Daniel IPVA
Jair IPTU
Marisa ISS
Com isso, o setor do IPVA fica para o Daniel.
Por último, vamos analisar a segunda afirmativa, que sabemos ser verdade.
- O que trabalha no setor responsável pelo IPVA tem 34 anos de idade.
Ora, quem trabalha no setor responsável pelo IPVA é Daniel, logo, é ele que tem 34 anos de idade.
Nome Setor Idade
Daniel IPVA 34 anos
Jair IPTU
Marisa ISS
Se Marisa não tem 45 anos e sabemos que Daniel tem 34, a única idade que sobra para ela é 32 anos.
Nome Setor Idade
Daniel IPVA 34 anos
Jair IPTU 45 anos
Marisa ISS 32 anos
Pronto, se Daniel tem 34 e Marisa tem 32, então a idade de Jair só pode ser 45 anos, conforme aponta o
item.
Gabarito: CERTO.</t>
        </is>
      </c>
      <c r="U855" t="inlineStr">
        <is>
          <t>27/03/2026 07:27</t>
        </is>
      </c>
    </row>
    <row r="856">
      <c r="A856" t="n">
        <v>2165</v>
      </c>
      <c r="B856" t="inlineStr">
        <is>
          <t>CEBRASPE</t>
        </is>
      </c>
      <c r="C856" t="inlineStr">
        <is>
          <t>SEFAZ-RS</t>
        </is>
      </c>
      <c r="D856" t="inlineStr">
        <is>
          <t>2019</t>
        </is>
      </c>
      <c r="E856" t="inlineStr">
        <is>
          <t>No exercício de suas atribuições profissionais, auditores fiscais sempre fazem afirmações verdadeiras, ao passo que sonegadores sempre fazem proposições falsas. Em uma audiência para tratar de autuações, formou-se uma fila de 200 pessoas, constituída apenas de auditores fiscais e sonegadores. A primeira pessoa da fila afirma que todos os que estão atrás dela são sonegadores. Todas as demais pessoas da fila afirmam que a pessoa que está imediatamente à sua frente é sonegadora. Nessa situação hipotética, de acordo com o texto, a quantidade de sonegadores que estão nessa fila é igual a:</t>
        </is>
      </c>
      <c r="F856" t="inlineStr">
        <is>
          <t>Matemática</t>
        </is>
      </c>
      <c r="G856" t="inlineStr">
        <is>
          <t>Problemas de Lógica</t>
        </is>
      </c>
      <c r="H856" t="inlineStr">
        <is>
          <t>Médio</t>
        </is>
      </c>
      <c r="I856" t="inlineStr">
        <is>
          <t>ME</t>
        </is>
      </c>
      <c r="J856" t="inlineStr">
        <is>
          <t>0</t>
        </is>
      </c>
      <c r="K856" t="inlineStr">
        <is>
          <t>99</t>
        </is>
      </c>
      <c r="L856" t="inlineStr">
        <is>
          <t>100</t>
        </is>
      </c>
      <c r="M856" t="inlineStr">
        <is>
          <t>199</t>
        </is>
      </c>
      <c r="N856" t="inlineStr">
        <is>
          <t>200</t>
        </is>
      </c>
      <c r="O856" t="inlineStr">
        <is>
          <t>C</t>
        </is>
      </c>
      <c r="P856" t="n">
        <v>1</v>
      </c>
      <c r="Q856" t="n">
        <v>0</v>
      </c>
      <c r="S856" t="inlineStr">
        <is>
          <t>Vamos extrair do texto as principais informações fornecidas:
1. A fila tem 200 pessoas e é constituída de auditores e sonegadores;
2. Auditores falam sempre a verdade e sonegadores falam sempre mentira;
3. A primeira pessoa da fila afirma que todos que estão atrás dela são sonegadores;
4. As demais pessoas na fila afirmam que a pessoa que está imediatamente à sua frente é
sonegadora.
Não sabemos se as afirmações das pessoas que estão na fila são verdadeiras ou falsas. Logo, devemos supor
uma situação e observar as implicações. Imagine que a primeira pessoa na fila é um auditor. Se um auditor
está dizendo que todos os que estão atrás dele são sonegadores, então ele estará contando um fato
verdadeiro, pois todo auditor diz a verdade. A situação será a seguinte:
Além disso, observe que as demais pessoas falam que quem está imediatamente à sua frente é um
sonegador. Um sonegador não poderia dizer que na sua frente tem um outro sonegador, pois estaria
contando a verdade e sonegadores mentem! Logo, essa suposição de que a primeira pessoa é um auditor
não é adequada, pois implica em uma situação que não condiz com o que é estabelecido no enunciado da
questão. Como só existem auditores e sonegadores nessa fila, concluímos que o primeiro da fila é um
sonegador:
Equipe Exatas Estratégia Concursos
Aula 11
ANSA - Raciocínio Ló
Lembre-se que todas as outras pessoas da fila falam que a pessoa na sua frente é um sonegador. Então, a
segunda pessoa na fila acertou! Ela está falando a verdade e, por esse motivo, é um auditor.
A terceira pessoa da fila mentiu, pois quem está na frente dela é um auditor e não um sonegador. Logo,
essa pessoa só pode ser um sonegador (pois mentiu). A quarta pessoa da fila estará falando a verdade pois
quem estará na frente dela será um sonegador. Se fala a verdade, então é um auditor. Veja que esse
revezamento continua acontecendo até o final da fila. Como temos 200 pessoas, 100 deles serão auditores
e outros 100 serão sonegadores.
Gabarito: LETRA C.</t>
        </is>
      </c>
      <c r="U856" t="inlineStr">
        <is>
          <t>27/03/2026 07:28</t>
        </is>
      </c>
    </row>
    <row r="857">
      <c r="A857" t="n">
        <v>2166</v>
      </c>
      <c r="B857" t="inlineStr">
        <is>
          <t>CEBRASPE</t>
        </is>
      </c>
      <c r="C857" t="inlineStr">
        <is>
          <t>SEFAZ-RS</t>
        </is>
      </c>
      <c r="D857" t="inlineStr">
        <is>
          <t>2018</t>
        </is>
      </c>
      <c r="E857" t="inlineStr">
        <is>
          <t>Alberto, Anderson, Bernardo, Cláudio, Dionísio e Tadeu, lotados em um mesmo departamento, viajarão a serviço, em duplas. Cada dupla utilizará um meio de transporte diferente: avião, trem ou carro. Alberto e Bernardo viajarão juntos; Anderson viajará de avião; Cláudio não formará dupla com Dionísio nem viajará de avião; Tadeu não viajará de trem. Dessas informações conclui-se que:</t>
        </is>
      </c>
      <c r="F857" t="inlineStr">
        <is>
          <t>Matemática</t>
        </is>
      </c>
      <c r="G857" t="inlineStr">
        <is>
          <t>Problemas de Lógica</t>
        </is>
      </c>
      <c r="H857" t="inlineStr">
        <is>
          <t>Médio</t>
        </is>
      </c>
      <c r="I857" t="inlineStr">
        <is>
          <t>ME</t>
        </is>
      </c>
      <c r="J857" t="inlineStr">
        <is>
          <t>Alberto viajará de trem, e Tadeu, de carro.</t>
        </is>
      </c>
      <c r="K857" t="inlineStr">
        <is>
          <t>Dionísio viajará de trem, e Anderson e Cláudio formarão uma dupla.</t>
        </is>
      </c>
      <c r="L857" t="inlineStr">
        <is>
          <t>Tadeu formará dupla com Dionísio, e Bernardo viajará de avião.</t>
        </is>
      </c>
      <c r="M857" t="inlineStr">
        <is>
          <t>Bernardo viajará de carro, e Cláudio, de avião.</t>
        </is>
      </c>
      <c r="N857" t="inlineStr">
        <is>
          <t>Anderson viajará de avião, e Alberto, de carro.</t>
        </is>
      </c>
      <c r="O857" t="inlineStr">
        <is>
          <t>A</t>
        </is>
      </c>
      <c r="P857" t="n">
        <v>1</v>
      </c>
      <c r="Q857" t="n">
        <v>1</v>
      </c>
      <c r="S857" t="inlineStr">
        <is>
          <t>É preciso separarmos as informações do enunciado para melhor organização e clareza:
• São 6 pessoas: Alberto, Anderson, Bernardo, Cláudio, Dionísio e Tadeu;
• Essas pessoas formarão duplas para viajarem a serviço;
• Cada dupla utilizará um meio de transporte diferente: avião, trem ou carro;
• Alberto e Bernardo já são uma dupla;
• Anderson viajará de avião
• Cláudio não viajará de avião;
• Cláudio não forma dupla com Dionísio;
• Tadeu não viajará de trem.
Organizando em um esquema, obtemos:
Devemos inicialmente montar as duplas. Veja que sobrarão apenas Anderson, Cláudio, Dionísio e Tadeu,
uma vez que Alberto e Bernardo já são uma dupla. Note ainda que, Cláudio não pode fazer dupla com
Anderson, pois, um viajará de avião e o outro não. Além disso, foi explicitamente informado pelo enunciado
que Cláudio não forma dupla com Dionísio. Então, qual a única opção que sobra para Cláudio? Ora, é o
Tadeu! Logo, Cláudio e Tadeu formam a próxima dupla, juntamente com Anderson e Dionísio. Veja o
esquema:
Juntamos as duplas formadas e colocamos as condições de transporte informadas pelo enunciado. Perceba
que como Cláudio não viajará de avião e Tadeu não viajará de trem, a única opção para a dupla é eles
viajarem de carro. Além disso, como sabemos que Anderson viajará de avião, a dupla inteira viajará. Sobra,
então, a viagem de trem para Alberto e Bernardo.
Gabarito: LETRA A</t>
        </is>
      </c>
      <c r="U857" t="inlineStr">
        <is>
          <t>27/03/2026 07:30</t>
        </is>
      </c>
    </row>
    <row r="858">
      <c r="A858" t="n">
        <v>2167</v>
      </c>
      <c r="B858" t="inlineStr">
        <is>
          <t>CEBRASPE</t>
        </is>
      </c>
      <c r="C858" t="inlineStr">
        <is>
          <t>SEFAZ-RS</t>
        </is>
      </c>
      <c r="D858" t="inlineStr">
        <is>
          <t>2018</t>
        </is>
      </c>
      <c r="E858" t="inlineStr">
        <is>
          <t>Arnaldo, Beatriz, Carlos, Denise e Evaldo chegaram a uma reunião em momentos diferentes. Sabe-se que:
• Beatriz e Denise chegaram depois de Arnaldo;
• Carlos e Evaldo não chegaram antes de Beatriz;
• Beatriz e Carlos chegaram antes de Denise;
• apenas uma dessas pessoas chegou depois de Carlos.
Assinale a opção que apresenta a correta ordem de chegada dessas pessoas a essa reunião, da primeira até a última.</t>
        </is>
      </c>
      <c r="F858" t="inlineStr">
        <is>
          <t>Matemática</t>
        </is>
      </c>
      <c r="G858" t="inlineStr">
        <is>
          <t>Problemas de Lógica</t>
        </is>
      </c>
      <c r="H858" t="inlineStr">
        <is>
          <t>Médio</t>
        </is>
      </c>
      <c r="I858" t="inlineStr">
        <is>
          <t>ME</t>
        </is>
      </c>
      <c r="J858" t="inlineStr">
        <is>
          <t>Arnaldo / Beatriz / Denise / Carlos / Evaldo</t>
        </is>
      </c>
      <c r="K858" t="inlineStr">
        <is>
          <t>Arnaldo / Evaldo / Beatriz / Carlos / Denise</t>
        </is>
      </c>
      <c r="L858" t="inlineStr">
        <is>
          <t>Arnaldo / Beatriz / Evaldo / Carlos / Denise</t>
        </is>
      </c>
      <c r="M858" t="inlineStr">
        <is>
          <t>Beatriz / Arnaldo / Evaldo / Carlos / Denise</t>
        </is>
      </c>
      <c r="N858" t="inlineStr">
        <is>
          <t>Carlos / Arnaldo / Evaldo / Denise / Beatriz</t>
        </is>
      </c>
      <c r="O858" t="inlineStr">
        <is>
          <t>C</t>
        </is>
      </c>
      <c r="P858" t="n">
        <v>1</v>
      </c>
      <c r="Q858" t="n">
        <v>1</v>
      </c>
      <c r="S858" t="inlineStr">
        <is>
          <t>Queremos descobrir a ordem de chegada dessas pessoas. Qual é a estratégia para resolver esse tipo de
questão? Minha dica é: suponha uma ordem de chegada aleatória e vá corrigindo-a utilizando as
informações fornecidas no enunciado. Vamos supor que a ordem de chegada seja na ordem alfabética dos
nomes:
Arnaldo / Beatriz / Carlos / Denise / Evaldo
Note que com essa simples suposição, as três primeiras condições são imediatamente satisfeitas. Apenas a
última condição não está sendo cumprida e devemos, portanto, ajustar nossa lista para acomodá-la. Como
apenas uma única pessoa chegou depois de Carlos e sabendo ainda que Carlos chegou antes de Denise,
ficamos com a seguinte lista, sem Evaldo:
Arnaldo / Beatriz / Carlos / Denise
A questão agora é: em que lugar chegou Evaldo? Basta olharmos a segunda condição que informa que Evaldo
não chegou antes de Beatriz, concluindo a seguinte ordem de chegada:
Arnaldo / Beatriz / Evaldo / Carlos / Denise
Gabarito: LETRA C.</t>
        </is>
      </c>
      <c r="U858" t="inlineStr">
        <is>
          <t>27/03/2026 07:31</t>
        </is>
      </c>
    </row>
    <row r="859">
      <c r="A859" t="n">
        <v>2169</v>
      </c>
      <c r="B859" t="inlineStr">
        <is>
          <t>CEBRASPE</t>
        </is>
      </c>
      <c r="C859" t="inlineStr">
        <is>
          <t>ITAIPU BINACIONAL</t>
        </is>
      </c>
      <c r="D859" t="inlineStr">
        <is>
          <t>2024</t>
        </is>
      </c>
      <c r="E859" t="inlineStr">
        <is>
          <t>Tendo em vista que o uso diário de computadores para realizar atividades profissionais, de lazer ou estudos requer uma atenção especial por parte dos usuários, a fim de assegurar a proteção adequada de seus dados e arquivos, assinale a opção correta com referência às práticas fundamentais para garantir a segurança da informação.</t>
        </is>
      </c>
      <c r="F859" t="inlineStr">
        <is>
          <t>Informática</t>
        </is>
      </c>
      <c r="G859" t="inlineStr">
        <is>
          <t>Segurança da informação</t>
        </is>
      </c>
      <c r="H859" t="inlineStr">
        <is>
          <t>Médio</t>
        </is>
      </c>
      <c r="I859" t="inlineStr">
        <is>
          <t>ME</t>
        </is>
      </c>
      <c r="J859" t="inlineStr">
        <is>
          <t>Vírus de computador só tem capacidade de contaminar computadores que estiverem conectados em rede ou na Internet.</t>
        </is>
      </c>
      <c r="K859" t="inlineStr">
        <is>
          <t>Manter softwares de antivírus atualizados impede o acesso não autorizado ao computador.</t>
        </is>
      </c>
      <c r="L859" t="inlineStr">
        <is>
          <t>Mesclar letras, números e caracteres especiais na definição de senhas é uma boa prática para tornálas mais seguras.</t>
        </is>
      </c>
      <c r="M859" t="inlineStr">
        <is>
          <t>O acesso a serviços on-line em computadores de uso compartilhado, como em faculdades ou lan houses, não representa risco se for realizado o logout nos serviços antes de desligar o computador.</t>
        </is>
      </c>
      <c r="N859" t="inlineStr">
        <is>
          <t>Abrir arquivos ou clicar em links recebidos por e-mails enviados por remetentes conhecidos não representa risco de segurança.</t>
        </is>
      </c>
      <c r="O859" t="inlineStr">
        <is>
          <t>C</t>
        </is>
      </c>
      <c r="P859" t="n">
        <v>0</v>
      </c>
      <c r="Q859" t="n">
        <v>0</v>
      </c>
      <c r="S859" t="inlineStr">
        <is>
          <t>(a) Errado. Vírus podem infectar computadores de diversas formas, incluindo dispositivos USB, e-mails,
downloads e arquivos infectados, não sendo necessária conexão com a Internet ou rede;
(b) Errado. Antivírus atualizado protege contra malwares, mas não impede acessos não autorizados, pois
essa função é desempenhada por firewalls e autenticação forte;
(c) Correto. Criar senhas fortes, mesclando letras, números e caracteres especiais, reduz a vulnerabilidade
contra ataques de força bruta e tentativas de adivinhação;
(d) Errado. Mesmo após o logout, keyloggers e outros malwares podem capturar credenciais em
computadores compartilhados. O ideal é usar modos anônimos e autenticação multifator;
(e) Errado. E-mails de phishing podem ser enviados por remetentes conhecidos se suas contas forem
comprometidas. É essencial verificar links e anexos antes de abrir.
Gabarito: Letra C</t>
        </is>
      </c>
      <c r="U859" t="inlineStr">
        <is>
          <t>27/03/2026 08:13</t>
        </is>
      </c>
    </row>
    <row r="860">
      <c r="A860" t="n">
        <v>2170</v>
      </c>
      <c r="B860" t="inlineStr">
        <is>
          <t>CEBRASPE</t>
        </is>
      </c>
      <c r="C860" t="inlineStr">
        <is>
          <t>Prefeitura de Cachoeiro de Itapemirim-ES</t>
        </is>
      </c>
      <c r="D860" t="inlineStr">
        <is>
          <t>2024</t>
        </is>
      </c>
      <c r="E860" t="inlineStr">
        <is>
          <t>O procedimento de associar a autenticação de dois fatores (2FA) ao uso de senha contribui muito pouco para o ganho de segurança da informação.</t>
        </is>
      </c>
      <c r="F860" t="inlineStr">
        <is>
          <t>Informática</t>
        </is>
      </c>
      <c r="G860" t="inlineStr">
        <is>
          <t>Segurança da informação</t>
        </is>
      </c>
      <c r="H860" t="inlineStr">
        <is>
          <t>Médio</t>
        </is>
      </c>
      <c r="I860" t="inlineStr">
        <is>
          <t>CE</t>
        </is>
      </c>
      <c r="J860" t="inlineStr"/>
      <c r="K860" t="inlineStr"/>
      <c r="L860" t="inlineStr"/>
      <c r="M860" t="inlineStr"/>
      <c r="N860" t="inlineStr"/>
      <c r="O860" t="inlineStr">
        <is>
          <t>E</t>
        </is>
      </c>
      <c r="P860" t="n">
        <v>0</v>
      </c>
      <c r="Q860" t="n">
        <v>0</v>
      </c>
      <c r="S860" t="inlineStr">
        <is>
          <t>A autenticação de dois fatores (2FA) adiciona uma camada extra de segurança ao exigir um segundo fator além da senha, como um código enviado ao celular. Isso dificulta acessos não autorizados, mesmo que a senha seja comprometida.
Gabarito: Errado</t>
        </is>
      </c>
      <c r="U860" t="inlineStr">
        <is>
          <t>27/03/2026 08:14</t>
        </is>
      </c>
    </row>
    <row r="861">
      <c r="A861" t="n">
        <v>2171</v>
      </c>
      <c r="B861" t="inlineStr">
        <is>
          <t>CEBRASPE</t>
        </is>
      </c>
      <c r="C861" t="inlineStr">
        <is>
          <t>MPE-TO</t>
        </is>
      </c>
      <c r="D861" t="inlineStr">
        <is>
          <t>2024</t>
        </is>
      </c>
      <c r="E861" t="inlineStr">
        <is>
          <t>O controle de acesso físico é um procedimento de segurança utilizado para garantir a segurança de informação de uma empresa.</t>
        </is>
      </c>
      <c r="F861" t="inlineStr">
        <is>
          <t>Informática</t>
        </is>
      </c>
      <c r="G861" t="inlineStr">
        <is>
          <t>Segurança da informação</t>
        </is>
      </c>
      <c r="H861" t="inlineStr">
        <is>
          <t>Médio</t>
        </is>
      </c>
      <c r="I861" t="inlineStr">
        <is>
          <t>CE</t>
        </is>
      </c>
      <c r="J861" t="inlineStr"/>
      <c r="K861" t="inlineStr"/>
      <c r="L861" t="inlineStr"/>
      <c r="M861" t="inlineStr"/>
      <c r="N861" t="inlineStr"/>
      <c r="O861" t="inlineStr">
        <is>
          <t>C</t>
        </is>
      </c>
      <c r="P861" t="n">
        <v>0</v>
      </c>
      <c r="Q861" t="n">
        <v>0</v>
      </c>
      <c r="S861" t="inlineStr">
        <is>
          <t>O controle de acesso físico é uma medida de segurança essencial para proteger informações, restringindo o acesso a áreas críticas, como data centers e salas de servidores. Isso evita acessos não autorizados que possam comprometer a integridade e confidencialidade dos dados.
Gabarito: Correto</t>
        </is>
      </c>
      <c r="U861" t="inlineStr">
        <is>
          <t>27/03/2026 08:14</t>
        </is>
      </c>
    </row>
    <row r="862">
      <c r="A862" t="n">
        <v>2172</v>
      </c>
      <c r="B862" t="inlineStr">
        <is>
          <t>CEBRASPE</t>
        </is>
      </c>
      <c r="C862" t="inlineStr">
        <is>
          <t>MPE-TO</t>
        </is>
      </c>
      <c r="D862" t="inlineStr">
        <is>
          <t>2024</t>
        </is>
      </c>
      <c r="E862" t="inlineStr">
        <is>
          <t>Ainda que muito eficiente, o uso de criptografia é insuficiente para garantir a segurança das informações em determinado computador.</t>
        </is>
      </c>
      <c r="F862" t="inlineStr">
        <is>
          <t>Informática</t>
        </is>
      </c>
      <c r="G862" t="inlineStr">
        <is>
          <t>Segurança da informação</t>
        </is>
      </c>
      <c r="H862" t="inlineStr">
        <is>
          <t>Médio</t>
        </is>
      </c>
      <c r="I862" t="inlineStr">
        <is>
          <t>CE</t>
        </is>
      </c>
      <c r="J862" t="inlineStr"/>
      <c r="K862" t="inlineStr"/>
      <c r="L862" t="inlineStr"/>
      <c r="M862" t="inlineStr"/>
      <c r="N862" t="inlineStr"/>
      <c r="O862" t="inlineStr">
        <is>
          <t>C</t>
        </is>
      </c>
      <c r="P862" t="n">
        <v>0</v>
      </c>
      <c r="Q862" t="n">
        <v>0</v>
      </c>
      <c r="S862" t="inlineStr">
        <is>
          <t>A criptografia protege a confidencialidade dos dados, mas, sozinha, não garante segurança total. Outros controles, como firewall, antivírus, autenticação forte e backup, são necessários para proteger contra ameaças como malware, acesso não autorizado e falhas do sistema.
Gabarito: Correto</t>
        </is>
      </c>
      <c r="U862" t="inlineStr">
        <is>
          <t>27/03/2026 08:15</t>
        </is>
      </c>
    </row>
    <row r="863">
      <c r="A863" t="n">
        <v>2173</v>
      </c>
      <c r="B863" t="inlineStr">
        <is>
          <t>CEBRASPE</t>
        </is>
      </c>
      <c r="C863" t="inlineStr">
        <is>
          <t>MPE-TO</t>
        </is>
      </c>
      <c r="D863" t="inlineStr">
        <is>
          <t>2024</t>
        </is>
      </c>
      <c r="E863" t="inlineStr">
        <is>
          <t>A assinatura digital é um dos recursos mais eficientes para garantir o sigilo de uma informação.</t>
        </is>
      </c>
      <c r="F863" t="inlineStr">
        <is>
          <t>Informática</t>
        </is>
      </c>
      <c r="G863" t="inlineStr">
        <is>
          <t>Segurança da informação</t>
        </is>
      </c>
      <c r="H863" t="inlineStr">
        <is>
          <t>Médio</t>
        </is>
      </c>
      <c r="I863" t="inlineStr">
        <is>
          <t>CE</t>
        </is>
      </c>
      <c r="J863" t="inlineStr"/>
      <c r="K863" t="inlineStr"/>
      <c r="L863" t="inlineStr"/>
      <c r="M863" t="inlineStr"/>
      <c r="N863" t="inlineStr"/>
      <c r="O863" t="inlineStr">
        <is>
          <t>E</t>
        </is>
      </c>
      <c r="P863" t="n">
        <v>0</v>
      </c>
      <c r="Q863" t="n">
        <v>0</v>
      </c>
      <c r="S863" t="inlineStr">
        <is>
          <t>A assinatura digital garante autenticidade, integridade e não repúdio, mas não assegura sigilo. Para garantir sigilo, é necessário o uso de criptografia, que protege os dados contra acesso não autorizado.
Gabarito: Errado</t>
        </is>
      </c>
      <c r="U863" t="inlineStr">
        <is>
          <t>27/03/2026 08:15</t>
        </is>
      </c>
    </row>
    <row r="864">
      <c r="A864" t="n">
        <v>2174</v>
      </c>
      <c r="B864" t="inlineStr">
        <is>
          <t>CEBRASPE</t>
        </is>
      </c>
      <c r="C864" t="inlineStr">
        <is>
          <t>Prefeitura de São Cristóvão-SE</t>
        </is>
      </c>
      <c r="D864" t="inlineStr">
        <is>
          <t>2023</t>
        </is>
      </c>
      <c r="E864" t="inlineStr">
        <is>
          <t>A respeito de segurança da informação, assinale a opção correta.</t>
        </is>
      </c>
      <c r="F864" t="inlineStr">
        <is>
          <t>Informática</t>
        </is>
      </c>
      <c r="G864" t="inlineStr">
        <is>
          <t>Segurança da informação</t>
        </is>
      </c>
      <c r="H864" t="inlineStr">
        <is>
          <t>Médio</t>
        </is>
      </c>
      <c r="I864" t="inlineStr">
        <is>
          <t>ME</t>
        </is>
      </c>
      <c r="J864" t="inlineStr">
        <is>
          <t>O mero recebimento de um link com malware é suficiente para que o dispositivo do usuário seja contaminado, mesmo que ele não clique no link.</t>
        </is>
      </c>
      <c r="K864" t="inlineStr">
        <is>
          <t>A instalação e a configuração de aplicativos de segurança bastam para garantir a proteção de dados e informações armazenados em um computador.</t>
        </is>
      </c>
      <c r="L864" t="inlineStr">
        <is>
          <t>Entre os procedimentos de segurança da informação, recomenda-se não abrir anexos de emails recebidos de usuário desconhecido.</t>
        </is>
      </c>
      <c r="M864" t="inlineStr">
        <is>
          <t>A instalação de firewalls no computador apenas garante um melhor desempenho da máquina, sem colaborar para a segurança da informação.</t>
        </is>
      </c>
      <c r="N864" t="inlineStr"/>
      <c r="O864" t="inlineStr">
        <is>
          <t>C</t>
        </is>
      </c>
      <c r="P864" t="n">
        <v>0</v>
      </c>
      <c r="Q864" t="n">
        <v>0</v>
      </c>
      <c r="S864" t="inlineStr">
        <is>
          <t>(a) Errado. O mero recebimento de um link com malware não infecta o dispositivo. A contaminação ocorre
caso o usuário clique no link e execute um código malicioso;
(b) Errado. Apenas instalar e configurar aplicativos de segurança não é suficiente. Boas práticas, como
atualizações regulares, autenticação forte e conscientização do usuário, são essenciais para proteção
completa;
(c) Correto. Não abrir anexos de e-mails desconhecidos é uma recomendação de segurança para evitar
phishing, malwares e ataques de engenharia social;
(d) Errado. Firewalls não servem para melhorar o desempenho, mas sim para controlar o tráfego de rede,
protegendo contra acessos não autorizados e ameaças.
Gabarito: Letra C</t>
        </is>
      </c>
      <c r="U864" t="inlineStr">
        <is>
          <t>27/03/2026 08:16</t>
        </is>
      </c>
    </row>
    <row r="865">
      <c r="A865" t="n">
        <v>2175</v>
      </c>
      <c r="B865" t="inlineStr">
        <is>
          <t>CEBRASPE</t>
        </is>
      </c>
      <c r="C865" t="inlineStr">
        <is>
          <t>AGER-MT</t>
        </is>
      </c>
      <c r="D865" t="inlineStr">
        <is>
          <t>2023</t>
        </is>
      </c>
      <c r="E865" t="inlineStr">
        <is>
          <t>A ICP-Brasil foi criada para viabilizar a emissão de certificados digitais no país, para transações que precisam de validade e segurança dos dados. Conforme o ITI, e considerando o uso de um certificado digital ICP-Brasil, é correto afirmar que a assinatura digital é:</t>
        </is>
      </c>
      <c r="F865" t="inlineStr">
        <is>
          <t>Informática</t>
        </is>
      </c>
      <c r="G865" t="inlineStr">
        <is>
          <t>Segurança da informação</t>
        </is>
      </c>
      <c r="H865" t="inlineStr">
        <is>
          <t>Médio</t>
        </is>
      </c>
      <c r="I865" t="inlineStr">
        <is>
          <t>ME</t>
        </is>
      </c>
      <c r="J865" t="inlineStr">
        <is>
          <t>A gerada a partir do uso do certificado digital ICP-Brasil e possui pleno valor jurídico garantido pela legislação brasileira.</t>
        </is>
      </c>
      <c r="K865" t="inlineStr">
        <is>
          <t>importada no computador via a cadeia de certificação nível a3 e possui pleno valor jurídico garantido pela legislação brasileira.</t>
        </is>
      </c>
      <c r="L865" t="inlineStr">
        <is>
          <t>gerada a partir do uso do certificado digital ICP-Brasil e seu valor jurídico depende da autoridade pública do município que é apresentado.</t>
        </is>
      </c>
      <c r="M865" t="inlineStr">
        <is>
          <t>gerada por um navegador, que também autentica automaticamente o certificado emissor, e está restrita ao governo federal pelas regras do judiciário.</t>
        </is>
      </c>
      <c r="N865" t="inlineStr">
        <is>
          <t>gerada a partir do uso do certificado digital ICP-Brasil e, uma vez assinado um documento, sua alteração é possível em qualquer situação nos sistemas de governo.</t>
        </is>
      </c>
      <c r="O865" t="inlineStr">
        <is>
          <t>A</t>
        </is>
      </c>
      <c r="P865" t="n">
        <v>0</v>
      </c>
      <c r="Q865" t="n">
        <v>0</v>
      </c>
      <c r="S865" t="inlineStr">
        <is>
          <t>(a) Correto. A assinatura digital gerada com um certificado digital ICP-Brasil possui pleno valor jurídico,
conforme a legislação brasileira, garantindo autenticidade, integridade e não repúdio;
(b) Errado. O valor jurídico da assinatura digital não depende do tipo de certificado (A1, A3, etc.), mas
sim da ICP-Brasil, que garante sua validade legal;
(c) Errado. O valor jurídico não depende da autoridade pública municipal, mas sim da regulamentação
da ICP-Brasil em nível nacional;
(d) Errado. A assinatura digital não é restrita ao governo federal e pode ser utilizada por empresas e
cidadãos em diversas aplicações privadas e públicas;
(e) Errado. Após assinar um documento digitalmente, qualquer alteração invalida a assinatura, garantindo
a integridade do conteúdo assinado.
Gabarito: Letra A</t>
        </is>
      </c>
      <c r="U865" t="inlineStr">
        <is>
          <t>27/03/2026 08:16</t>
        </is>
      </c>
    </row>
    <row r="866">
      <c r="A866" t="n">
        <v>2176</v>
      </c>
      <c r="B866" t="inlineStr">
        <is>
          <t>CEBRASPE</t>
        </is>
      </c>
      <c r="C866" t="inlineStr">
        <is>
          <t>TRT-8</t>
        </is>
      </c>
      <c r="D866" t="inlineStr">
        <is>
          <t>2022</t>
        </is>
      </c>
      <c r="E866" t="inlineStr">
        <is>
          <t>Em uma VPN, a confidencialidade dos dados garante que:</t>
        </is>
      </c>
      <c r="F866" t="inlineStr">
        <is>
          <t>Informática</t>
        </is>
      </c>
      <c r="G866" t="inlineStr">
        <is>
          <t>Segurança da informação</t>
        </is>
      </c>
      <c r="H866" t="inlineStr">
        <is>
          <t>Médio</t>
        </is>
      </c>
      <c r="I866" t="inlineStr">
        <is>
          <t>ME</t>
        </is>
      </c>
      <c r="J866" t="inlineStr">
        <is>
          <t>o conteúdo da mensagem não foi alterado durante a transmissão entre o emissor e o receptor.</t>
        </is>
      </c>
      <c r="K866" t="inlineStr">
        <is>
          <t>o conteúdo da mensagem foi armazenado fisicamente em ambiente seguro.</t>
        </is>
      </c>
      <c r="L866" t="inlineStr">
        <is>
          <t>a mensagem foi enviada por uma fonte autêntica e será entregue a um destino autêntico.</t>
        </is>
      </c>
      <c r="M866" t="inlineStr">
        <is>
          <t>o emissor não poderá repudiar o envio da mensagem, ou seja, dizer que não enviou a referida mensagem.</t>
        </is>
      </c>
      <c r="N866" t="inlineStr">
        <is>
          <t>a mensagem não poderá ser interpretada por origens não autorizadas.</t>
        </is>
      </c>
      <c r="O866" t="inlineStr">
        <is>
          <t>E</t>
        </is>
      </c>
      <c r="P866" t="n">
        <v>0</v>
      </c>
      <c r="Q866" t="n">
        <v>0</v>
      </c>
      <c r="S866" t="inlineStr">
        <is>
          <t>(a) Errado, isso seria a integridade; (b) Errado, isso não tem nenhuma relação com confidencialidade; (c)
Errado, isso seria autenticidade; (d) Errado, isso seria irretratabilidade ou não-repúdio; (e) Correto, essa
definição representa perfeitamente a confidencialidade dos dados.
Gabarito: Letra E</t>
        </is>
      </c>
      <c r="U866" t="inlineStr">
        <is>
          <t>27/03/2026 08:17</t>
        </is>
      </c>
    </row>
    <row r="867">
      <c r="A867" t="n">
        <v>2177</v>
      </c>
      <c r="B867" t="inlineStr">
        <is>
          <t>CEBRASPE</t>
        </is>
      </c>
      <c r="C867" t="inlineStr">
        <is>
          <t>TRT-8</t>
        </is>
      </c>
      <c r="D867" t="inlineStr">
        <is>
          <t>2022</t>
        </is>
      </c>
      <c r="E867" t="inlineStr">
        <is>
          <t>Em relação à criptografia assimétrica é correto afirmar que:</t>
        </is>
      </c>
      <c r="F867" t="inlineStr">
        <is>
          <t>Informática</t>
        </is>
      </c>
      <c r="G867" t="inlineStr">
        <is>
          <t>Segurança da informação</t>
        </is>
      </c>
      <c r="H867" t="inlineStr">
        <is>
          <t>Médio</t>
        </is>
      </c>
      <c r="I867" t="inlineStr">
        <is>
          <t>ME</t>
        </is>
      </c>
      <c r="J867" t="inlineStr">
        <is>
          <t>a criptografia de chave pública pode ser menos segura, em relação à criptoanálise, do que a criptografia simétrica.</t>
        </is>
      </c>
      <c r="K867" t="inlineStr">
        <is>
          <t>a criptografia de chave pública é uma técnica de uso geral que tornou a criptografia simétrica obsoleta.</t>
        </is>
      </c>
      <c r="L867" t="inlineStr">
        <is>
          <t>a distribuição de chave pública é sempre mais trivial e fácil quando comparada com o mecanismo de troca de mensagens para distribuição de chave para a criptografia simétrica.</t>
        </is>
      </c>
      <c r="M867" t="inlineStr">
        <is>
          <t>envolve a utilização de duas chaves privadas para realizar a criptoanálise.</t>
        </is>
      </c>
      <c r="N867" t="inlineStr">
        <is>
          <t>utiliza os algoritmos simétricos Data Encryption Standard (DES) e o Triple DES (DES triplo).</t>
        </is>
      </c>
      <c r="O867" t="inlineStr">
        <is>
          <t>A</t>
        </is>
      </c>
      <c r="P867" t="n">
        <v>0</v>
      </c>
      <c r="Q867" t="n">
        <v>0</v>
      </c>
      <c r="S867" t="inlineStr">
        <is>
          <t>(a) Correto, não existe uma regra de qual tipo de criptografia (simétrica ou assimétrica) é mais segura,
logo a criptografia assimétrica pode ser menos segura; (b) Errado, a criptografia simétrica ainda é
amplamente utilizada; (c) Errado, não é sempre mais trivial e fácil; (d) Errado, utiliza uma chave pública e
uma chave privada; (e) Errado, esses são algoritmos de criptografia simétrica.
Gabarito: Letra A</t>
        </is>
      </c>
      <c r="U867" t="inlineStr">
        <is>
          <t>27/03/2026 08:17</t>
        </is>
      </c>
    </row>
    <row r="868">
      <c r="A868" t="n">
        <v>2178</v>
      </c>
      <c r="B868" t="inlineStr">
        <is>
          <t>CEBRASPE</t>
        </is>
      </c>
      <c r="C868" t="inlineStr">
        <is>
          <t>SEFAZ-SE</t>
        </is>
      </c>
      <c r="D868" t="inlineStr">
        <is>
          <t>2022</t>
        </is>
      </c>
      <c r="E868" t="inlineStr">
        <is>
          <t>Na disciplina de criptografia, a proteção das informações trafegadas está relacionada ao conceito de:</t>
        </is>
      </c>
      <c r="F868" t="inlineStr">
        <is>
          <t>Informática</t>
        </is>
      </c>
      <c r="G868" t="inlineStr">
        <is>
          <t>Segurança da informação</t>
        </is>
      </c>
      <c r="H868" t="inlineStr">
        <is>
          <t>Médio</t>
        </is>
      </c>
      <c r="I868" t="inlineStr">
        <is>
          <t>ME</t>
        </is>
      </c>
      <c r="J868" t="inlineStr">
        <is>
          <t>autenticação.</t>
        </is>
      </c>
      <c r="K868" t="inlineStr">
        <is>
          <t>confidencialidade dos dados.</t>
        </is>
      </c>
      <c r="L868" t="inlineStr">
        <is>
          <t>integridade dos dados.</t>
        </is>
      </c>
      <c r="M868" t="inlineStr">
        <is>
          <t>controle de acesso.</t>
        </is>
      </c>
      <c r="N868" t="inlineStr">
        <is>
          <t>irretratabilidade.</t>
        </is>
      </c>
      <c r="O868" t="inlineStr">
        <is>
          <t>B</t>
        </is>
      </c>
      <c r="P868" t="n">
        <v>0</v>
      </c>
      <c r="Q868" t="n">
        <v>0</v>
      </c>
      <c r="S868" t="inlineStr">
        <is>
          <t>(a) Errado. Autenticação garante a identidade das partes envolvidas, mas não protege diretamente as
informações trafegadas;
(b) Correto. Confidencialidade é o conceito que assegura que as informações trafegadas não sejam
acessadas por pessoas não autorizadas, sendo garantida por técnicas como a criptografia;
(c) Errado. Integridade garante que os dados não foram alterados indevidamente, mas não trata do sigilo
durante a transmissão;
(d) Errado. Controle de acesso define quem pode acessar o quê, mas não se aplica diretamente à
proteção dos dados em trânsito;
(e) Errado. Irretratabilidade (ou não repúdio) impede que o autor negue a autoria de uma ação, mas não
protege o conteúdo trafegado.
Gabarito: Letra B</t>
        </is>
      </c>
      <c r="U868" t="inlineStr">
        <is>
          <t>27/03/2026 08:18</t>
        </is>
      </c>
    </row>
    <row r="869">
      <c r="A869" t="n">
        <v>2179</v>
      </c>
      <c r="B869" t="inlineStr">
        <is>
          <t>CEBRASPE</t>
        </is>
      </c>
      <c r="C869" t="inlineStr">
        <is>
          <t>SEFAZ-SE</t>
        </is>
      </c>
      <c r="D869" t="inlineStr">
        <is>
          <t>2021</t>
        </is>
      </c>
      <c r="E869" t="inlineStr">
        <is>
          <t>O uso de senhas ou a adoção de identificação física, como biometrias, são formas de autenticação para fins de identificação única e exclusiva de usuários.</t>
        </is>
      </c>
      <c r="F869" t="inlineStr">
        <is>
          <t>Informática</t>
        </is>
      </c>
      <c r="G869" t="inlineStr">
        <is>
          <t>Segurança da informação</t>
        </is>
      </c>
      <c r="H869" t="inlineStr">
        <is>
          <t>Médio</t>
        </is>
      </c>
      <c r="I869" t="inlineStr">
        <is>
          <t>CE</t>
        </is>
      </c>
      <c r="J869" t="inlineStr">
        <is>
          <t>autenticação.</t>
        </is>
      </c>
      <c r="K869" t="inlineStr">
        <is>
          <t>confidencialidade dos dados.</t>
        </is>
      </c>
      <c r="L869" t="inlineStr">
        <is>
          <t>integridade dos dados.</t>
        </is>
      </c>
      <c r="M869" t="inlineStr">
        <is>
          <t>controle de acesso.</t>
        </is>
      </c>
      <c r="N869" t="inlineStr">
        <is>
          <t>irretratabilidade.</t>
        </is>
      </c>
      <c r="O869" t="inlineStr">
        <is>
          <t>C</t>
        </is>
      </c>
      <c r="P869" t="n">
        <v>0</v>
      </c>
      <c r="Q869" t="n">
        <v>0</v>
      </c>
      <c r="S869" t="inlineStr">
        <is>
          <t>Perfeito! Senha (algo que você sabe) e Biometria (algo que você é) podem ser utilizados para fins de autenticação, isto é, identificação única e exclusiva de usuários.
Gabarito: Correto</t>
        </is>
      </c>
      <c r="U869" t="inlineStr">
        <is>
          <t>27/03/2026 08:19</t>
        </is>
      </c>
    </row>
    <row r="870">
      <c r="A870" t="n">
        <v>2180</v>
      </c>
      <c r="B870" t="inlineStr">
        <is>
          <t>CEBRASPE</t>
        </is>
      </c>
      <c r="C870" t="inlineStr">
        <is>
          <t>SEFAZ-SE</t>
        </is>
      </c>
      <c r="D870" t="inlineStr">
        <is>
          <t>2021</t>
        </is>
      </c>
      <c r="E870" t="inlineStr">
        <is>
          <t>A criptografia assimétrica utiliza duas chaves, uma pública e outra privada, para cifrar e decifrar mensagens.</t>
        </is>
      </c>
      <c r="F870" t="inlineStr">
        <is>
          <t>Informática</t>
        </is>
      </c>
      <c r="G870" t="inlineStr">
        <is>
          <t>Segurança da informação</t>
        </is>
      </c>
      <c r="H870" t="inlineStr">
        <is>
          <t>Médio</t>
        </is>
      </c>
      <c r="I870" t="inlineStr">
        <is>
          <t>CE</t>
        </is>
      </c>
      <c r="J870" t="inlineStr">
        <is>
          <t>autenticação.</t>
        </is>
      </c>
      <c r="K870" t="inlineStr">
        <is>
          <t>confidencialidade dos dados.</t>
        </is>
      </c>
      <c r="L870" t="inlineStr">
        <is>
          <t>integridade dos dados.</t>
        </is>
      </c>
      <c r="M870" t="inlineStr">
        <is>
          <t>controle de acesso.</t>
        </is>
      </c>
      <c r="N870" t="inlineStr">
        <is>
          <t>irretratabilidade.</t>
        </is>
      </c>
      <c r="O870" t="inlineStr">
        <is>
          <t>C</t>
        </is>
      </c>
      <c r="P870" t="n">
        <v>0</v>
      </c>
      <c r="Q870" t="n">
        <v>0</v>
      </c>
      <c r="S870" t="inlineStr">
        <is>
          <t>Perfeito! Questão tão simples que vocês ficaram até com medo de marcar né? Admitam! A criptografia assimétrica usa um par de chaves: uma pública (divulgada) para cifrar e uma privada (secreta) para decifrar, garantindo confidencialidade e autenticação.
Gabarito: Correto</t>
        </is>
      </c>
      <c r="U870" t="inlineStr">
        <is>
          <t>27/03/2026 08:19</t>
        </is>
      </c>
    </row>
    <row r="871">
      <c r="A871" t="n">
        <v>2181</v>
      </c>
      <c r="B871" t="inlineStr">
        <is>
          <t>CEBRASPE</t>
        </is>
      </c>
      <c r="C871" t="inlineStr">
        <is>
          <t>SEFAZ-SE</t>
        </is>
      </c>
      <c r="D871" t="inlineStr">
        <is>
          <t>2021</t>
        </is>
      </c>
      <c r="E871" t="inlineStr">
        <is>
          <t>A autoridade certificadora é uma entidade responsável por validar a identidade de um usuário em uma infraestrutura de chaves públicas ICP.</t>
        </is>
      </c>
      <c r="F871" t="inlineStr">
        <is>
          <t>Informática</t>
        </is>
      </c>
      <c r="G871" t="inlineStr">
        <is>
          <t>Segurança da informação</t>
        </is>
      </c>
      <c r="H871" t="inlineStr">
        <is>
          <t>Médio</t>
        </is>
      </c>
      <c r="I871" t="inlineStr">
        <is>
          <t>CE</t>
        </is>
      </c>
      <c r="J871" t="inlineStr">
        <is>
          <t>autenticação.</t>
        </is>
      </c>
      <c r="K871" t="inlineStr">
        <is>
          <t>confidencialidade dos dados.</t>
        </is>
      </c>
      <c r="L871" t="inlineStr">
        <is>
          <t>integridade dos dados.</t>
        </is>
      </c>
      <c r="M871" t="inlineStr">
        <is>
          <t>controle de acesso.</t>
        </is>
      </c>
      <c r="N871" t="inlineStr">
        <is>
          <t>irretratabilidade.</t>
        </is>
      </c>
      <c r="O871" t="inlineStr">
        <is>
          <t>C</t>
        </is>
      </c>
      <c r="P871" t="n">
        <v>0</v>
      </c>
      <c r="Q871" t="n">
        <v>0</v>
      </c>
      <c r="S871" t="inlineStr">
        <is>
          <t>Questão polêmica! A Autoridade Certificadora é a entidade responsável por emitir, distribuir, renovar, revogar e gerenciar certificados digitais. Já a Autoridade de Registro é a entidade responsável por receber, validar, encaminhar solicitações de emissão ou revogação de certificados digitais. Logo, discordo do gabarito da banca...
Gabarito: Correto</t>
        </is>
      </c>
      <c r="U871" t="inlineStr">
        <is>
          <t>27/03/2026 08:20</t>
        </is>
      </c>
    </row>
    <row r="872">
      <c r="A872" t="n">
        <v>2182</v>
      </c>
      <c r="B872" t="inlineStr">
        <is>
          <t>CEBRASPE</t>
        </is>
      </c>
      <c r="C872" t="inlineStr">
        <is>
          <t>DPE-RO</t>
        </is>
      </c>
      <c r="D872" t="inlineStr">
        <is>
          <t>2021</t>
        </is>
      </c>
      <c r="E872" t="inlineStr">
        <is>
          <t>Considere que um documento assinado digitalmente com a chave privada do emissor e posteriormente criptografado com a chave pública do destinatário tenha sido recebido, visualizado e lido pelo destinatário. Nessa situação, a autoria desse documento ainda poderia ser questionada caso o suposto emissor alegasse:</t>
        </is>
      </c>
      <c r="F872" t="inlineStr">
        <is>
          <t>Informática</t>
        </is>
      </c>
      <c r="G872" t="inlineStr">
        <is>
          <t>Segurança da informação</t>
        </is>
      </c>
      <c r="H872" t="inlineStr">
        <is>
          <t>Médio</t>
        </is>
      </c>
      <c r="I872" t="inlineStr">
        <is>
          <t>ME</t>
        </is>
      </c>
      <c r="J872" t="inlineStr">
        <is>
          <t>a não validade da chave pública usada para a criptografia.</t>
        </is>
      </c>
      <c r="K872" t="inlineStr">
        <is>
          <t>a indevida distribuição de sua chave pública.</t>
        </is>
      </c>
      <c r="L872" t="inlineStr">
        <is>
          <t>a necessidade de que a assinatura fosse feita com sua chave pública.</t>
        </is>
      </c>
      <c r="M872" t="inlineStr">
        <is>
          <t>o comprometimento de sua chave privada anteriormente à assinatura.</t>
        </is>
      </c>
      <c r="N872" t="inlineStr">
        <is>
          <t>a inversão de ordem no processo de assinatura e criptografia.</t>
        </is>
      </c>
      <c r="O872" t="inlineStr">
        <is>
          <t>D</t>
        </is>
      </c>
      <c r="P872" t="n">
        <v>0</v>
      </c>
      <c r="Q872" t="n">
        <v>0</v>
      </c>
      <c r="S872" t="inlineStr">
        <is>
          <t>(a) Errado. A validade da chave pública usada para criptografar não compromete a autoria, pois a
assinatura digital foi feita com a chave privada do emissor;
(b) Errado. A chave pública é, por definição, amplamente distribuída; isso não compromete a autoria nem
o processo de assinatura digital;
(c) Errado. Assinaturas digitais são feitas com a chave privada do emissor, não com a chave pública;
(d) Correto. Se a chave privada do emissor foi comprometida antes da assinatura, ele pode alegar que
terceiros a utilizaram indevidamente, o que compromete a confiabilidade da autoria;
(e) Errado. A ordem (assinar antes de criptografar) é uma prática comum e não invalida a autenticidade,
desde que as chaves estejam seguras.
Gabarito: Letra D</t>
        </is>
      </c>
      <c r="U872" t="inlineStr">
        <is>
          <t>27/03/2026 08:21</t>
        </is>
      </c>
    </row>
    <row r="873">
      <c r="A873" t="n">
        <v>2183</v>
      </c>
      <c r="B873" t="inlineStr">
        <is>
          <t>CEBRASPE</t>
        </is>
      </c>
      <c r="C873" t="inlineStr">
        <is>
          <t>TELEBRAS</t>
        </is>
      </c>
      <c r="D873" t="inlineStr">
        <is>
          <t>2021</t>
        </is>
      </c>
      <c r="E873" t="inlineStr">
        <is>
          <t>No Brasil, a certificação digital contempla quatro conjuntos de certificados, cada um com sua função: assinatura digital (A1, A2, A3 e A4), sigilo (S1, S2, S3 e S4), tempo (T) e mobilidade (Bird ID). No conjunto de certificados de assinatura digital, os modelos A4 e A3 são muito semelhantes, mas este se distingue daquele por ser específico para uso em nuvem e por ser armazenado em um hardware criptográfico chamado HSM.</t>
        </is>
      </c>
      <c r="F873" t="inlineStr">
        <is>
          <t>Informática</t>
        </is>
      </c>
      <c r="G873" t="inlineStr">
        <is>
          <t>Segurança da informação</t>
        </is>
      </c>
      <c r="H873" t="inlineStr">
        <is>
          <t>Médio</t>
        </is>
      </c>
      <c r="I873" t="inlineStr">
        <is>
          <t>CE</t>
        </is>
      </c>
      <c r="J873" t="inlineStr"/>
      <c r="K873" t="inlineStr"/>
      <c r="L873" t="inlineStr"/>
      <c r="M873" t="inlineStr"/>
      <c r="N873" t="inlineStr"/>
      <c r="O873" t="inlineStr">
        <is>
          <t>E</t>
        </is>
      </c>
      <c r="P873" t="n">
        <v>0</v>
      </c>
      <c r="Q873" t="n">
        <v>0</v>
      </c>
      <c r="S873" t="inlineStr">
        <is>
          <t>O certificado A4 é o que tem armazenamento em nuvem, geralmente hospedado em um HSM, permitindo mobilidade e uso remoto. Já o A3 é emitido e armazenado fisicamente em token ou smartcard, não em nuvem.
Gabarito: Errado</t>
        </is>
      </c>
      <c r="U873" t="inlineStr">
        <is>
          <t>27/03/2026 08:22</t>
        </is>
      </c>
    </row>
    <row r="874">
      <c r="A874" t="n">
        <v>2184</v>
      </c>
      <c r="B874" t="inlineStr">
        <is>
          <t>CEBRASPE</t>
        </is>
      </c>
      <c r="C874" t="inlineStr">
        <is>
          <t>SERPRO</t>
        </is>
      </c>
      <c r="D874" t="inlineStr">
        <is>
          <t>2021</t>
        </is>
      </c>
      <c r="E874" t="inlineStr">
        <is>
          <t>Para arquivos criptografados com algoritmos que utilizam chaves de até 256 bits, é viável realizar ataques de força bruta no espaço de chaves, com real possibilidade de sucesso em tempo aceitável.</t>
        </is>
      </c>
      <c r="F874" t="inlineStr">
        <is>
          <t>Informática</t>
        </is>
      </c>
      <c r="G874" t="inlineStr">
        <is>
          <t>Segurança da informação</t>
        </is>
      </c>
      <c r="H874" t="inlineStr">
        <is>
          <t>Médio</t>
        </is>
      </c>
      <c r="I874" t="inlineStr">
        <is>
          <t>CE</t>
        </is>
      </c>
      <c r="J874" t="inlineStr"/>
      <c r="K874" t="inlineStr"/>
      <c r="L874" t="inlineStr"/>
      <c r="M874" t="inlineStr"/>
      <c r="N874" t="inlineStr"/>
      <c r="O874" t="inlineStr">
        <is>
          <t>E</t>
        </is>
      </c>
      <c r="P874" t="n">
        <v>0</v>
      </c>
      <c r="Q874" t="n">
        <v>0</v>
      </c>
      <c r="S874" t="inlineStr">
        <is>
          <t>É completamente inviável! Os recursos necessários para um ataque de força bruta aumentam exponencialmente com o aumento tamanho da chave, não linearmente. Atualmente, há um argumento físico (relacionado ao gasto de energia) de que uma chave simétrica de 128 bits é computacionalmente segura contra ataques de força bruta. Quebrar uma chave simétrica de 256 bits por força bruta requer 2 128 vezes mais poder computacional do que uma chave de 128 bits. Um dos supercomputadores mais rápidos em 2019 tem uma velocidade de 100 Petaflops, que poderia teoricamente verificar 100 milhões de milhões (1014) chaves por segundo (assumindo 1000 operações por verificação), mas ainda exigiria 3,67 × 1055 anos para esgotar o espaço da chave de 256 bits.
Gabarito: Errado</t>
        </is>
      </c>
      <c r="U874" t="inlineStr">
        <is>
          <t>27/03/2026 08:23</t>
        </is>
      </c>
    </row>
    <row r="875">
      <c r="A875" t="n">
        <v>2185</v>
      </c>
      <c r="B875" t="inlineStr">
        <is>
          <t>CEBRASPE</t>
        </is>
      </c>
      <c r="C875" t="inlineStr">
        <is>
          <t>SERPRO</t>
        </is>
      </c>
      <c r="D875" t="inlineStr">
        <is>
          <t>2021</t>
        </is>
      </c>
      <c r="E875" t="inlineStr">
        <is>
          <t>Dados sobre os quais tenha sido calculado um valor de hash criptográfico com determinado algoritmo têm garantia de sua integridade sempre que, em qualquer tempo, um novo cálculo de hash desses dados com emprego do mesmo algoritmo resultar idêntico ao valor inicialmente calculado.</t>
        </is>
      </c>
      <c r="F875" t="inlineStr">
        <is>
          <t>Informática</t>
        </is>
      </c>
      <c r="G875" t="inlineStr">
        <is>
          <t>Segurança da informação</t>
        </is>
      </c>
      <c r="H875" t="inlineStr">
        <is>
          <t>Médio</t>
        </is>
      </c>
      <c r="I875" t="inlineStr">
        <is>
          <t>CE</t>
        </is>
      </c>
      <c r="J875" t="inlineStr">
        <is>
          <t>autenticação.</t>
        </is>
      </c>
      <c r="K875" t="inlineStr">
        <is>
          <t>confidencialidade dos dados.</t>
        </is>
      </c>
      <c r="L875" t="inlineStr">
        <is>
          <t>integridade dos dados.</t>
        </is>
      </c>
      <c r="M875" t="inlineStr">
        <is>
          <t>controle de acesso.</t>
        </is>
      </c>
      <c r="N875" t="inlineStr">
        <is>
          <t>irretratabilidade.</t>
        </is>
      </c>
      <c r="O875" t="inlineStr">
        <is>
          <t>C</t>
        </is>
      </c>
      <c r="P875" t="n">
        <v>0</v>
      </c>
      <c r="Q875" t="n">
        <v>0</v>
      </c>
      <c r="S875" t="inlineStr">
        <is>
          <t>Perfeito! Se eu aplico um algoritmo de hash criptográfico a um conjunto de dados, eu obtenho um hash (resumo da mensagem). Caso eu aplique, em qualquer tempo, o mesmo algoritmo de hash nesse mesmo conjunto de dado e obtenha o mesmo hash, está garantida a integridade dos dados.
Gabarito: Correto</t>
        </is>
      </c>
      <c r="U875" t="inlineStr">
        <is>
          <t>27/03/2026 08:23</t>
        </is>
      </c>
    </row>
    <row r="876">
      <c r="A876" t="n">
        <v>2186</v>
      </c>
      <c r="B876" t="inlineStr">
        <is>
          <t>CEBRASPE</t>
        </is>
      </c>
      <c r="C876" t="inlineStr">
        <is>
          <t>SERPRO</t>
        </is>
      </c>
      <c r="D876" t="inlineStr">
        <is>
          <t>2021</t>
        </is>
      </c>
      <c r="E876" t="inlineStr">
        <is>
          <t>Os tokens de autenticação, que podem ser dispositivos físicos ou podem existir em software, geram códigos vinculados a determinado dispositivo, usuário ou conta, que podem ser usados uma vez como parte de um processo de autenticação em um intervalo de tempo.</t>
        </is>
      </c>
      <c r="F876" t="inlineStr">
        <is>
          <t>Informática</t>
        </is>
      </c>
      <c r="G876" t="inlineStr">
        <is>
          <t>Segurança da informação</t>
        </is>
      </c>
      <c r="H876" t="inlineStr">
        <is>
          <t>Médio</t>
        </is>
      </c>
      <c r="I876" t="inlineStr">
        <is>
          <t>CE</t>
        </is>
      </c>
      <c r="J876" t="inlineStr">
        <is>
          <t>autenticação.</t>
        </is>
      </c>
      <c r="K876" t="inlineStr">
        <is>
          <t>confidencialidade dos dados.</t>
        </is>
      </c>
      <c r="L876" t="inlineStr">
        <is>
          <t>integridade dos dados.</t>
        </is>
      </c>
      <c r="M876" t="inlineStr">
        <is>
          <t>controle de acesso.</t>
        </is>
      </c>
      <c r="N876" t="inlineStr">
        <is>
          <t>irretratabilidade.</t>
        </is>
      </c>
      <c r="O876" t="inlineStr">
        <is>
          <t>C</t>
        </is>
      </c>
      <c r="P876" t="n">
        <v>0</v>
      </c>
      <c r="Q876" t="n">
        <v>0</v>
      </c>
      <c r="S876" t="inlineStr">
        <is>
          <t>Tokens de autenticação, físicos ou em software, geram códigos temporários e de uso único (OTP), que fortalecem a segurança ao serem usados como um segundo fator de autenticação.
Gabarito: Correto</t>
        </is>
      </c>
      <c r="U876" t="inlineStr">
        <is>
          <t>27/03/2026 08:24</t>
        </is>
      </c>
    </row>
    <row r="877">
      <c r="A877" t="n">
        <v>2187</v>
      </c>
      <c r="B877" t="inlineStr">
        <is>
          <t>CEBRASPE</t>
        </is>
      </c>
      <c r="C877" t="inlineStr">
        <is>
          <t>Polícia Federal</t>
        </is>
      </c>
      <c r="D877" t="inlineStr">
        <is>
          <t>2021</t>
        </is>
      </c>
      <c r="E877" t="inlineStr">
        <is>
          <t>Se, quando do acesso ao sítio https://gov.br/pf/pt-br na versão mais recente do Google Chrome, for visualizado o ícone de um cadeado cinza ao lado da URL, o símbolo em questão estará sinalizando que esse ambiente refere-se à intranet da Polícia Federal.</t>
        </is>
      </c>
      <c r="F877" t="inlineStr">
        <is>
          <t>Informática</t>
        </is>
      </c>
      <c r="G877" t="inlineStr">
        <is>
          <t>Segurança da informação</t>
        </is>
      </c>
      <c r="H877" t="inlineStr">
        <is>
          <t>Médio</t>
        </is>
      </c>
      <c r="I877" t="inlineStr">
        <is>
          <t>CE</t>
        </is>
      </c>
      <c r="J877" t="inlineStr"/>
      <c r="K877" t="inlineStr"/>
      <c r="L877" t="inlineStr"/>
      <c r="M877" t="inlineStr"/>
      <c r="N877" t="inlineStr"/>
      <c r="O877" t="inlineStr">
        <is>
          <t>E</t>
        </is>
      </c>
      <c r="P877" t="n">
        <v>0</v>
      </c>
      <c r="Q877" t="n">
        <v>0</v>
      </c>
      <c r="S877" t="inlineStr">
        <is>
          <t>O cadeado cinza ao lado da URL indica apenas que a página que se está tentando acessar possui um Certificado Digital SSL, logo a comunicação com o servidor que hospeda a página é segura e criptografada. Lembremos que HTTPS é o HTTP + SSL/TLS, logo qualquer sítio que tenha o símbolo de um cadeado cinza ao lado da URL estará sinalizando que essa comunicação com o sítio é segura e, não, que se refere à intranet. Viagem da questão...
Gabarito: Errado</t>
        </is>
      </c>
      <c r="U877" t="inlineStr">
        <is>
          <t>27/03/2026 08:24</t>
        </is>
      </c>
    </row>
    <row r="878">
      <c r="A878" t="n">
        <v>2188</v>
      </c>
      <c r="B878" t="inlineStr">
        <is>
          <t>CEBRASPE</t>
        </is>
      </c>
      <c r="C878" t="inlineStr">
        <is>
          <t>Ministério da Economia</t>
        </is>
      </c>
      <c r="D878" t="inlineStr">
        <is>
          <t>2020</t>
        </is>
      </c>
      <c r="E878" t="inlineStr">
        <is>
          <t>Integridade é a característica que garante o acesso à informação somente para quem estiver autorizado.</t>
        </is>
      </c>
      <c r="F878" t="inlineStr">
        <is>
          <t>Informática</t>
        </is>
      </c>
      <c r="G878" t="inlineStr">
        <is>
          <t>Segurança da informação</t>
        </is>
      </c>
      <c r="H878" t="inlineStr">
        <is>
          <t>Médio</t>
        </is>
      </c>
      <c r="I878" t="inlineStr">
        <is>
          <t>CE</t>
        </is>
      </c>
      <c r="J878" t="inlineStr"/>
      <c r="K878" t="inlineStr"/>
      <c r="L878" t="inlineStr"/>
      <c r="M878" t="inlineStr"/>
      <c r="N878" t="inlineStr"/>
      <c r="O878" t="inlineStr">
        <is>
          <t>E</t>
        </is>
      </c>
      <c r="P878" t="n">
        <v>0</v>
      </c>
      <c r="Q878" t="n">
        <v>0</v>
      </c>
      <c r="S878" t="inlineStr">
        <is>
          <t>A característica que garante acesso à informação apenas por usuários autorizados é a confidencialidade.
Integridade refere-se à proteção contra alterações não autorizadas nos dados.
Gabarito: Errado</t>
        </is>
      </c>
      <c r="U878" t="inlineStr">
        <is>
          <t>27/03/2026 08:25</t>
        </is>
      </c>
    </row>
    <row r="879">
      <c r="A879" t="n">
        <v>2189</v>
      </c>
      <c r="B879" t="inlineStr">
        <is>
          <t>CEBRASPE</t>
        </is>
      </c>
      <c r="C879" t="inlineStr">
        <is>
          <t>SEFAZ-AL</t>
        </is>
      </c>
      <c r="D879" t="inlineStr">
        <is>
          <t>2020</t>
        </is>
      </c>
      <c r="E879" t="inlineStr">
        <is>
          <t>Identificação e autenticação são requisitos de segurança da informação que consistem em identificar usuários do sistema e verificar as suas identidades, como pré-requisito para permitir o acesso desses usuários ao sistema.</t>
        </is>
      </c>
      <c r="F879" t="inlineStr">
        <is>
          <t>Informática</t>
        </is>
      </c>
      <c r="G879" t="inlineStr">
        <is>
          <t>Segurança da informação</t>
        </is>
      </c>
      <c r="H879" t="inlineStr">
        <is>
          <t>Médio</t>
        </is>
      </c>
      <c r="I879" t="inlineStr">
        <is>
          <t>CE</t>
        </is>
      </c>
      <c r="J879" t="inlineStr"/>
      <c r="K879" t="inlineStr"/>
      <c r="L879" t="inlineStr"/>
      <c r="M879" t="inlineStr"/>
      <c r="N879" t="inlineStr"/>
      <c r="O879" t="inlineStr">
        <is>
          <t>C</t>
        </is>
      </c>
      <c r="P879" t="n">
        <v>0</v>
      </c>
      <c r="Q879" t="n">
        <v>0</v>
      </c>
      <c r="S879" t="inlineStr">
        <is>
          <t>Identificação e autenticação realmente podem ser consideradas requisitos de segurança da informação!
Identificação é simplesmente o processo de identificar unicamente um usuário em um sistema; autenticação é o processo que garante que uma entidade é realmente quem diz ser; Logo, identificação consiste em identificar usuários do sistema; autenticação consiste em verificar suas identidades; e ambas são pré-requisitos para permitir o acesso aos usuários ao sistema.
Gabarito: Correto</t>
        </is>
      </c>
      <c r="U879" t="inlineStr">
        <is>
          <t>27/03/2026 08:26</t>
        </is>
      </c>
    </row>
    <row r="880">
      <c r="A880" t="n">
        <v>2190</v>
      </c>
      <c r="B880" t="inlineStr">
        <is>
          <t>CEBRASPE</t>
        </is>
      </c>
      <c r="C880" t="inlineStr">
        <is>
          <t>DP-DF</t>
        </is>
      </c>
      <c r="D880" t="inlineStr">
        <is>
          <t>2022</t>
        </is>
      </c>
      <c r="E880" t="inlineStr">
        <is>
          <t>O algoritmo de hash é capaz de verificar e validar a integridade de um arquivo.</t>
        </is>
      </c>
      <c r="F880" t="inlineStr">
        <is>
          <t>Informática</t>
        </is>
      </c>
      <c r="G880" t="inlineStr">
        <is>
          <t>Segurança da informação</t>
        </is>
      </c>
      <c r="H880" t="inlineStr">
        <is>
          <t>Médio</t>
        </is>
      </c>
      <c r="I880" t="inlineStr">
        <is>
          <t>CE</t>
        </is>
      </c>
      <c r="J880" t="inlineStr"/>
      <c r="K880" t="inlineStr"/>
      <c r="L880" t="inlineStr"/>
      <c r="M880" t="inlineStr"/>
      <c r="N880" t="inlineStr"/>
      <c r="O880" t="inlineStr">
        <is>
          <t>C</t>
        </is>
      </c>
      <c r="P880" t="n">
        <v>0</v>
      </c>
      <c r="Q880" t="n">
        <v>0</v>
      </c>
      <c r="S880" t="inlineStr">
        <is>
          <t>A integridade é a capacidade de garantir que a informação manipulada está correta, fidedigna e que não
foi corrompida. O algoritmo de hash é basicamente um algoritmo criptográfico que transforma uma
entrada de dados em uma saída de dados de tamanho fixo. Dessa forma, se um único bit for alterado,
teremos um resultado diferente. Logo, ele realmente é capaz de verificar e validar a integridade de um
arquivo.
Gabarito: Correto</t>
        </is>
      </c>
      <c r="U880" t="inlineStr">
        <is>
          <t>27/03/2026 08:43</t>
        </is>
      </c>
    </row>
    <row r="881">
      <c r="A881" t="n">
        <v>2191</v>
      </c>
      <c r="B881" t="inlineStr">
        <is>
          <t>CEBRASPE</t>
        </is>
      </c>
      <c r="C881" t="inlineStr">
        <is>
          <t>DP-DF</t>
        </is>
      </c>
      <c r="D881" t="inlineStr">
        <is>
          <t>2022</t>
        </is>
      </c>
      <c r="E881" t="inlineStr">
        <is>
          <t>Se um arquivo deve ser transmitido entre dois computadores por meio da Internet, então, para agregar confidencialidade na transmissão, é correto aplicar um algoritmo de criptografia de chave simétrica.</t>
        </is>
      </c>
      <c r="F881" t="inlineStr">
        <is>
          <t>Informática</t>
        </is>
      </c>
      <c r="G881" t="inlineStr">
        <is>
          <t>Segurança da informação</t>
        </is>
      </c>
      <c r="H881" t="inlineStr">
        <is>
          <t>Médio</t>
        </is>
      </c>
      <c r="I881" t="inlineStr">
        <is>
          <t>CE</t>
        </is>
      </c>
      <c r="J881" t="inlineStr"/>
      <c r="K881" t="inlineStr"/>
      <c r="L881" t="inlineStr"/>
      <c r="M881" t="inlineStr"/>
      <c r="N881" t="inlineStr"/>
      <c r="O881" t="inlineStr">
        <is>
          <t>C</t>
        </is>
      </c>
      <c r="P881" t="n">
        <v>0</v>
      </c>
      <c r="Q881" t="n">
        <v>0</v>
      </c>
      <c r="S881" t="inlineStr">
        <is>
          <t>A criptografia de chave simétrica é eficiente para garantir a confidencialidade na transmissão de dados,
pois utiliza uma única chave secreta compartilhada entre as partes para cifrar e decifrar o conteúdo.
Gabarito: Correto</t>
        </is>
      </c>
      <c r="U881" t="inlineStr">
        <is>
          <t>27/03/2026 08:44</t>
        </is>
      </c>
    </row>
    <row r="882">
      <c r="A882" t="n">
        <v>2192</v>
      </c>
      <c r="B882" t="inlineStr">
        <is>
          <t>CEBRASPE</t>
        </is>
      </c>
      <c r="C882" t="inlineStr">
        <is>
          <t>DP-DF</t>
        </is>
      </c>
      <c r="D882" t="inlineStr">
        <is>
          <t>2022</t>
        </is>
      </c>
      <c r="E882" t="inlineStr">
        <is>
          <t>O uso de certificados digitais garante a autenticidade e a integridade de dados transmitidos entre duas redes de computadores, porém não oferece recursos de não repúdio na transmissão.</t>
        </is>
      </c>
      <c r="F882" t="inlineStr">
        <is>
          <t>Informática</t>
        </is>
      </c>
      <c r="G882" t="inlineStr">
        <is>
          <t>Segurança da informação</t>
        </is>
      </c>
      <c r="H882" t="inlineStr">
        <is>
          <t>Médio</t>
        </is>
      </c>
      <c r="I882" t="inlineStr">
        <is>
          <t>CE</t>
        </is>
      </c>
      <c r="J882" t="inlineStr"/>
      <c r="K882" t="inlineStr"/>
      <c r="L882" t="inlineStr"/>
      <c r="M882" t="inlineStr"/>
      <c r="N882" t="inlineStr"/>
      <c r="O882" t="inlineStr">
        <is>
          <t>E</t>
        </is>
      </c>
      <c r="P882" t="n">
        <v>0</v>
      </c>
      <c r="Q882" t="n">
        <v>0</v>
      </c>
      <c r="S882" t="inlineStr">
        <is>
          <t>O certificado digital pode garantir a autenticidade e a integridade e, quando esses princípios são
garantidos, a garantia do não-repúdio é automática. Relembrando que o não-repúdio é também
chamado de irrefutabilidade ou irretratabilidade – ele trata da capacidade de garantir que o emissor da
mensagem ou participante de um processo não negue posteriormente a sua autoria.
Gabarito: Errado</t>
        </is>
      </c>
      <c r="U882" t="inlineStr">
        <is>
          <t>27/03/2026 08:44</t>
        </is>
      </c>
    </row>
    <row r="883">
      <c r="A883" t="n">
        <v>2193</v>
      </c>
      <c r="B883" t="inlineStr">
        <is>
          <t>CEBRASPE</t>
        </is>
      </c>
      <c r="C883" t="inlineStr">
        <is>
          <t>SEFAZ-AL</t>
        </is>
      </c>
      <c r="D883" t="inlineStr">
        <is>
          <t>2021</t>
        </is>
      </c>
      <c r="E883" t="inlineStr">
        <is>
          <t>O uso de senhas ou a adoção de identificação física, como biometrias, são formas de autenticação para fins de identificação única e exclusiva de usuários.</t>
        </is>
      </c>
      <c r="F883" t="inlineStr">
        <is>
          <t>Informática</t>
        </is>
      </c>
      <c r="G883" t="inlineStr">
        <is>
          <t>Segurança da informação</t>
        </is>
      </c>
      <c r="H883" t="inlineStr">
        <is>
          <t>Médio</t>
        </is>
      </c>
      <c r="I883" t="inlineStr">
        <is>
          <t>CE</t>
        </is>
      </c>
      <c r="J883" t="inlineStr"/>
      <c r="K883" t="inlineStr"/>
      <c r="L883" t="inlineStr"/>
      <c r="M883" t="inlineStr"/>
      <c r="N883" t="inlineStr"/>
      <c r="O883" t="inlineStr">
        <is>
          <t>C</t>
        </is>
      </c>
      <c r="P883" t="n">
        <v>0</v>
      </c>
      <c r="Q883" t="n">
        <v>0</v>
      </c>
      <c r="S883" t="inlineStr">
        <is>
          <t>Perfeito! Senha (algo que você sabe) e Biometria (algo que você é) podem ser utilizados para fins de
autenticação, isto é, identificação única e exclusiva de usuários.
Gabarito: Correto</t>
        </is>
      </c>
      <c r="U883" t="inlineStr">
        <is>
          <t>27/03/2026 08:44</t>
        </is>
      </c>
    </row>
    <row r="884">
      <c r="A884" t="n">
        <v>2194</v>
      </c>
      <c r="B884" t="inlineStr">
        <is>
          <t>CEBRASPE</t>
        </is>
      </c>
      <c r="C884" t="inlineStr">
        <is>
          <t>SEFAZ-AL</t>
        </is>
      </c>
      <c r="D884" t="inlineStr">
        <is>
          <t>2021</t>
        </is>
      </c>
      <c r="E884" t="inlineStr">
        <is>
          <t>A criptografia assimétrica utiliza duas chaves, uma pública e outra privada, para cifrar e decifrar mensagens.</t>
        </is>
      </c>
      <c r="F884" t="inlineStr">
        <is>
          <t>Informática</t>
        </is>
      </c>
      <c r="G884" t="inlineStr">
        <is>
          <t>Segurança da informação</t>
        </is>
      </c>
      <c r="H884" t="inlineStr">
        <is>
          <t>Médio</t>
        </is>
      </c>
      <c r="I884" t="inlineStr">
        <is>
          <t>CE</t>
        </is>
      </c>
      <c r="J884" t="inlineStr"/>
      <c r="K884" t="inlineStr"/>
      <c r="L884" t="inlineStr"/>
      <c r="M884" t="inlineStr"/>
      <c r="N884" t="inlineStr"/>
      <c r="O884" t="inlineStr">
        <is>
          <t>C</t>
        </is>
      </c>
      <c r="P884" t="n">
        <v>0</v>
      </c>
      <c r="Q884" t="n">
        <v>0</v>
      </c>
      <c r="S884" t="inlineStr">
        <is>
          <t>Perfeito! Questão tão simples que vocês ficaram até com medo de marcar né? Admitam! A criptografia
assimétrica usa um par de chaves: uma pública (divulgada) para cifrar e uma privada (secreta) para
decifrar, garantindo confidencialidade e autenticação.
Gabarito: Correto</t>
        </is>
      </c>
      <c r="U884" t="inlineStr">
        <is>
          <t>27/03/2026 08:44</t>
        </is>
      </c>
    </row>
    <row r="885">
      <c r="A885" t="n">
        <v>2195</v>
      </c>
      <c r="B885" t="inlineStr">
        <is>
          <t>CEBRASPE</t>
        </is>
      </c>
      <c r="C885" t="inlineStr">
        <is>
          <t>SEFAZ-AL</t>
        </is>
      </c>
      <c r="D885" t="inlineStr">
        <is>
          <t>2021</t>
        </is>
      </c>
      <c r="E885" t="inlineStr">
        <is>
          <t>A autoridade certificadora é uma entidade responsável por validar a identidade de um usuário em uma infraestrutura de chaves públicas ICP.</t>
        </is>
      </c>
      <c r="F885" t="inlineStr">
        <is>
          <t>Informática</t>
        </is>
      </c>
      <c r="G885" t="inlineStr">
        <is>
          <t>Segurança da informação</t>
        </is>
      </c>
      <c r="H885" t="inlineStr">
        <is>
          <t>Médio</t>
        </is>
      </c>
      <c r="I885" t="inlineStr">
        <is>
          <t>CE</t>
        </is>
      </c>
      <c r="J885" t="inlineStr"/>
      <c r="K885" t="inlineStr"/>
      <c r="L885" t="inlineStr"/>
      <c r="M885" t="inlineStr"/>
      <c r="N885" t="inlineStr"/>
      <c r="O885" t="inlineStr">
        <is>
          <t>C</t>
        </is>
      </c>
      <c r="P885" t="n">
        <v>0</v>
      </c>
      <c r="Q885" t="n">
        <v>0</v>
      </c>
      <c r="S885" t="inlineStr">
        <is>
          <t>Questão polêmica! A Autoridade Certificadora é a entidade responsável por emitir, distribuir, renovar,
revogar e gerenciar certificados digitais. Já a Autoridade de Registro é a entidade responsável por
receber, validar, encaminhar solicitações de emissão ou revogação de certificados digitais. Logo,
discordo do Gabarito da banca...
Gabarito: Correto</t>
        </is>
      </c>
      <c r="U885" t="inlineStr">
        <is>
          <t>27/03/2026 08:45</t>
        </is>
      </c>
    </row>
    <row r="886">
      <c r="A886" t="n">
        <v>2196</v>
      </c>
      <c r="B886" t="inlineStr">
        <is>
          <t>CEBRASPE</t>
        </is>
      </c>
      <c r="C886" t="inlineStr">
        <is>
          <t>SERPRO</t>
        </is>
      </c>
      <c r="D886" t="inlineStr">
        <is>
          <t>2021</t>
        </is>
      </c>
      <c r="E886" t="inlineStr">
        <is>
          <t>Dados sobre os quais tenha sido calculado um valor de hash criptográfico com determinado algoritmo têm garantia de sua integridade sempre que, em qualquer tempo, um novo cálculo de hash desses dados com emprego do mesmo algoritmo resultar idêntico ao valor inicialmente calculado.</t>
        </is>
      </c>
      <c r="F886" t="inlineStr">
        <is>
          <t>Informática</t>
        </is>
      </c>
      <c r="G886" t="inlineStr">
        <is>
          <t>Segurança da informação</t>
        </is>
      </c>
      <c r="H886" t="inlineStr">
        <is>
          <t>Médio</t>
        </is>
      </c>
      <c r="I886" t="inlineStr">
        <is>
          <t>CE</t>
        </is>
      </c>
      <c r="J886" t="inlineStr"/>
      <c r="K886" t="inlineStr"/>
      <c r="L886" t="inlineStr"/>
      <c r="M886" t="inlineStr"/>
      <c r="N886" t="inlineStr"/>
      <c r="O886" t="inlineStr">
        <is>
          <t>C</t>
        </is>
      </c>
      <c r="P886" t="n">
        <v>0</v>
      </c>
      <c r="Q886" t="n">
        <v>0</v>
      </c>
      <c r="S886" t="inlineStr">
        <is>
          <t>Perfeito! Se eu aplico um algoritmo de hash criptográfico a um conjunto de dados, eu obtenho um hash
(resumo da mensagem). Caso eu aplique, em qualquer tempo, o mesmo algoritmo de hash nesse mesmo
conjunto de dado e obtenha o mesmo hash, está garantida a integridade dos dados.
Gabarito: Correto</t>
        </is>
      </c>
      <c r="U886" t="inlineStr">
        <is>
          <t>27/03/2026 08:45</t>
        </is>
      </c>
    </row>
    <row r="887">
      <c r="A887" t="n">
        <v>2197</v>
      </c>
      <c r="B887" t="inlineStr">
        <is>
          <t>CEBRASPE</t>
        </is>
      </c>
      <c r="C887" t="inlineStr">
        <is>
          <t>SERPRO</t>
        </is>
      </c>
      <c r="D887" t="inlineStr">
        <is>
          <t>2021</t>
        </is>
      </c>
      <c r="E887" t="inlineStr">
        <is>
          <t>Os tokens de autenticação, que podem ser dispositivos físicos ou podem existir em software, geram códigos vinculados a determinado dispositivo, usuário ou conta, que podem ser usados uma vez como parte de um processo de autenticação em um intervalo de tempo.</t>
        </is>
      </c>
      <c r="F887" t="inlineStr">
        <is>
          <t>Informática</t>
        </is>
      </c>
      <c r="G887" t="inlineStr">
        <is>
          <t>Segurança da informação</t>
        </is>
      </c>
      <c r="H887" t="inlineStr">
        <is>
          <t>Médio</t>
        </is>
      </c>
      <c r="I887" t="inlineStr">
        <is>
          <t>CE</t>
        </is>
      </c>
      <c r="J887" t="inlineStr"/>
      <c r="K887" t="inlineStr"/>
      <c r="L887" t="inlineStr"/>
      <c r="M887" t="inlineStr"/>
      <c r="N887" t="inlineStr"/>
      <c r="O887" t="inlineStr">
        <is>
          <t>C</t>
        </is>
      </c>
      <c r="P887" t="n">
        <v>0</v>
      </c>
      <c r="Q887" t="n">
        <v>0</v>
      </c>
      <c r="S887" t="inlineStr">
        <is>
          <t>Tokens de autenticação, físicos ou em software, geram códigos temporários e de uso único (OTP), que
fortalecem a segurança ao serem usados como um segundo fator de autenticação.
Gabarito: Correto</t>
        </is>
      </c>
      <c r="U887" t="inlineStr">
        <is>
          <t>27/03/2026 08:46</t>
        </is>
      </c>
    </row>
    <row r="888">
      <c r="A888" t="n">
        <v>2198</v>
      </c>
      <c r="B888" t="inlineStr">
        <is>
          <t>CEBRASPE</t>
        </is>
      </c>
      <c r="C888" t="inlineStr">
        <is>
          <t>Ministério da Economia</t>
        </is>
      </c>
      <c r="D888" t="inlineStr">
        <is>
          <t>2020</t>
        </is>
      </c>
      <c r="E888" t="inlineStr">
        <is>
          <t>Esteganografia é uma técnica que consiste em ocultar uma mensagem dentro da outra, enquanto a criptografia é uma técnica que codifica o conteúdo da mensagem.</t>
        </is>
      </c>
      <c r="F888" t="inlineStr">
        <is>
          <t>Informática</t>
        </is>
      </c>
      <c r="G888" t="inlineStr">
        <is>
          <t>Segurança da informação</t>
        </is>
      </c>
      <c r="H888" t="inlineStr">
        <is>
          <t>Médio</t>
        </is>
      </c>
      <c r="I888" t="inlineStr">
        <is>
          <t>CE</t>
        </is>
      </c>
      <c r="J888" t="inlineStr"/>
      <c r="K888" t="inlineStr"/>
      <c r="L888" t="inlineStr"/>
      <c r="M888" t="inlineStr"/>
      <c r="N888" t="inlineStr"/>
      <c r="O888" t="inlineStr">
        <is>
          <t>C</t>
        </is>
      </c>
      <c r="P888" t="n">
        <v>0</v>
      </c>
      <c r="Q888" t="n">
        <v>0</v>
      </c>
      <c r="S888" t="inlineStr">
        <is>
          <t>A esteganografia oculta a existência da mensagem (por exemplo, dentro de uma imagem), enquanto a
criptografia transforma o conteúdo para torná-lo ilegível a terceiros não autorizados.
Gabarito: Correto</t>
        </is>
      </c>
      <c r="U888" t="inlineStr">
        <is>
          <t>27/03/2026 08:46</t>
        </is>
      </c>
    </row>
    <row r="889">
      <c r="A889" t="n">
        <v>2199</v>
      </c>
      <c r="B889" t="inlineStr">
        <is>
          <t>CEBRASPE</t>
        </is>
      </c>
      <c r="C889" t="inlineStr">
        <is>
          <t>SEFAZ-DF</t>
        </is>
      </c>
      <c r="D889" t="inlineStr">
        <is>
          <t>2020</t>
        </is>
      </c>
      <c r="E889" t="inlineStr">
        <is>
          <t>A assinatura digital foi desenvolvida especialmente com o objetivo de prover confidencialidade. Para criá-la, basta que o emissor gere um hash da mensagem enviada e cifre esse código hash com sua chave privada.</t>
        </is>
      </c>
      <c r="F889" t="inlineStr">
        <is>
          <t>Informática</t>
        </is>
      </c>
      <c r="G889" t="inlineStr">
        <is>
          <t>Segurança da informação</t>
        </is>
      </c>
      <c r="H889" t="inlineStr">
        <is>
          <t>Médio</t>
        </is>
      </c>
      <c r="I889" t="inlineStr">
        <is>
          <t>CE</t>
        </is>
      </c>
      <c r="J889" t="inlineStr"/>
      <c r="K889" t="inlineStr"/>
      <c r="L889" t="inlineStr"/>
      <c r="M889" t="inlineStr"/>
      <c r="N889" t="inlineStr"/>
      <c r="O889" t="inlineStr">
        <is>
          <t>E</t>
        </is>
      </c>
      <c r="P889" t="n">
        <v>0</v>
      </c>
      <c r="Q889" t="n">
        <v>0</v>
      </c>
      <c r="S889" t="inlineStr">
        <is>
          <t>Opa... a assinatura digital foi desenvolvida especialmente com o objetivo de prover autenticidade,
integridade e não-repúdio – confidencialidade, não! O restante da questão está perfeito!
Gabarito: Errado</t>
        </is>
      </c>
      <c r="U889" t="inlineStr">
        <is>
          <t>27/03/2026 08:46</t>
        </is>
      </c>
    </row>
    <row r="890">
      <c r="A890" t="n">
        <v>2200</v>
      </c>
      <c r="B890" t="inlineStr">
        <is>
          <t>CEBRASPE</t>
        </is>
      </c>
      <c r="C890" t="inlineStr">
        <is>
          <t>TJ-PA</t>
        </is>
      </c>
      <c r="D890" t="inlineStr">
        <is>
          <t>2020</t>
        </is>
      </c>
      <c r="E890" t="inlineStr">
        <is>
          <t>Na tecnologia da informação, o uso de recursos criptográficos é cada vez mais essencial para a manutenção da segurança da informação, que, conforme a forma de criptografia, pode fornecer:
I integridade.
II autenticidade.
III confidencialidade.
Considerando o que os algoritmos de chaves públicas podem prover, assinale a opção correta.</t>
        </is>
      </c>
      <c r="F890" t="inlineStr">
        <is>
          <t>Informática</t>
        </is>
      </c>
      <c r="G890" t="inlineStr">
        <is>
          <t>Segurança da informação</t>
        </is>
      </c>
      <c r="H890" t="inlineStr">
        <is>
          <t>Médio</t>
        </is>
      </c>
      <c r="I890" t="inlineStr">
        <is>
          <t>ME</t>
        </is>
      </c>
      <c r="J890" t="inlineStr">
        <is>
          <t>Apenas o item I está certo.</t>
        </is>
      </c>
      <c r="K890" t="inlineStr">
        <is>
          <t>Apenas o item II está certo.</t>
        </is>
      </c>
      <c r="L890" t="inlineStr">
        <is>
          <t>Apenas os itens I e III estão certos.</t>
        </is>
      </c>
      <c r="M890" t="inlineStr">
        <is>
          <t>Apenas os itens II e III estão certos.</t>
        </is>
      </c>
      <c r="N890" t="inlineStr">
        <is>
          <t>Todos os itens estão certos.</t>
        </is>
      </c>
      <c r="O890" t="inlineStr">
        <is>
          <t>D</t>
        </is>
      </c>
      <c r="P890" t="n">
        <v>0</v>
      </c>
      <c r="Q890" t="n">
        <v>0</v>
      </c>
      <c r="S890" t="inlineStr">
        <is>
          <t>A utilização simples de algoritmos de chave pública não garante a integridade dos dados. Não há nada
que impeça que um terceiro intercepte uma mensagem criptografada por meio de um algoritmo de
chave pública e a modifique, ferindo a sua integridade. Para garantir a integridade dos dados, utilizam-
se funções de hash. De fato, a autenticidade é garantida por algoritmos de chave pública ao criptografar
uma mensagem com a chave privada do emissor; e a confidencialidade é garantida por algoritmos de
chave pública ao criptografar uma mensagem com a chave pública do receptor. Agora o detalhe: a
questão afirma que algoritmos de chaves públicas “podem prover...”. Ora, dependendo da forma de
utilização, pode sim! Caberia recurso...
Gabarito: Letra D</t>
        </is>
      </c>
      <c r="U890" t="inlineStr">
        <is>
          <t>27/03/2026 08:47</t>
        </is>
      </c>
    </row>
    <row r="891">
      <c r="A891" t="n">
        <v>2201</v>
      </c>
      <c r="B891" t="inlineStr">
        <is>
          <t>CEBRASPE</t>
        </is>
      </c>
      <c r="C891" t="inlineStr">
        <is>
          <t>SEFAZ-RS</t>
        </is>
      </c>
      <c r="D891" t="inlineStr">
        <is>
          <t>2019</t>
        </is>
      </c>
      <c r="E891" t="inlineStr">
        <is>
          <t>Para o estabelecimento de padrões de segurança, um dos princípios críticos é a necessidade de se verificar a legitimidade de uma comunicação, de uma transação ou de um acesso a algum serviço. Esse princípio refere-se à:</t>
        </is>
      </c>
      <c r="F891" t="inlineStr">
        <is>
          <t>Informática</t>
        </is>
      </c>
      <c r="G891" t="inlineStr">
        <is>
          <t>Segurança da informação</t>
        </is>
      </c>
      <c r="H891" t="inlineStr">
        <is>
          <t>Médio</t>
        </is>
      </c>
      <c r="I891" t="inlineStr">
        <is>
          <t>ME</t>
        </is>
      </c>
      <c r="J891" t="inlineStr">
        <is>
          <t>confidencialidade.</t>
        </is>
      </c>
      <c r="K891" t="inlineStr">
        <is>
          <t>autenticidade.</t>
        </is>
      </c>
      <c r="L891" t="inlineStr">
        <is>
          <t>integridade.</t>
        </is>
      </c>
      <c r="M891" t="inlineStr">
        <is>
          <t>conformidade.</t>
        </is>
      </c>
      <c r="N891" t="inlineStr">
        <is>
          <t>disponibilidade.</t>
        </is>
      </c>
      <c r="O891" t="inlineStr">
        <is>
          <t>B</t>
        </is>
      </c>
      <c r="P891" t="n">
        <v>0</v>
      </c>
      <c r="Q891" t="n">
        <v>0</v>
      </c>
      <c r="S891" t="inlineStr">
        <is>
          <t>(a) Errado. Confidencialidade refere-se à proteção da informação contra acessos não autorizados, não à
verificação de legitimidade;
(b) Correto. Autenticidade garante que a comunicação, transação ou acesso seja realizado por uma
entidade legítima, validando a identidade do remetente ou solicitante;
(c) Errado. Integridade assegura que a informação não foi alterada indevidamente, mas não trata da
verificação da legitimidade;
(d) Errado. Conformidade refere-se ao atendimento a normas e políticas, não à legitimidade de acessos
ou transações;
(e) Errado. Disponibilidade trata do acesso contínuo e oportuno às informações e serviços, não da
verificação de legitimidade.
Gabarito: Letra B</t>
        </is>
      </c>
      <c r="U891" t="inlineStr">
        <is>
          <t>27/03/2026 08:47</t>
        </is>
      </c>
    </row>
    <row r="892">
      <c r="A892" t="n">
        <v>2202</v>
      </c>
      <c r="B892" t="inlineStr">
        <is>
          <t>CEBRASPE</t>
        </is>
      </c>
      <c r="C892" t="inlineStr">
        <is>
          <t>TJ-AM</t>
        </is>
      </c>
      <c r="D892" t="inlineStr">
        <is>
          <t>2019</t>
        </is>
      </c>
      <c r="E892" t="inlineStr">
        <is>
          <t>Um certificado digital validado por uma autoridade certificadora permite associar uma mensagem ao seu remetente, garantindo-se, assim, a autenticidade da comunicação.</t>
        </is>
      </c>
      <c r="F892" t="inlineStr">
        <is>
          <t>Informática</t>
        </is>
      </c>
      <c r="G892" t="inlineStr">
        <is>
          <t>Segurança da informação</t>
        </is>
      </c>
      <c r="H892" t="inlineStr">
        <is>
          <t>Médio</t>
        </is>
      </c>
      <c r="I892" t="inlineStr">
        <is>
          <t>CE</t>
        </is>
      </c>
      <c r="J892" t="inlineStr"/>
      <c r="K892" t="inlineStr"/>
      <c r="L892" t="inlineStr"/>
      <c r="M892" t="inlineStr"/>
      <c r="N892" t="inlineStr"/>
      <c r="O892" t="inlineStr">
        <is>
          <t>C</t>
        </is>
      </c>
      <c r="P892" t="n">
        <v>0</v>
      </c>
      <c r="Q892" t="n">
        <v>0</v>
      </c>
      <c r="S892" t="inlineStr">
        <is>
          <t>Um certificado digital validado por uma autoridade certificadora permite associar com segurança a
identidade do remetente à mensagem, garantindo a autenticidade da comunicação.
Gabarito: Correto</t>
        </is>
      </c>
      <c r="U892" t="inlineStr">
        <is>
          <t>27/03/2026 08:47</t>
        </is>
      </c>
    </row>
    <row r="893">
      <c r="A893" t="n">
        <v>2203</v>
      </c>
      <c r="B893" t="inlineStr">
        <is>
          <t>CEBRASPE</t>
        </is>
      </c>
      <c r="C893" t="inlineStr">
        <is>
          <t>CNPQ</t>
        </is>
      </c>
      <c r="D893" t="inlineStr">
        <is>
          <t>2024</t>
        </is>
      </c>
      <c r="E893" t="inlineStr">
        <is>
          <t>Um vírus de computador tem a capacidade de se disseminar automaticamente, sem a necessidade de uma ação humana.</t>
        </is>
      </c>
      <c r="F893" t="inlineStr">
        <is>
          <t>Informática</t>
        </is>
      </c>
      <c r="G893" t="inlineStr">
        <is>
          <t>Proteção contra vírus</t>
        </is>
      </c>
      <c r="H893" t="inlineStr">
        <is>
          <t>Médio</t>
        </is>
      </c>
      <c r="I893" t="inlineStr">
        <is>
          <t>CE</t>
        </is>
      </c>
      <c r="J893" t="inlineStr"/>
      <c r="K893" t="inlineStr"/>
      <c r="L893" t="inlineStr"/>
      <c r="M893" t="inlineStr"/>
      <c r="N893" t="inlineStr"/>
      <c r="O893" t="inlineStr">
        <is>
          <t>E</t>
        </is>
      </c>
      <c r="P893" t="n">
        <v>0</v>
      </c>
      <c r="Q893" t="n">
        <v>0</v>
      </c>
      <c r="S893" t="inlineStr">
        <is>
          <t>Os vírus de computador precisam ser executados por um usuário ou programa para se disseminarem.
Diferentemente dos worms, que se propagam automaticamente explorando vulnerabilidades de rede, os
vírus dependem da interação do usuário para infectar novos sistemas.
Gabarito: Errado</t>
        </is>
      </c>
      <c r="U893" t="inlineStr">
        <is>
          <t>27/03/2026 08:52</t>
        </is>
      </c>
    </row>
    <row r="894">
      <c r="A894" t="n">
        <v>2204</v>
      </c>
      <c r="B894" t="inlineStr">
        <is>
          <t>CEBRASPE</t>
        </is>
      </c>
      <c r="C894" t="inlineStr">
        <is>
          <t>ITAIPU BINACIONAL</t>
        </is>
      </c>
      <c r="D894" t="inlineStr">
        <is>
          <t>2024</t>
        </is>
      </c>
      <c r="E894" t="inlineStr">
        <is>
          <t>Quando instalado em uma estação de trabalho sem o conhecimento e consentimento do usuário, um software de keylogger terá a função de</t>
        </is>
      </c>
      <c r="F894" t="inlineStr">
        <is>
          <t>Informática</t>
        </is>
      </c>
      <c r="G894" t="inlineStr">
        <is>
          <t>Proteção contra vírus</t>
        </is>
      </c>
      <c r="H894" t="inlineStr">
        <is>
          <t>Médio</t>
        </is>
      </c>
      <c r="I894" t="inlineStr">
        <is>
          <t>ME</t>
        </is>
      </c>
      <c r="J894" t="inlineStr">
        <is>
          <t>um antivírus.</t>
        </is>
      </c>
      <c r="K894" t="inlineStr">
        <is>
          <t>registrar as teclas digitadas.</t>
        </is>
      </c>
      <c r="L894" t="inlineStr">
        <is>
          <t>monitorar a disponibilidade do computador.</t>
        </is>
      </c>
      <c r="M894" t="inlineStr">
        <is>
          <t>criptografar conexões HTTP.</t>
        </is>
      </c>
      <c r="N894" t="inlineStr">
        <is>
          <t>propagar-se por meio de dispositivos USB.</t>
        </is>
      </c>
      <c r="O894" t="inlineStr">
        <is>
          <t>B</t>
        </is>
      </c>
      <c r="P894" t="n">
        <v>0</v>
      </c>
      <c r="Q894" t="n">
        <v>0</v>
      </c>
      <c r="S894" t="inlineStr">
        <is>
          <t>(a) Errado. Um antivírus protege contra ameaças, enquanto o keylogger é um software malicioso que
registra as teclas digitadas sem o consentimento do usuário;
(b) Correto. O keylogger é um tipo de spyware projetado para capturar e armazenar tudo o que é
digitado, incluindo senhas e dados bancários, sem o conhecimento do usuário;
(c) Errado. O keylogger não monitora a disponibilidade do computador, mas sim as entradas de teclado;
(d) Errado. Criptografar conexões HTTP é uma função de protocolos como HTTPS e VPNs, não de um
keylogger;
(e) Errado. Embora alguns malwares possam se propagar via USB, a principal função de um keylogger é
registrar as teclas digitadas, não a propagação.
Gabarito: Letra B</t>
        </is>
      </c>
      <c r="U894" t="inlineStr">
        <is>
          <t>27/03/2026 08:52</t>
        </is>
      </c>
    </row>
    <row r="895">
      <c r="A895" t="n">
        <v>2205</v>
      </c>
      <c r="B895" t="inlineStr">
        <is>
          <t>CEBRASPE</t>
        </is>
      </c>
      <c r="C895" t="inlineStr">
        <is>
          <t>ITAIPU BINACIONAL</t>
        </is>
      </c>
      <c r="D895" t="inlineStr">
        <is>
          <t>2024</t>
        </is>
      </c>
      <c r="E895" t="inlineStr">
        <is>
          <t>Existe uma série de golpes e fraudes que utilizam a Internet como meio de execução; uma delas tem a ação maliciosa de um golpista tentando obter dados pessoais e financeiros, combinando meios técnicos e engenharia social. Esse tipo de fraude é denominado</t>
        </is>
      </c>
      <c r="F895" t="inlineStr">
        <is>
          <t>Informática</t>
        </is>
      </c>
      <c r="G895" t="inlineStr">
        <is>
          <t>Proteção contra vírus</t>
        </is>
      </c>
      <c r="H895" t="inlineStr">
        <is>
          <t>Médio</t>
        </is>
      </c>
      <c r="I895" t="inlineStr">
        <is>
          <t>ME</t>
        </is>
      </c>
      <c r="J895" t="inlineStr">
        <is>
          <t>scan.</t>
        </is>
      </c>
      <c r="K895" t="inlineStr">
        <is>
          <t>DDoS.</t>
        </is>
      </c>
      <c r="L895" t="inlineStr">
        <is>
          <t>phishing.</t>
        </is>
      </c>
      <c r="M895" t="inlineStr">
        <is>
          <t>brute force.</t>
        </is>
      </c>
      <c r="N895" t="inlineStr">
        <is>
          <t>defacement.</t>
        </is>
      </c>
      <c r="O895" t="inlineStr">
        <is>
          <t>C</t>
        </is>
      </c>
      <c r="P895" t="n">
        <v>0</v>
      </c>
      <c r="Q895" t="n">
        <v>0</v>
      </c>
      <c r="S895" t="inlineStr">
        <is>
          <t>(a) Errado. Scan refere-se a varreduras de rede para identificar vulnerabilidades, mas não se trata de um
golpe de engenharia social para roubo de dados;
(b) Errado. DDoS (Distributed Denial of Service) é um ataque que sobrecarrega servidores, impedindo o
acesso a um serviço, mas não visa capturar dados pessoais;
(c) Correto. Phishing é uma fraude que usa engenharia social para enganar usuários e obter dados
confidenciais, como senhas e informações bancárias, por e-mails, sites falsos ou mensagens enganosas;
(d) Errado. Brute force é um ataque que tenta adivinhar senhas por tentativa e erro, não envolvendo
manipulação direta da vítima como no phishing;
(e) Errado. Defacement é um ataque que modifica visualmente páginas da web, geralmente para
propaganda ou vandalismo digital, sem o objetivo de roubo de dados pessoais.
Gabarito: Letra C</t>
        </is>
      </c>
      <c r="U895" t="inlineStr">
        <is>
          <t>27/03/2026 08:53</t>
        </is>
      </c>
    </row>
    <row r="896">
      <c r="A896" t="n">
        <v>2206</v>
      </c>
      <c r="B896" t="inlineStr">
        <is>
          <t>CEBRASPE</t>
        </is>
      </c>
      <c r="C896" t="inlineStr">
        <is>
          <t>MPE-TO</t>
        </is>
      </c>
      <c r="D896" t="inlineStr">
        <is>
          <t>2024</t>
        </is>
      </c>
      <c r="E896" t="inlineStr">
        <is>
          <t>Hijacker é um tipo de malware que invade o computador e criptografa os dados de forma que o usuário perde o acesso aos próprios dados.</t>
        </is>
      </c>
      <c r="F896" t="inlineStr">
        <is>
          <t>Informática</t>
        </is>
      </c>
      <c r="G896" t="inlineStr">
        <is>
          <t>Proteção contra vírus</t>
        </is>
      </c>
      <c r="H896" t="inlineStr">
        <is>
          <t>Médio</t>
        </is>
      </c>
      <c r="I896" t="inlineStr">
        <is>
          <t>CE</t>
        </is>
      </c>
      <c r="J896" t="inlineStr"/>
      <c r="K896" t="inlineStr"/>
      <c r="L896" t="inlineStr"/>
      <c r="M896" t="inlineStr"/>
      <c r="N896" t="inlineStr"/>
      <c r="O896" t="inlineStr">
        <is>
          <t>E</t>
        </is>
      </c>
      <c r="P896" t="n">
        <v>0</v>
      </c>
      <c r="Q896" t="n">
        <v>0</v>
      </c>
      <c r="S896" t="inlineStr">
        <is>
          <t>O hijacker é um malware que sequestra configurações do navegador, alterando a página inicial,
mecanismos de busca e exibindo anúncios indesejados. Já o malware que criptografa dados e exige
resgate é o ransomware.
Gabarito: Errado</t>
        </is>
      </c>
      <c r="U896" t="inlineStr">
        <is>
          <t>27/03/2026 08:53</t>
        </is>
      </c>
    </row>
    <row r="897">
      <c r="A897" t="n">
        <v>2207</v>
      </c>
      <c r="B897" t="inlineStr">
        <is>
          <t>CEBRASPE</t>
        </is>
      </c>
      <c r="C897" t="inlineStr">
        <is>
          <t>MPE</t>
        </is>
      </c>
      <c r="D897" t="inlineStr">
        <is>
          <t>2024</t>
        </is>
      </c>
      <c r="E897" t="inlineStr">
        <is>
          <t>Um tipo muito comum de malware são os chamados worms, programas com capacidade de se replicar, enviando cópias do próprio worm de um computador para outro computador e explorando pontos de vulnerabilidade dos sistemas.</t>
        </is>
      </c>
      <c r="F897" t="inlineStr">
        <is>
          <t>Informática</t>
        </is>
      </c>
      <c r="G897" t="inlineStr">
        <is>
          <t>Proteção contra vírus</t>
        </is>
      </c>
      <c r="H897" t="inlineStr">
        <is>
          <t>Médio</t>
        </is>
      </c>
      <c r="I897" t="inlineStr">
        <is>
          <t>CE</t>
        </is>
      </c>
      <c r="J897" t="inlineStr"/>
      <c r="K897" t="inlineStr"/>
      <c r="L897" t="inlineStr"/>
      <c r="M897" t="inlineStr"/>
      <c r="N897" t="inlineStr"/>
      <c r="O897" t="inlineStr">
        <is>
          <t>C</t>
        </is>
      </c>
      <c r="P897" t="n">
        <v>0</v>
      </c>
      <c r="Q897" t="n">
        <v>0</v>
      </c>
      <c r="S897" t="inlineStr">
        <is>
          <t>Os worms são malwares que se replicam automaticamente, propagando-se pela rede sem necessidade
de ação do usuário. Eles exploram vulnerabilidades em sistemas e podem consumir recursos,
degradando o desempenho da rede e dos dispositivos infectados.
Gabarito: Correto</t>
        </is>
      </c>
      <c r="U897" t="inlineStr">
        <is>
          <t>27/03/2026 08:53</t>
        </is>
      </c>
    </row>
    <row r="898">
      <c r="A898" t="n">
        <v>2208</v>
      </c>
      <c r="B898" t="inlineStr">
        <is>
          <t>CEBRASPE</t>
        </is>
      </c>
      <c r="C898" t="inlineStr">
        <is>
          <t>APEX</t>
        </is>
      </c>
      <c r="D898" t="inlineStr">
        <is>
          <t>2024</t>
        </is>
      </c>
      <c r="E898" t="inlineStr">
        <is>
          <t>Determinado software malicioso é conhecido por se propagar automaticamente pela rede de computadores, explorando vulnerabilidades dos sistemas e aplicativos instalados, sendo, inclusive, responsável por consumir muitos recursos, chegando até a afetar o desempenho da rede. Esse é um software do tipo:</t>
        </is>
      </c>
      <c r="F898" t="inlineStr">
        <is>
          <t>Informática</t>
        </is>
      </c>
      <c r="G898" t="inlineStr">
        <is>
          <t>Proteção contra vírus</t>
        </is>
      </c>
      <c r="H898" t="inlineStr">
        <is>
          <t>Médio</t>
        </is>
      </c>
      <c r="I898" t="inlineStr">
        <is>
          <t>ME</t>
        </is>
      </c>
      <c r="J898" t="inlineStr">
        <is>
          <t>ransomware.</t>
        </is>
      </c>
      <c r="K898" t="inlineStr">
        <is>
          <t>vírus.</t>
        </is>
      </c>
      <c r="L898" t="inlineStr">
        <is>
          <t>botnet.</t>
        </is>
      </c>
      <c r="M898" t="inlineStr">
        <is>
          <t>worm</t>
        </is>
      </c>
      <c r="N898" t="inlineStr"/>
      <c r="O898" t="inlineStr">
        <is>
          <t>D</t>
        </is>
      </c>
      <c r="P898" t="n">
        <v>0</v>
      </c>
      <c r="Q898" t="n">
        <v>0</v>
      </c>
      <c r="S898" t="inlineStr">
        <is>
          <t>(a) Errado. O ransomware sequestra dados ao criptografá-los e exige um resgate, mas não se propaga
automaticamente pela rede explorando vulnerabilidades;
(b) Errado. O vírus precisa ser executado por um usuário ou programa para se espalhar, diferentemente
do malware descrito, que se propaga automaticamente;
(c) Errado. Botnet refere-se a uma rede de dispositivos infectados controlados remotamente, mas não
descreve um malware que se espalha automaticamente explorando falhas;
(d) Correto. O worm se propaga automaticamente pela rede, explorando vulnerabilidades em sistemas e
aplicativos, podendo consumir muitos recursos e afetar o desempenho da rede.
Gabarito: Letra D</t>
        </is>
      </c>
      <c r="U898" t="inlineStr">
        <is>
          <t>27/03/2026 08:53</t>
        </is>
      </c>
    </row>
    <row r="899">
      <c r="A899" t="n">
        <v>2209</v>
      </c>
      <c r="B899" t="inlineStr">
        <is>
          <t>CEBRASPE</t>
        </is>
      </c>
      <c r="C899" t="inlineStr">
        <is>
          <t>Prefeitura de Cachoeiro de Itapemirim</t>
        </is>
      </c>
      <c r="D899" t="inlineStr">
        <is>
          <t>2024</t>
        </is>
      </c>
      <c r="E899" t="inlineStr">
        <is>
          <t>O alerta a seguir, apresentado ao se navegar em um sítio eletrônico, se refere a um vírus, uma vez que todo software malicioso é um vírus que executa ações danosas e atividades maliciosas no computador.</t>
        </is>
      </c>
      <c r="F899" t="inlineStr">
        <is>
          <t>Informática</t>
        </is>
      </c>
      <c r="G899" t="inlineStr">
        <is>
          <t>Proteção contra vírus</t>
        </is>
      </c>
      <c r="H899" t="inlineStr">
        <is>
          <t>Médio</t>
        </is>
      </c>
      <c r="I899" t="inlineStr">
        <is>
          <t>CE</t>
        </is>
      </c>
      <c r="J899" t="inlineStr"/>
      <c r="K899" t="inlineStr"/>
      <c r="L899" t="inlineStr"/>
      <c r="M899" t="inlineStr"/>
      <c r="N899" t="inlineStr"/>
      <c r="O899" t="inlineStr">
        <is>
          <t>E</t>
        </is>
      </c>
      <c r="P899" t="n">
        <v>0</v>
      </c>
      <c r="Q899" t="n">
        <v>0</v>
      </c>
      <c r="R899" t="inlineStr">
        <is>
          <t>e74f8509-c793-49ee-b547-1a69fc0b1a87.png</t>
        </is>
      </c>
      <c r="S899" t="inlineStr">
        <is>
          <t>Nem todo software malicioso é um vírus. O termo correto é malware, que engloba várias categorias, como
worms, trojans, spyware e ransomware. O alerta indica um site que pode instalar programas maliciosos,
mas isso não significa que seja um vírus especificamente.
Gabarito: Errado</t>
        </is>
      </c>
      <c r="U899" t="inlineStr">
        <is>
          <t>27/03/2026 08:54</t>
        </is>
      </c>
    </row>
    <row r="900">
      <c r="A900" t="n">
        <v>2210</v>
      </c>
      <c r="B900" t="inlineStr">
        <is>
          <t>CEBRASPE</t>
        </is>
      </c>
      <c r="C900" t="inlineStr">
        <is>
          <t>Prefeitura de Cachoeiro de Itapemirim</t>
        </is>
      </c>
      <c r="D900" t="inlineStr">
        <is>
          <t>2024</t>
        </is>
      </c>
      <c r="E900" t="inlineStr">
        <is>
          <t>Em grupos de discussão e redes sociais, não há preocupação com segurança, pois eles são sítios não organizacionais.</t>
        </is>
      </c>
      <c r="F900" t="inlineStr">
        <is>
          <t>Informática</t>
        </is>
      </c>
      <c r="G900" t="inlineStr">
        <is>
          <t>Proteção contra vírus</t>
        </is>
      </c>
      <c r="H900" t="inlineStr">
        <is>
          <t>Médio</t>
        </is>
      </c>
      <c r="I900" t="inlineStr">
        <is>
          <t>CE</t>
        </is>
      </c>
      <c r="J900" t="inlineStr"/>
      <c r="K900" t="inlineStr"/>
      <c r="L900" t="inlineStr"/>
      <c r="M900" t="inlineStr"/>
      <c r="N900" t="inlineStr"/>
      <c r="O900" t="inlineStr">
        <is>
          <t>E</t>
        </is>
      </c>
      <c r="P900" t="n">
        <v>0</v>
      </c>
      <c r="Q900" t="n">
        <v>0</v>
      </c>
      <c r="S900" t="inlineStr">
        <is>
          <t>A segurança da informação deve ser uma preocupação em qualquer ambiente digital, incluindo grupos
de discussão e redes sociais. Ataques como phishing, engenharia social e vazamento de dados podem
ocorrer nesses espaços, independentemente de serem organizacionais ou não.
Gabarito: Errado</t>
        </is>
      </c>
      <c r="U900" t="inlineStr">
        <is>
          <t>27/03/2026 08:54</t>
        </is>
      </c>
    </row>
    <row r="901">
      <c r="A901" t="n">
        <v>2211</v>
      </c>
      <c r="B901" t="inlineStr">
        <is>
          <t>CEBRASPE</t>
        </is>
      </c>
      <c r="C901" t="inlineStr">
        <is>
          <t>Prefeitura de Cachoeiro de Itapemirim</t>
        </is>
      </c>
      <c r="D901" t="inlineStr">
        <is>
          <t>2024</t>
        </is>
      </c>
      <c r="E901" t="inlineStr">
        <is>
          <t>Keylogger é um tipo de spyware projetado para monitorar as atividades de um sistema por meio da captura e do armazenamento das teclas digitadas.</t>
        </is>
      </c>
      <c r="F901" t="inlineStr">
        <is>
          <t>Informática</t>
        </is>
      </c>
      <c r="G901" t="inlineStr">
        <is>
          <t>Proteção contra vírus</t>
        </is>
      </c>
      <c r="H901" t="inlineStr">
        <is>
          <t>Médio</t>
        </is>
      </c>
      <c r="I901" t="inlineStr">
        <is>
          <t>CE</t>
        </is>
      </c>
      <c r="J901" t="inlineStr"/>
      <c r="K901" t="inlineStr"/>
      <c r="L901" t="inlineStr"/>
      <c r="M901" t="inlineStr"/>
      <c r="N901" t="inlineStr"/>
      <c r="O901" t="inlineStr">
        <is>
          <t>C</t>
        </is>
      </c>
      <c r="P901" t="n">
        <v>0</v>
      </c>
      <c r="Q901" t="n">
        <v>0</v>
      </c>
      <c r="S901" t="inlineStr">
        <is>
          <t>O keylogger é um tipo de spyware que registra as teclas digitadas pelo usuário, capturando informações
sensíveis, como senhas e dados bancários. Ele pode ser usado para espionagem e roubo de credenciais
sem o conhecimento da vítima.
Gabarito: Correto</t>
        </is>
      </c>
      <c r="U901" t="inlineStr">
        <is>
          <t>27/03/2026 08:54</t>
        </is>
      </c>
    </row>
    <row r="902">
      <c r="A902" t="n">
        <v>2212</v>
      </c>
      <c r="B902" t="inlineStr">
        <is>
          <t>CEBRASPE</t>
        </is>
      </c>
      <c r="C902" t="inlineStr">
        <is>
          <t>Prefeitura de Cachoeiro de Itapemirim</t>
        </is>
      </c>
      <c r="D902" t="inlineStr">
        <is>
          <t>2024</t>
        </is>
      </c>
      <c r="E902" t="inlineStr">
        <is>
          <t>O trojan é projetado para espionar o dono do dispositivo, que não autorizou a sua instalação e não sabe que tal código espião está instalado em seu equipamento, permitindo que o agente malicioso receba informações confidenciais coletadas</t>
        </is>
      </c>
      <c r="F902" t="inlineStr">
        <is>
          <t>Informática</t>
        </is>
      </c>
      <c r="G902" t="inlineStr">
        <is>
          <t>Proteção contra vírus</t>
        </is>
      </c>
      <c r="H902" t="inlineStr">
        <is>
          <t>Médio</t>
        </is>
      </c>
      <c r="I902" t="inlineStr">
        <is>
          <t>CE</t>
        </is>
      </c>
      <c r="J902" t="inlineStr"/>
      <c r="K902" t="inlineStr"/>
      <c r="L902" t="inlineStr"/>
      <c r="M902" t="inlineStr"/>
      <c r="N902" t="inlineStr"/>
      <c r="O902" t="inlineStr">
        <is>
          <t>E</t>
        </is>
      </c>
      <c r="P902" t="n">
        <v>0</v>
      </c>
      <c r="Q902" t="n">
        <v>0</v>
      </c>
      <c r="S902" t="inlineStr">
        <is>
          <t>Embora um trojan possa incluir funções de espionagem, seu objetivo principal é agir como um programa
aparentemente legítimo enquanto executa ações maliciosas. O malware especializado em espionagem
sem consentimento é o spyware.
Gabarito: Errado</t>
        </is>
      </c>
      <c r="U902" t="inlineStr">
        <is>
          <t>27/03/2026 08:55</t>
        </is>
      </c>
    </row>
    <row r="903">
      <c r="A903" t="n">
        <v>2213</v>
      </c>
      <c r="B903" t="inlineStr">
        <is>
          <t>CEBRASPE</t>
        </is>
      </c>
      <c r="C903" t="inlineStr">
        <is>
          <t>SEFAZ-AC</t>
        </is>
      </c>
      <c r="D903" t="inlineStr">
        <is>
          <t>2024</t>
        </is>
      </c>
      <c r="E903" t="inlineStr">
        <is>
          <t>O código malicioso que, além de executar as funções para as quais foi aparentemente projetado, executa outras funções, normalmente maliciosas, sem o conhecimento do usuário é denominado</t>
        </is>
      </c>
      <c r="F903" t="inlineStr">
        <is>
          <t>Informática</t>
        </is>
      </c>
      <c r="G903" t="inlineStr">
        <is>
          <t>Proteção contra vírus</t>
        </is>
      </c>
      <c r="H903" t="inlineStr">
        <is>
          <t>Médio</t>
        </is>
      </c>
      <c r="I903" t="inlineStr">
        <is>
          <t>ME</t>
        </is>
      </c>
      <c r="J903" t="inlineStr">
        <is>
          <t>ransomware.</t>
        </is>
      </c>
      <c r="K903" t="inlineStr">
        <is>
          <t>spyware.</t>
        </is>
      </c>
      <c r="L903" t="inlineStr">
        <is>
          <t>trojan.</t>
        </is>
      </c>
      <c r="M903" t="inlineStr">
        <is>
          <t>stalkerware.</t>
        </is>
      </c>
      <c r="N903" t="inlineStr">
        <is>
          <t>vírus.</t>
        </is>
      </c>
      <c r="O903" t="inlineStr">
        <is>
          <t>C</t>
        </is>
      </c>
      <c r="P903" t="n">
        <v>0</v>
      </c>
      <c r="Q903" t="n">
        <v>0</v>
      </c>
      <c r="S903" t="inlineStr">
        <is>
          <t>(a) Errado. O ransomware criptografa arquivos do usuário e exige um pagamento para liberá-los, mas não
finge ser um programa legítimo com funções ocultas;
(b) Errado. O spyware monitora e coleta dados do usuário sem consentimento, mas não necessariamente
se disfarça de software legítimo;
(c) Correto. O trojan (cavalo de Troia) aparenta ser um programa legítimo, mas executa funções maliciosas
ocultas, como roubo de dados ou criação de backdoors;
(d) Errado. O stalkerware é um tipo específico de spyware usado para espionagem pessoal, mas não
executa outras funções além do monitoramento;
(e) Errado. O vírus infecta arquivos e se replica, mas não necessariamente se disfarça de software legítimo
com funções ocultas.
Gabarito: Letra C</t>
        </is>
      </c>
      <c r="U903" t="inlineStr">
        <is>
          <t>27/03/2026 08:55</t>
        </is>
      </c>
    </row>
    <row r="904">
      <c r="A904" t="n">
        <v>2214</v>
      </c>
      <c r="B904" t="inlineStr">
        <is>
          <t>CEBRASPE</t>
        </is>
      </c>
      <c r="C904" t="inlineStr">
        <is>
          <t>TCE AC</t>
        </is>
      </c>
      <c r="D904" t="inlineStr">
        <is>
          <t>2024</t>
        </is>
      </c>
      <c r="E904" t="inlineStr">
        <is>
          <t>No tipo de ataque denominado sniffing, o invasor usa um computador infectado para retirar de operação um serviço ou uma rede.</t>
        </is>
      </c>
      <c r="F904" t="inlineStr">
        <is>
          <t>Informática</t>
        </is>
      </c>
      <c r="G904" t="inlineStr">
        <is>
          <t>Proteção contra vírus</t>
        </is>
      </c>
      <c r="H904" t="inlineStr">
        <is>
          <t>Médio</t>
        </is>
      </c>
      <c r="I904" t="inlineStr">
        <is>
          <t>CE</t>
        </is>
      </c>
      <c r="J904" t="inlineStr"/>
      <c r="K904" t="inlineStr"/>
      <c r="L904" t="inlineStr"/>
      <c r="M904" t="inlineStr"/>
      <c r="N904" t="inlineStr"/>
      <c r="O904" t="inlineStr">
        <is>
          <t>E</t>
        </is>
      </c>
      <c r="P904" t="n">
        <v>0</v>
      </c>
      <c r="Q904" t="n">
        <v>0</v>
      </c>
      <c r="S904" t="inlineStr">
        <is>
          <t>O sniffing é uma técnica de espionagem que captura dados trafegados em uma rede, como senhas e
informações sigilosas. Já um ataque que visa retirar um serviço ou rede de operação é característico de
ataques DoS (Denial of Service) ou DDoS.
Gabarito: Errado</t>
        </is>
      </c>
      <c r="U904" t="inlineStr">
        <is>
          <t>27/03/2026 08:55</t>
        </is>
      </c>
    </row>
    <row r="905">
      <c r="A905" t="n">
        <v>2215</v>
      </c>
      <c r="B905" t="inlineStr">
        <is>
          <t>CEBRASPE</t>
        </is>
      </c>
      <c r="C905" t="inlineStr">
        <is>
          <t>TCE AC</t>
        </is>
      </c>
      <c r="D905" t="inlineStr">
        <is>
          <t>2024</t>
        </is>
      </c>
      <c r="E905" t="inlineStr">
        <is>
          <t>Phishing é um tipo de fraude por meio da qual um golpista tenta induzir o usuário a fornecer dados pessoais por meio de mensagens como email.</t>
        </is>
      </c>
      <c r="F905" t="inlineStr">
        <is>
          <t>Informática</t>
        </is>
      </c>
      <c r="G905" t="inlineStr">
        <is>
          <t>Proteção contra vírus</t>
        </is>
      </c>
      <c r="H905" t="inlineStr">
        <is>
          <t>Médio</t>
        </is>
      </c>
      <c r="I905" t="inlineStr">
        <is>
          <t>CE</t>
        </is>
      </c>
      <c r="J905" t="inlineStr"/>
      <c r="K905" t="inlineStr"/>
      <c r="L905" t="inlineStr"/>
      <c r="M905" t="inlineStr"/>
      <c r="N905" t="inlineStr"/>
      <c r="O905" t="inlineStr">
        <is>
          <t>C</t>
        </is>
      </c>
      <c r="P905" t="n">
        <v>0</v>
      </c>
      <c r="Q905" t="n">
        <v>0</v>
      </c>
      <c r="S905" t="inlineStr">
        <is>
          <t>O phishing é uma técnica de engenharia social que visa enganar usuários para que revelem informações
sensíveis, como senhas e dados bancários. Normalmente, os ataques ocorrem por e-mail, mensagens
falsas ou sites fraudulentos que imitam serviços legítimos.
Gabarito: Correto</t>
        </is>
      </c>
      <c r="U905" t="inlineStr">
        <is>
          <t>27/03/2026 08:56</t>
        </is>
      </c>
    </row>
    <row r="906">
      <c r="A906" t="n">
        <v>2216</v>
      </c>
      <c r="B906" t="inlineStr">
        <is>
          <t>CEBRASPE</t>
        </is>
      </c>
      <c r="C906" t="inlineStr">
        <is>
          <t>CODEVASF</t>
        </is>
      </c>
      <c r="D906" t="inlineStr">
        <is>
          <t>2024</t>
        </is>
      </c>
      <c r="E906" t="inlineStr">
        <is>
          <t>Ao contrário dos vírus, os worms propagam-se e infectam computadores sem que haja uma ação direta humana, como um comando para sua execução; eles inicialmente infectam uma máquina e depois se propagam pela rede de computadores, infectando outras máquinas, explorando vulnerabilidades de rede, como, por exemplo, pontos fracos nos programas de e-mail.</t>
        </is>
      </c>
      <c r="F906" t="inlineStr">
        <is>
          <t>Informática</t>
        </is>
      </c>
      <c r="G906" t="inlineStr">
        <is>
          <t>Proteção contra vírus</t>
        </is>
      </c>
      <c r="H906" t="inlineStr">
        <is>
          <t>Médio</t>
        </is>
      </c>
      <c r="I906" t="inlineStr">
        <is>
          <t>CE</t>
        </is>
      </c>
      <c r="J906" t="inlineStr"/>
      <c r="K906" t="inlineStr"/>
      <c r="L906" t="inlineStr"/>
      <c r="M906" t="inlineStr"/>
      <c r="N906" t="inlineStr"/>
      <c r="O906" t="inlineStr">
        <is>
          <t>C</t>
        </is>
      </c>
      <c r="P906" t="n">
        <v>0</v>
      </c>
      <c r="Q906" t="n">
        <v>0</v>
      </c>
      <c r="S906" t="inlineStr">
        <is>
          <t>Os worms diferem dos vírus porque não precisam de ação humana para se propagar. Eles exploram
vulnerabilidades em redes e softwares para se espalhar automaticamente entre computadores. O
exemplo citado, sobre falhas em programas de e-mail, está correto, pois worms podem explorar brechas
nesses sistemas.
Gabarito: Correto</t>
        </is>
      </c>
      <c r="U906" t="inlineStr">
        <is>
          <t>27/03/2026 08:56</t>
        </is>
      </c>
    </row>
    <row r="907">
      <c r="A907" t="n">
        <v>2217</v>
      </c>
      <c r="B907" t="inlineStr">
        <is>
          <t>CEBRASPE</t>
        </is>
      </c>
      <c r="C907" t="inlineStr">
        <is>
          <t>CODEVASF</t>
        </is>
      </c>
      <c r="D907" t="inlineStr">
        <is>
          <t>2024</t>
        </is>
      </c>
      <c r="E907" t="inlineStr">
        <is>
          <t>O spyware permite o rastreamento do comportamento de um usuário da Internet sem o seu conhecimento, em diversos dispositivos; ele também permite criptografar dados sigilosos, como documentos pessoais ou fotos, o que favorece ações criminosas, tal como um pedido de resgate pela liberação desses dados.</t>
        </is>
      </c>
      <c r="F907" t="inlineStr">
        <is>
          <t>Informática</t>
        </is>
      </c>
      <c r="G907" t="inlineStr">
        <is>
          <t>Proteção contra vírus</t>
        </is>
      </c>
      <c r="H907" t="inlineStr">
        <is>
          <t>Médio</t>
        </is>
      </c>
      <c r="I907" t="inlineStr">
        <is>
          <t>CE</t>
        </is>
      </c>
      <c r="J907" t="inlineStr"/>
      <c r="K907" t="inlineStr"/>
      <c r="L907" t="inlineStr"/>
      <c r="M907" t="inlineStr"/>
      <c r="N907" t="inlineStr"/>
      <c r="O907" t="inlineStr">
        <is>
          <t>E</t>
        </is>
      </c>
      <c r="P907" t="n">
        <v>0</v>
      </c>
      <c r="Q907" t="n">
        <v>0</v>
      </c>
      <c r="S907" t="inlineStr">
        <is>
          <t>O spyware monitora e coleta informações do usuário sem consentimento, mas não criptografa dados. A
criptografia para extorsão é característica do ransomware, que bloqueia arquivos e exige resgate.
Gabarito: Errado</t>
        </is>
      </c>
      <c r="U907" t="inlineStr">
        <is>
          <t>27/03/2026 08:56</t>
        </is>
      </c>
    </row>
    <row r="908">
      <c r="A908" t="n">
        <v>2218</v>
      </c>
      <c r="B908" t="inlineStr">
        <is>
          <t>CEBRASPE</t>
        </is>
      </c>
      <c r="C908" t="inlineStr">
        <is>
          <t>Prefeitura de Cachoeiro do Itapemirim</t>
        </is>
      </c>
      <c r="D908" t="inlineStr">
        <is>
          <t>2024</t>
        </is>
      </c>
      <c r="E908" t="inlineStr">
        <is>
          <t>Ransomware é um tipo de malware (código malicioso) que infecta computadores e dispositivos, criptografando os arquivos do sistema ou bloqueando o acesso do usuário aos próprios dados.</t>
        </is>
      </c>
      <c r="F908" t="inlineStr">
        <is>
          <t>Informática</t>
        </is>
      </c>
      <c r="G908" t="inlineStr">
        <is>
          <t>Proteção contra vírus</t>
        </is>
      </c>
      <c r="H908" t="inlineStr">
        <is>
          <t>Médio</t>
        </is>
      </c>
      <c r="I908" t="inlineStr">
        <is>
          <t>CE</t>
        </is>
      </c>
      <c r="J908" t="inlineStr"/>
      <c r="K908" t="inlineStr"/>
      <c r="L908" t="inlineStr"/>
      <c r="M908" t="inlineStr"/>
      <c r="N908" t="inlineStr"/>
      <c r="O908" t="inlineStr">
        <is>
          <t>C</t>
        </is>
      </c>
      <c r="P908" t="n">
        <v>0</v>
      </c>
      <c r="Q908" t="n">
        <v>0</v>
      </c>
      <c r="S908" t="inlineStr">
        <is>
          <t>O ransomware é um malware que sequestra dados, criptografando arquivos ou bloqueando o acesso ao
sistema, e exige pagamento de resgate para a liberação. Esse tipo de ataque pode causar grandes
prejuízos a usuários e organizações.
Gabarito: Correto</t>
        </is>
      </c>
      <c r="U908" t="inlineStr">
        <is>
          <t>27/03/2026 08:56</t>
        </is>
      </c>
    </row>
    <row r="909">
      <c r="A909" t="n">
        <v>2219</v>
      </c>
      <c r="B909" t="inlineStr">
        <is>
          <t>CEBRASPE</t>
        </is>
      </c>
      <c r="C909" t="inlineStr">
        <is>
          <t>EMPREL</t>
        </is>
      </c>
      <c r="D909" t="inlineStr">
        <is>
          <t>2024</t>
        </is>
      </c>
      <c r="E909" t="inlineStr">
        <is>
          <t>Assinale a opção que apresenta o código malicioso que é projetado para permitir o retorno e o acesso de um invasor a um equipamento comprometido anteriormente, por meio da inclusão de serviços criados ou modificados.</t>
        </is>
      </c>
      <c r="F909" t="inlineStr">
        <is>
          <t>Informática</t>
        </is>
      </c>
      <c r="G909" t="inlineStr">
        <is>
          <t>Proteção contra vírus</t>
        </is>
      </c>
      <c r="H909" t="inlineStr">
        <is>
          <t>Médio</t>
        </is>
      </c>
      <c r="I909" t="inlineStr">
        <is>
          <t>ME</t>
        </is>
      </c>
      <c r="J909" t="inlineStr">
        <is>
          <t>backdoor</t>
        </is>
      </c>
      <c r="K909" t="inlineStr">
        <is>
          <t>vírus</t>
        </is>
      </c>
      <c r="L909" t="inlineStr">
        <is>
          <t>worm</t>
        </is>
      </c>
      <c r="M909" t="inlineStr">
        <is>
          <t>cavalo de Troia</t>
        </is>
      </c>
      <c r="N909" t="inlineStr">
        <is>
          <t>ransomware</t>
        </is>
      </c>
      <c r="O909" t="inlineStr">
        <is>
          <t>A</t>
        </is>
      </c>
      <c r="P909" t="n">
        <v>0</v>
      </c>
      <c r="Q909" t="n">
        <v>0</v>
      </c>
      <c r="S909" t="inlineStr">
        <is>
          <t>(a) Correto. O backdoor é um código malicioso que cria ou modifica serviços para permitir que um invasor
acesse um sistema comprometido sem ser detectado, possibilitando ataques futuros;
(b) Errado. O vírus se replica ao infectar arquivos, mas não tem como objetivo principal manter um acesso
remoto permanente ao sistema;
(c) Errado. O worm se propaga automaticamente explorando vulnerabilidades, mas não necessariamente
instala um acesso persistente para invasores;
(d) Errado. O cavalo de Troia (Trojan) engana o usuário ao se disfarçar de software legítimo, mas nem
sempre inclui um backdoor para acesso remoto;
(e) Errado. O ransomware criptografa arquivos e exige pagamento para restaurá-los, mas não tem como
foco criar acessos persistentes ao sistema.
Gabarito: Letra A</t>
        </is>
      </c>
      <c r="U909" t="inlineStr">
        <is>
          <t>27/03/2026 08:57</t>
        </is>
      </c>
    </row>
    <row r="910">
      <c r="A910" t="n">
        <v>2220</v>
      </c>
      <c r="B910" t="inlineStr">
        <is>
          <t>CEBRASPE</t>
        </is>
      </c>
      <c r="C910" t="inlineStr">
        <is>
          <t>FUB</t>
        </is>
      </c>
      <c r="D910" t="inlineStr">
        <is>
          <t>2023</t>
        </is>
      </c>
      <c r="E910" t="inlineStr">
        <is>
          <t>Spyware é um código malicioso (malware) que se propaga automaticamente por várias redes de computadores, enviando cópias de si mesmo para cada computador.</t>
        </is>
      </c>
      <c r="F910" t="inlineStr">
        <is>
          <t>Informática</t>
        </is>
      </c>
      <c r="G910" t="inlineStr">
        <is>
          <t>Proteção contra vírus</t>
        </is>
      </c>
      <c r="H910" t="inlineStr">
        <is>
          <t>Médio</t>
        </is>
      </c>
      <c r="I910" t="inlineStr">
        <is>
          <t>CE</t>
        </is>
      </c>
      <c r="J910" t="inlineStr"/>
      <c r="K910" t="inlineStr"/>
      <c r="L910" t="inlineStr"/>
      <c r="M910" t="inlineStr"/>
      <c r="N910" t="inlineStr"/>
      <c r="O910" t="inlineStr">
        <is>
          <t>E</t>
        </is>
      </c>
      <c r="P910" t="n">
        <v>0</v>
      </c>
      <c r="Q910" t="n">
        <v>0</v>
      </c>
      <c r="S910" t="inlineStr">
        <is>
          <t>O spyware é um malware que coleta informações do usuário sem consentimento, como senhas e hábitos
de navegação, mas não se propaga automaticamente. Já os worms são malwares capazes de se replicar
sozinhos por redes de computadores.
Gabarito: Errado</t>
        </is>
      </c>
      <c r="U910" t="inlineStr">
        <is>
          <t>27/03/2026 08:57</t>
        </is>
      </c>
    </row>
    <row r="911">
      <c r="A911" t="n">
        <v>2221</v>
      </c>
      <c r="B911" t="inlineStr">
        <is>
          <t>CEBRASPE</t>
        </is>
      </c>
      <c r="C911" t="inlineStr">
        <is>
          <t>PC-AL</t>
        </is>
      </c>
      <c r="D911" t="inlineStr">
        <is>
          <t>2023</t>
        </is>
      </c>
      <c r="E911" t="inlineStr">
        <is>
          <t>Considere que um agente de polícia tenha de enviar arquivos, por meio da Internet, da rede da delegacia para o diretório do Instituto de Medicina Legal (IML), o qual é configurado em nuvem sob a forma de laaS. Nesse caso, para evitar o phishing, que é a infecção de arquivos por spyware, o referido agente deve proceder à varredura, por meio de antivírus, da rede da delegacia antes de gravar os arquivos na nuvem do IML.</t>
        </is>
      </c>
      <c r="F911" t="inlineStr">
        <is>
          <t>Informática</t>
        </is>
      </c>
      <c r="G911" t="inlineStr">
        <is>
          <t>Proteção contra vírus</t>
        </is>
      </c>
      <c r="H911" t="inlineStr">
        <is>
          <t>Médio</t>
        </is>
      </c>
      <c r="I911" t="inlineStr">
        <is>
          <t>CE</t>
        </is>
      </c>
      <c r="J911" t="inlineStr"/>
      <c r="K911" t="inlineStr"/>
      <c r="L911" t="inlineStr"/>
      <c r="M911" t="inlineStr"/>
      <c r="N911" t="inlineStr"/>
      <c r="O911" t="inlineStr">
        <is>
          <t>E</t>
        </is>
      </c>
      <c r="P911" t="n">
        <v>0</v>
      </c>
      <c r="Q911" t="n">
        <v>0</v>
      </c>
      <c r="S911" t="inlineStr">
        <is>
          <t>Phishing não se refere à infecção de arquivos por spyware, mas – sim – a uma técnica de engenharia social
usada para enganar usuários, fazendo-os revelar informações confidenciais como senhas e números de
cartão de crédito, geralmente por meio de e-mails ou sites fraudulentos que imitam entidades legítimas.
A varredura de uma rede com antivírus é uma prática recomendada para detectar e remover malwares,
incluindo spyware, que pode estar presente em arquivos ou sistemas. No entanto, essa ação não está
diretamente relacionada à prevenção do Phishing, mas – sim – à segurança geral da rede.
Gabarito: Errado</t>
        </is>
      </c>
      <c r="U911" t="inlineStr">
        <is>
          <t>27/03/2026 08:57</t>
        </is>
      </c>
    </row>
    <row r="912">
      <c r="A912" t="n">
        <v>2222</v>
      </c>
      <c r="B912" t="inlineStr">
        <is>
          <t>CEBRASPE</t>
        </is>
      </c>
      <c r="C912" t="inlineStr">
        <is>
          <t>Prefeitura de São Cristóvão</t>
        </is>
      </c>
      <c r="D912" t="inlineStr">
        <is>
          <t>2024</t>
        </is>
      </c>
      <c r="E912" t="inlineStr">
        <is>
          <t>Assinale a opção que corresponde ao software malicioso que prejudica o computador do usuário, é ativado sem a necessidade de ação humana e se replica automaticamente, de forma independente.</t>
        </is>
      </c>
      <c r="F912" t="inlineStr">
        <is>
          <t>Informática</t>
        </is>
      </c>
      <c r="G912" t="inlineStr">
        <is>
          <t>Proteção contra vírus</t>
        </is>
      </c>
      <c r="H912" t="inlineStr">
        <is>
          <t>Médio</t>
        </is>
      </c>
      <c r="I912" t="inlineStr">
        <is>
          <t>ME</t>
        </is>
      </c>
      <c r="J912" t="inlineStr">
        <is>
          <t>vírus</t>
        </is>
      </c>
      <c r="K912" t="inlineStr">
        <is>
          <t>ramsoware</t>
        </is>
      </c>
      <c r="L912" t="inlineStr">
        <is>
          <t>worm</t>
        </is>
      </c>
      <c r="M912" t="inlineStr">
        <is>
          <t>spam</t>
        </is>
      </c>
      <c r="N912" t="inlineStr"/>
      <c r="O912" t="inlineStr">
        <is>
          <t>C</t>
        </is>
      </c>
      <c r="P912" t="n">
        <v>0</v>
      </c>
      <c r="Q912" t="n">
        <v>0</v>
      </c>
      <c r="S912" t="inlineStr">
        <is>
          <t>(a) Errado. O vírus precisa ser ativado por um usuário ou programa para se propagar, diferentemente do
malware descrito, que se replica automaticamente;
(b) Errado. O ransomware criptografa arquivos e exige resgate, mas não se propaga automaticamente
pela rede;
(c) Correto. O worm é um malware que se propaga automaticamente, sem necessidade de ação do
usuário, explorando vulnerabilidades em redes e sistemas para infectar outros dispositivos;
(d) Errado. Spam refere-se a e-mails ou mensagens indesejadas, geralmente usados para golpes ou
publicidade abusiva, mas não é um malware.
Gabarito: Letra C</t>
        </is>
      </c>
      <c r="U912" t="inlineStr">
        <is>
          <t>27/03/2026 08:57</t>
        </is>
      </c>
    </row>
    <row r="913">
      <c r="A913" t="n">
        <v>2223</v>
      </c>
      <c r="B913" t="inlineStr">
        <is>
          <t>CEBRASPE</t>
        </is>
      </c>
      <c r="C913" t="inlineStr">
        <is>
          <t>Prefeitura de Boa Vista</t>
        </is>
      </c>
      <c r="D913" t="inlineStr">
        <is>
          <t>2023</t>
        </is>
      </c>
      <c r="E913" t="inlineStr">
        <is>
          <t>Assinale a opção que corresponde ao tipo de fraude em que, por meio de um link recebido por email, um usuário acessa uma página falsa na Internet, sem saber da sua falsidade, e nela digita informações pessoais como senhas ou dados de cartão de crédito.</t>
        </is>
      </c>
      <c r="F913" t="inlineStr">
        <is>
          <t>Informática</t>
        </is>
      </c>
      <c r="G913" t="inlineStr">
        <is>
          <t>Proteção contra vírus</t>
        </is>
      </c>
      <c r="H913" t="inlineStr">
        <is>
          <t>Médio</t>
        </is>
      </c>
      <c r="I913" t="inlineStr">
        <is>
          <t>ME</t>
        </is>
      </c>
      <c r="J913" t="inlineStr">
        <is>
          <t>hacker</t>
        </is>
      </c>
      <c r="K913" t="inlineStr">
        <is>
          <t>vírus</t>
        </is>
      </c>
      <c r="L913" t="inlineStr">
        <is>
          <t>antivírus</t>
        </is>
      </c>
      <c r="M913" t="inlineStr">
        <is>
          <t>phishing</t>
        </is>
      </c>
      <c r="N913" t="inlineStr"/>
      <c r="O913" t="inlineStr">
        <is>
          <t>D</t>
        </is>
      </c>
      <c r="P913" t="n">
        <v>0</v>
      </c>
      <c r="Q913" t="n">
        <v>0</v>
      </c>
      <c r="S913" t="inlineStr">
        <is>
          <t>(a) Errado. Hacker é um termo que pode se referir tanto a especialistas em segurança quanto a invasores,
mas não define um tipo específico de fraude;
(b) Errado. O vírus é um tipo de malware que infecta arquivos e pode se espalhar, mas não envolve
páginas falsas para roubo de dados;
(c) Errado. O antivírus é um software de segurança usado para detectar e remover malwares, mas não é
um tipo de fraude;
(d) Correto. O phishing é um golpe que usa engenharia social para enganar usuários e obter dados
confidenciais, como senhas e informações bancárias, por meio de e-mails e sites falsos.
Gabarito: Letra D</t>
        </is>
      </c>
      <c r="U913" t="inlineStr">
        <is>
          <t>27/03/2026 08:57</t>
        </is>
      </c>
    </row>
    <row r="914">
      <c r="A914" t="n">
        <v>2224</v>
      </c>
      <c r="B914" t="inlineStr">
        <is>
          <t>CEBRASPE</t>
        </is>
      </c>
      <c r="C914" t="inlineStr">
        <is>
          <t>TJ-CE</t>
        </is>
      </c>
      <c r="D914" t="inlineStr">
        <is>
          <t>2024</t>
        </is>
      </c>
      <c r="E914" t="inlineStr">
        <is>
          <t>O tipo de programa de computador malicioso que se propaga por meio de copias de si mesmo e infecta computadores tornando-os lentos ou indisponíveis, é chamado de</t>
        </is>
      </c>
      <c r="F914" t="inlineStr">
        <is>
          <t>Informática</t>
        </is>
      </c>
      <c r="G914" t="inlineStr">
        <is>
          <t>Proteção contra vírus</t>
        </is>
      </c>
      <c r="H914" t="inlineStr">
        <is>
          <t>Médio</t>
        </is>
      </c>
      <c r="I914" t="inlineStr">
        <is>
          <t>ME</t>
        </is>
      </c>
      <c r="J914" t="inlineStr">
        <is>
          <t>BackDoor.</t>
        </is>
      </c>
      <c r="K914" t="inlineStr">
        <is>
          <t>firewall.</t>
        </is>
      </c>
      <c r="L914" t="inlineStr">
        <is>
          <t>softweare.</t>
        </is>
      </c>
      <c r="M914" t="inlineStr">
        <is>
          <t>hardweare.</t>
        </is>
      </c>
      <c r="N914" t="inlineStr">
        <is>
          <t>malware.</t>
        </is>
      </c>
      <c r="O914" t="inlineStr">
        <is>
          <t>E</t>
        </is>
      </c>
      <c r="P914" t="n">
        <v>0</v>
      </c>
      <c r="Q914" t="n">
        <v>0</v>
      </c>
      <c r="S914" t="inlineStr">
        <is>
          <t>(a) Errado. O backdoor é um tipo de malware que cria acessos ocultos ao sistema para invasores, mas não
se propaga automaticamente;
(b) Errado. O firewall é um mecanismo de segurança que controla o tráfego de rede, protegendo contra
acessos não autorizados, mas não é um malware;
(c) Errado. Softweare é um termo incorreto. O correto seria software, que se refere a qualquer programa
de computador, sem relação específica com malwares;
(d) Errado. Hardweare é um termo incorreto. O correto seria hardware, que se refere aos componentes
físicos do computador;
(e) Correto. Malware é o termo geral para programas maliciosos, incluindo worms, que se replicam
automaticamente e podem deixar os computadores lentos ou indisponíveis.
Gabarito: Letra E</t>
        </is>
      </c>
      <c r="U914" t="inlineStr">
        <is>
          <t>27/03/2026 08:58</t>
        </is>
      </c>
    </row>
    <row r="915">
      <c r="A915" t="n">
        <v>2225</v>
      </c>
      <c r="B915" t="inlineStr">
        <is>
          <t>CEBRASPE</t>
        </is>
      </c>
      <c r="C915" t="inlineStr">
        <is>
          <t>TJ-ES</t>
        </is>
      </c>
      <c r="D915" t="inlineStr">
        <is>
          <t>2023</t>
        </is>
      </c>
      <c r="E915" t="inlineStr">
        <is>
          <t>Na área de segurança da informação, o termo smishing refere-se a vírus especificamente projetados para infectar smartphones com sistema operacional Android ou iOS e, com isso, prejudicar o uso do aparelho e roubar informações do usuário.</t>
        </is>
      </c>
      <c r="F915" t="inlineStr">
        <is>
          <t>Informática</t>
        </is>
      </c>
      <c r="G915" t="inlineStr">
        <is>
          <t>Proteção contra vírus</t>
        </is>
      </c>
      <c r="H915" t="inlineStr">
        <is>
          <t>Médio</t>
        </is>
      </c>
      <c r="I915" t="inlineStr">
        <is>
          <t>CE</t>
        </is>
      </c>
      <c r="J915" t="inlineStr"/>
      <c r="K915" t="inlineStr"/>
      <c r="L915" t="inlineStr"/>
      <c r="M915" t="inlineStr"/>
      <c r="N915" t="inlineStr"/>
      <c r="O915" t="inlineStr">
        <is>
          <t>E</t>
        </is>
      </c>
      <c r="P915" t="n">
        <v>0</v>
      </c>
      <c r="Q915" t="n">
        <v>0</v>
      </c>
      <c r="S915" t="inlineStr">
        <is>
          <t>O termo "smishing" não se refere a vírus especificamente projetados para infectar smartphones com
sistema operacional Android ou iOS. O termo "smishing" é uma combinação das palavras "SMS" (Short
Message Service) e "phishing".
O smishing é uma forma de ataque cibernético que envolve o envio de mensagens de texto falsas ou
fraudulentas para os usuários, geralmente por meio de SMS, com o objetivo de enganá-los e obter
informações pessoais, financeiras ou confidenciais. Essas mensagens podem ser projetadas para se
passar por uma entidade confiável, como um banco, empresa ou serviço online, e solicitam que o
destinatário clique em um link malicioso, forneça informações pessoais ou realize alguma ação prejudicial.
Embora os smartphones sejam um dos alvos comuns para esse tipo de ataque, o smishing não está restrito
a nenhum sistema operacional específico, como Android ou iOS. Pode afetar qualquer dispositivo móvel
capaz de receber mensagens de texto.
Gabarito: Errado</t>
        </is>
      </c>
      <c r="U915" t="inlineStr">
        <is>
          <t>27/03/2026 08:58</t>
        </is>
      </c>
    </row>
    <row r="916">
      <c r="A916" t="n">
        <v>2226</v>
      </c>
      <c r="B916" t="inlineStr">
        <is>
          <t>CEBRASPE</t>
        </is>
      </c>
      <c r="C916" t="inlineStr">
        <is>
          <t>PM-SC</t>
        </is>
      </c>
      <c r="D916" t="inlineStr">
        <is>
          <t>2023</t>
        </is>
      </c>
      <c r="E916" t="inlineStr">
        <is>
          <t>Assinale a opção em que é indicado o malware cujo objetivo é monitorar as atividades dos sistemas computacionais a partir da coleta de informações pessoais e confidenciais dos usuários, como senhas, histórico de navegação e e-mails, sem o conhecimento do usuário:</t>
        </is>
      </c>
      <c r="F916" t="inlineStr">
        <is>
          <t>Informática</t>
        </is>
      </c>
      <c r="G916" t="inlineStr">
        <is>
          <t>Proteção contra vírus</t>
        </is>
      </c>
      <c r="H916" t="inlineStr">
        <is>
          <t>Médio</t>
        </is>
      </c>
      <c r="I916" t="inlineStr">
        <is>
          <t>ME</t>
        </is>
      </c>
      <c r="J916" t="inlineStr">
        <is>
          <t>trojan</t>
        </is>
      </c>
      <c r="K916" t="inlineStr">
        <is>
          <t>worms</t>
        </is>
      </c>
      <c r="L916" t="inlineStr">
        <is>
          <t>ransomware</t>
        </is>
      </c>
      <c r="M916" t="inlineStr">
        <is>
          <t>adware</t>
        </is>
      </c>
      <c r="N916" t="inlineStr">
        <is>
          <t>spyware</t>
        </is>
      </c>
      <c r="O916" t="inlineStr">
        <is>
          <t>E</t>
        </is>
      </c>
      <c r="P916" t="n">
        <v>0</v>
      </c>
      <c r="Q916" t="n">
        <v>0</v>
      </c>
      <c r="S916" t="inlineStr">
        <is>
          <t>(a) Errado. Embora possa ter várias funções, seu objetivo principal não é especificamente o
monitoramento de atividades do usuário;
(b) Errado. São programas que se replicam automaticamente entre computadores, mas, como os trojans,
seu principal objetivo não é coletar informações pessoais e confidenciais dos usuários;
(c) Errado. É um tipo de malware que criptografa os dados do usuário e exige um resgate para a
descriptografia. Não está focado na coleta de informações pessoais e confidenciais;
(d) Errado. Embora possa coletar alguns dados do usuário para direcionar publicidade, não é focado no
monitoramento extensivo das atividades dos usuários.
(e) Correto. Ele é o tipo de malware projetado especificamente para coletar informações sobre um usuário
ou organização sem o seu conhecimento.
Gabarito: Letra E</t>
        </is>
      </c>
      <c r="U916" t="inlineStr">
        <is>
          <t>27/03/2026 08:58</t>
        </is>
      </c>
    </row>
    <row r="917">
      <c r="A917" t="n">
        <v>2227</v>
      </c>
      <c r="B917" t="inlineStr">
        <is>
          <t>CEBRASPE</t>
        </is>
      </c>
      <c r="C917" t="inlineStr">
        <is>
          <t>TJ-CE</t>
        </is>
      </c>
      <c r="D917" t="inlineStr">
        <is>
          <t>2023</t>
        </is>
      </c>
      <c r="E917" t="inlineStr">
        <is>
          <t>O tipo de programa de computador malicioso que se propaga por meio de cópias de si mesmo e infecta computadores, tornando-os lentos ou indisponíveis, é chamado de:</t>
        </is>
      </c>
      <c r="F917" t="inlineStr">
        <is>
          <t>Informática</t>
        </is>
      </c>
      <c r="G917" t="inlineStr">
        <is>
          <t>Proteção contra vírus</t>
        </is>
      </c>
      <c r="H917" t="inlineStr">
        <is>
          <t>Médio</t>
        </is>
      </c>
      <c r="I917" t="inlineStr">
        <is>
          <t>ME</t>
        </is>
      </c>
      <c r="J917" t="inlineStr">
        <is>
          <t>hardware.</t>
        </is>
      </c>
      <c r="K917" t="inlineStr">
        <is>
          <t>malware.</t>
        </is>
      </c>
      <c r="L917" t="inlineStr">
        <is>
          <t>firewall.</t>
        </is>
      </c>
      <c r="M917" t="inlineStr">
        <is>
          <t>software.</t>
        </is>
      </c>
      <c r="N917" t="inlineStr">
        <is>
          <t>BackDoor.</t>
        </is>
      </c>
      <c r="O917" t="inlineStr">
        <is>
          <t>B</t>
        </is>
      </c>
      <c r="P917" t="n">
        <v>0</v>
      </c>
      <c r="Q917" t="n">
        <v>0</v>
      </c>
      <c r="S917" t="inlineStr">
        <is>
          <t>(a) Errado. Hardware refere-se aos componentes físicos de um computador, como placas, processadores
e memórias, e não tem relação com programas maliciosos;
(b) Correto. Malware é um termo genérico usado para descrever qualquer tipo de software mal-
intencionado, inclusive aqueles que se replicam e causam lentidão ou indisponibilidade;
(c) Errado. Firewall é uma ferramenta de segurança que monitora e controla o tráfego de rede, ajudando
a prevenir acessos não autorizados. Não é um programa malicioso;
(d) Errado. Software é um termo amplo que abrange todos os tipos de programas de computador,
incluindo tanto softwares maliciosos quanto legítimos;
(e) Errado. BackDoor é um tipo de malware que permite o acesso remoto ao sistema infectado, mas não
necessariamente se propaga por cópias de si mesmo como descrito na questão.
Gabarito: Letra B</t>
        </is>
      </c>
      <c r="U917" t="inlineStr">
        <is>
          <t>27/03/2026 08:59</t>
        </is>
      </c>
    </row>
    <row r="918">
      <c r="A918" t="n">
        <v>2228</v>
      </c>
      <c r="B918" t="inlineStr">
        <is>
          <t>CEBRASPE</t>
        </is>
      </c>
      <c r="C918" t="inlineStr">
        <is>
          <t>PC-AL</t>
        </is>
      </c>
      <c r="D918" t="inlineStr">
        <is>
          <t>2023</t>
        </is>
      </c>
      <c r="E918" t="inlineStr">
        <is>
          <t>RAT (Remote Access Trojan) é um programa que combina as características de trojan e de backdoor, possibilitando ao atacante acessar o equipamento remotamente e executar ações como se fosse o legítimo usuário.</t>
        </is>
      </c>
      <c r="F918" t="inlineStr">
        <is>
          <t>Informática</t>
        </is>
      </c>
      <c r="G918" t="inlineStr">
        <is>
          <t>Proteção contra vírus</t>
        </is>
      </c>
      <c r="H918" t="inlineStr">
        <is>
          <t>Médio</t>
        </is>
      </c>
      <c r="I918" t="inlineStr">
        <is>
          <t>CE</t>
        </is>
      </c>
      <c r="J918" t="inlineStr"/>
      <c r="K918" t="inlineStr"/>
      <c r="L918" t="inlineStr"/>
      <c r="M918" t="inlineStr"/>
      <c r="N918" t="inlineStr"/>
      <c r="O918" t="inlineStr">
        <is>
          <t>C</t>
        </is>
      </c>
      <c r="P918" t="n">
        <v>0</v>
      </c>
      <c r="Q918" t="n">
        <v>0</v>
      </c>
      <c r="S918" t="inlineStr">
        <is>
          <t>RAT é realmente um tipo de malware que, de fato, combina características de um trojan e um backdoor.
Como um trojan, ele engana o usuário para instalar o malware, geralmente disfarçado como um software
legítimo. Uma vez instalado, ele age como um backdoor, dando ao atacante acesso remoto ao dispositivo
infectado. Este acesso remoto permite ao atacante realizar uma variedade de ações maliciosas, como
roubo de dados, instalação de outros malwares, controle do hardware (como câmeras e microfones) e
execução de comandos, como se fossem o usuário legítimo do sistema.
Gabarito: Correto</t>
        </is>
      </c>
      <c r="U918" t="inlineStr">
        <is>
          <t>27/03/2026 08:59</t>
        </is>
      </c>
    </row>
    <row r="919">
      <c r="A919" t="n">
        <v>2229</v>
      </c>
      <c r="B919" t="inlineStr">
        <is>
          <t>CEBRASPE</t>
        </is>
      </c>
      <c r="C919" t="inlineStr">
        <is>
          <t>PM-SC</t>
        </is>
      </c>
      <c r="D919" t="inlineStr">
        <is>
          <t>2023</t>
        </is>
      </c>
      <c r="E919" t="inlineStr">
        <is>
          <t>Assinale a opção em que é indicado um tipo de malware projetado para coletar informações relativas à atividade do usuário sem o seu conhecimento ou consentimento:</t>
        </is>
      </c>
      <c r="F919" t="inlineStr">
        <is>
          <t>Informática</t>
        </is>
      </c>
      <c r="G919" t="inlineStr">
        <is>
          <t>Proteção contra vírus</t>
        </is>
      </c>
      <c r="H919" t="inlineStr">
        <is>
          <t>Médio</t>
        </is>
      </c>
      <c r="I919" t="inlineStr">
        <is>
          <t>ME</t>
        </is>
      </c>
      <c r="J919" t="inlineStr">
        <is>
          <t>spyware</t>
        </is>
      </c>
      <c r="K919" t="inlineStr">
        <is>
          <t>cavalo de Troia (trojan)</t>
        </is>
      </c>
      <c r="L919" t="inlineStr">
        <is>
          <t>adware</t>
        </is>
      </c>
      <c r="M919" t="inlineStr">
        <is>
          <t>ransomware</t>
        </is>
      </c>
      <c r="N919" t="inlineStr">
        <is>
          <t>vírus de arquivo</t>
        </is>
      </c>
      <c r="O919" t="inlineStr">
        <is>
          <t>A</t>
        </is>
      </c>
      <c r="P919" t="n">
        <v>0</v>
      </c>
      <c r="Q919" t="n">
        <v>0</v>
      </c>
      <c r="S919" t="inlineStr">
        <is>
          <t>(a) Correto. Ele é um tipo de malware projetado especificamente para coletar informações sobre o usuário
e suas atividades sem seu conhecimento ou consentimento. Ele pode registrar teclas digitadas, coletar
dados de navegação na web, acessar arquivos, entre outros.
(b) Errado. Embora um cavalo de Troia (trojan) possa ser utilizado para instalar spyware, ele em si não é
especificamente projetado para coletar informações. Trojans são malwares disfarçados de software
legítimo que, uma vez instalados, podem realizar uma variedade de ações maliciosas.
(c) Errado. Ele é um tipo de software que exibe publicidade indesejada para o usuário, geralmente na
forma de pop-ups ou anúncios intrusivos. Enquanto alguns adwares podem rastrear hábitos de
navegação, seu propósito principal é exibir anúncios, não coletar informações secretamente.
(d) Errado. Ransomware é um tipo de malware que criptografa os dados do usuário e exige um resgate
para a descriptografia. O foco do ransomware é o sequestro de dados para extorsão, e não a coleta de
informações do usuário.
(e) Errado. Vírus de arquivo são programas maliciosos que se anexam a arquivos executáveis e se
propagam infectando outros arquivos. Embora possam causar danos diversos, eles não são projetados
especificamente para coletar informações do usuário.
Gabarito: Letra A</t>
        </is>
      </c>
      <c r="U919" t="inlineStr">
        <is>
          <t>27/03/2026 08:59</t>
        </is>
      </c>
    </row>
    <row r="920">
      <c r="A920" t="n">
        <v>2230</v>
      </c>
      <c r="B920" t="inlineStr">
        <is>
          <t>CEBRASPE</t>
        </is>
      </c>
      <c r="C920" t="inlineStr">
        <is>
          <t>INSS</t>
        </is>
      </c>
      <c r="D920" t="inlineStr">
        <is>
          <t>2022</t>
        </is>
      </c>
      <c r="E920" t="inlineStr">
        <is>
          <t>Phishing é um tipo de invasão mediante o uso de software malicioso que torna inacessíveis os dados armazenados no equipamento invadido, geralmente usando criptografia, no qual o agente invasor exige o pagamento de resgate para restabelecer o acesso do usuário aos dados afetados.</t>
        </is>
      </c>
      <c r="F920" t="inlineStr">
        <is>
          <t>Informática</t>
        </is>
      </c>
      <c r="G920" t="inlineStr">
        <is>
          <t>Proteção contra vírus</t>
        </is>
      </c>
      <c r="H920" t="inlineStr">
        <is>
          <t>Médio</t>
        </is>
      </c>
      <c r="I920" t="inlineStr">
        <is>
          <t>CE</t>
        </is>
      </c>
      <c r="J920" t="inlineStr"/>
      <c r="K920" t="inlineStr"/>
      <c r="L920" t="inlineStr"/>
      <c r="M920" t="inlineStr"/>
      <c r="N920" t="inlineStr"/>
      <c r="O920" t="inlineStr">
        <is>
          <t>E</t>
        </is>
      </c>
      <c r="P920" t="n">
        <v>0</v>
      </c>
      <c r="Q920" t="n">
        <v>0</v>
      </c>
      <c r="S920" t="inlineStr">
        <is>
          <t>Toda a descrição da questão se refere a ransomware, isto é, software malicioso que invade máquinas e
tornam dados ou equipamentos inacessíveis por meio de criptografia e cuja liberação exige o pagamento
de um resgate (ransom). Phishing é uma técnica de engenharia social utilizada para ludibriar usuários a
fim de obter informações confidenciais ou financeiras (Ex: senhas, dados bancários, número de cartão de
crédito, entre outros).
Gabarito: Errado</t>
        </is>
      </c>
      <c r="U920" t="inlineStr">
        <is>
          <t>27/03/2026 08:59</t>
        </is>
      </c>
    </row>
    <row r="921">
      <c r="A921" t="n">
        <v>2231</v>
      </c>
      <c r="B921" t="inlineStr">
        <is>
          <t>CEBRASPE</t>
        </is>
      </c>
      <c r="C921" t="inlineStr">
        <is>
          <t>IBAMA</t>
        </is>
      </c>
      <c r="D921" t="inlineStr">
        <is>
          <t>2022</t>
        </is>
      </c>
      <c r="E921" t="inlineStr">
        <is>
          <t>O vírus do tipo ransomware é um código malicioso que executa tarefas indesejadas no computador, sem o conhecimento do usuário.</t>
        </is>
      </c>
      <c r="F921" t="inlineStr">
        <is>
          <t>Informática</t>
        </is>
      </c>
      <c r="G921" t="inlineStr">
        <is>
          <t>Proteção contra vírus</t>
        </is>
      </c>
      <c r="H921" t="inlineStr">
        <is>
          <t>Médio</t>
        </is>
      </c>
      <c r="I921" t="inlineStr">
        <is>
          <t>CE</t>
        </is>
      </c>
      <c r="J921" t="inlineStr"/>
      <c r="K921" t="inlineStr"/>
      <c r="L921" t="inlineStr"/>
      <c r="M921" t="inlineStr"/>
      <c r="N921" t="inlineStr"/>
      <c r="O921" t="inlineStr">
        <is>
          <t>E</t>
        </is>
      </c>
      <c r="P921" t="n">
        <v>0</v>
      </c>
      <c r="Q921" t="n">
        <v>0</v>
      </c>
      <c r="S921" t="inlineStr">
        <is>
          <t>Ransomware não é um vírus! Sua função é criptografar dados e pedir um resgate financeiro por eles.
Gabarito: Errado</t>
        </is>
      </c>
      <c r="U921" t="inlineStr">
        <is>
          <t>27/03/2026 09:00</t>
        </is>
      </c>
    </row>
    <row r="922">
      <c r="A922" t="n">
        <v>2232</v>
      </c>
      <c r="B922" t="inlineStr">
        <is>
          <t>CEBRASPE</t>
        </is>
      </c>
      <c r="C922" t="inlineStr">
        <is>
          <t>MPE-TO</t>
        </is>
      </c>
      <c r="D922" t="inlineStr">
        <is>
          <t>2024</t>
        </is>
      </c>
      <c r="E922" t="inlineStr">
        <is>
          <t>Um firewall é um software que controla o fluxo que entra e sai de uma rede de computadores, bloqueando aqueles que representam ameaças aos recursos disponibilizados naquela rede.</t>
        </is>
      </c>
      <c r="F922" t="inlineStr">
        <is>
          <t>Informática</t>
        </is>
      </c>
      <c r="G922" t="inlineStr">
        <is>
          <t>Proteção contra vírus</t>
        </is>
      </c>
      <c r="H922" t="inlineStr">
        <is>
          <t>Médio</t>
        </is>
      </c>
      <c r="I922" t="inlineStr">
        <is>
          <t>CE</t>
        </is>
      </c>
      <c r="J922" t="inlineStr"/>
      <c r="K922" t="inlineStr"/>
      <c r="L922" t="inlineStr"/>
      <c r="M922" t="inlineStr"/>
      <c r="N922" t="inlineStr"/>
      <c r="O922" t="inlineStr">
        <is>
          <t>C</t>
        </is>
      </c>
      <c r="P922" t="n">
        <v>0</v>
      </c>
      <c r="Q922" t="n">
        <v>0</v>
      </c>
      <c r="S922" t="inlineStr">
        <is>
          <t>Um firewall pode ser um software ou hardware que monitora e controla o tráfego de rede com base em
regras de segurança predefinidas. Ele bloqueia acessos não autorizados e protege a rede contra ameaças
externas, regulando o fluxo de dados entre redes confiáveis e não confiáveis.
Gabarito: Correto</t>
        </is>
      </c>
      <c r="U922" t="inlineStr">
        <is>
          <t>27/03/2026 09:05</t>
        </is>
      </c>
    </row>
    <row r="923">
      <c r="A923" t="n">
        <v>2233</v>
      </c>
      <c r="B923" t="inlineStr">
        <is>
          <t>CEBRASPE</t>
        </is>
      </c>
      <c r="C923" t="inlineStr">
        <is>
          <t>ANAC</t>
        </is>
      </c>
      <c r="D923" t="inlineStr">
        <is>
          <t>2024</t>
        </is>
      </c>
      <c r="E923" t="inlineStr">
        <is>
          <t>Os firewalls são dispositivos constituídos pela combinação de software e hardware, utilizados para controlar o acesso entre redes de computadores; alguns programas de firewall permitem analisar continuamente o conteúdo das conexões, filtrando vírus de email, cavalos de troia e outros tipos de malware, antes mesmo que os antivírus entrem em ação.</t>
        </is>
      </c>
      <c r="F923" t="inlineStr">
        <is>
          <t>Informática</t>
        </is>
      </c>
      <c r="G923" t="inlineStr">
        <is>
          <t>Proteção contra vírus</t>
        </is>
      </c>
      <c r="H923" t="inlineStr">
        <is>
          <t>Médio</t>
        </is>
      </c>
      <c r="I923" t="inlineStr">
        <is>
          <t>CE</t>
        </is>
      </c>
      <c r="J923" t="inlineStr"/>
      <c r="K923" t="inlineStr"/>
      <c r="L923" t="inlineStr"/>
      <c r="M923" t="inlineStr"/>
      <c r="N923" t="inlineStr"/>
      <c r="O923" t="inlineStr">
        <is>
          <t>C</t>
        </is>
      </c>
      <c r="P923" t="n">
        <v>0</v>
      </c>
      <c r="Q923" t="n">
        <v>0</v>
      </c>
      <c r="S923" t="inlineStr">
        <is>
          <t>Firewalls podem ser implementados como hardware, software ou ambos, controlando o tráfego entre
redes. Alguns firewalls avançados, como os de inspeção profunda de pacotes (DPI), analisam o conteúdo
das conexões e detectam ameaças, complementando a segurança antes da atuação do antivírus.
Gabarito: Correto</t>
        </is>
      </c>
      <c r="U923" t="inlineStr">
        <is>
          <t>27/03/2026 09:05</t>
        </is>
      </c>
    </row>
    <row r="924">
      <c r="A924" t="n">
        <v>2234</v>
      </c>
      <c r="B924" t="inlineStr">
        <is>
          <t>CEBRASPE</t>
        </is>
      </c>
      <c r="C924" t="inlineStr">
        <is>
          <t>Prefeitura de Cachoeiro de Itapemirim</t>
        </is>
      </c>
      <c r="D924" t="inlineStr">
        <is>
          <t>2024</t>
        </is>
      </c>
      <c r="E924" t="inlineStr">
        <is>
          <t>O firewall pessoal é um tipo específico de proteção utilizado para proteger um computador contra acessos não autorizados vindos da Internet, como, por exemplo, bloquear as tentativas de invasão e de exploração de vulnerabilidades do computador.</t>
        </is>
      </c>
      <c r="F924" t="inlineStr">
        <is>
          <t>Informática</t>
        </is>
      </c>
      <c r="G924" t="inlineStr">
        <is>
          <t>Proteção contra vírus</t>
        </is>
      </c>
      <c r="H924" t="inlineStr">
        <is>
          <t>Médio</t>
        </is>
      </c>
      <c r="I924" t="inlineStr">
        <is>
          <t>CE</t>
        </is>
      </c>
      <c r="J924" t="inlineStr"/>
      <c r="K924" t="inlineStr"/>
      <c r="L924" t="inlineStr"/>
      <c r="M924" t="inlineStr"/>
      <c r="N924" t="inlineStr"/>
      <c r="O924" t="inlineStr">
        <is>
          <t>C</t>
        </is>
      </c>
      <c r="P924" t="n">
        <v>0</v>
      </c>
      <c r="Q924" t="n">
        <v>0</v>
      </c>
      <c r="S924" t="inlineStr">
        <is>
          <t>O firewall pessoal monitora e controla o tráfego de rede em um único computador, impedindo acessos
não autorizados e ataques externos. Ele pode bloquear tentativas de invasão e exploração de
vulnerabilidades, funcionando como uma camada adicional de segurança contra ameaças vindas da
Internet.
Gabarito: Correto</t>
        </is>
      </c>
      <c r="U924" t="inlineStr">
        <is>
          <t>27/03/2026 09:06</t>
        </is>
      </c>
    </row>
    <row r="925">
      <c r="A925" t="n">
        <v>2235</v>
      </c>
      <c r="B925" t="inlineStr">
        <is>
          <t>CEBRASPE</t>
        </is>
      </c>
      <c r="C925" t="inlineStr">
        <is>
          <t>PC-PE</t>
        </is>
      </c>
      <c r="D925" t="inlineStr">
        <is>
          <t>2024</t>
        </is>
      </c>
      <c r="E925" t="inlineStr">
        <is>
          <t>Antivírus são capazes de detectar, prevenir e até mesmo remover malwares, garantindo proteção contra códigos maliciosos. Para manter o bom funcionamento de um software de antivírus em um contexto de surgimento de novos malwares, recomenda-se</t>
        </is>
      </c>
      <c r="F925" t="inlineStr">
        <is>
          <t>Informática</t>
        </is>
      </c>
      <c r="G925" t="inlineStr">
        <is>
          <t>Proteção contra vírus</t>
        </is>
      </c>
      <c r="H925" t="inlineStr">
        <is>
          <t>Médio</t>
        </is>
      </c>
      <c r="I925" t="inlineStr">
        <is>
          <t>ME</t>
        </is>
      </c>
      <c r="J925" t="inlineStr">
        <is>
          <t>acompanhar o site do fabricante do software, onde serão fornecidas informações acerca de novos malwares.</t>
        </is>
      </c>
      <c r="K925" t="inlineStr">
        <is>
          <t>desativar a opção de busca por malwares em tempo real.</t>
        </is>
      </c>
      <c r="L925" t="inlineStr">
        <is>
          <t>manter atualização contínua da solução do software de antivírus.</t>
        </is>
      </c>
      <c r="M925" t="inlineStr">
        <is>
          <t>substituir a solução de antivírus por uma solução de firewall pessoal.</t>
        </is>
      </c>
      <c r="N925" t="inlineStr">
        <is>
          <t>configurar manualmente a verificação de cada novo arquivo no computador</t>
        </is>
      </c>
      <c r="O925" t="inlineStr">
        <is>
          <t>C</t>
        </is>
      </c>
      <c r="P925" t="n">
        <v>0</v>
      </c>
      <c r="Q925" t="n">
        <v>0</v>
      </c>
      <c r="S925" t="inlineStr">
        <is>
          <t>(a) Errado. Acompanhar o site do fabricante pode fornecer informações úteis, mas não substitui a
atualização automática da base de dados do antivírus;
(b) Errado. Desativar a proteção em tempo real aumenta a vulnerabilidade do sistema, pois novas
ameaças podem se infiltrar antes de uma varredura manual ser feita;
(c) Correto. Manter o antivírus atualizado garante que ele reconheça as assinaturas de novos malwares e
use técnicas heurísticas mais eficientes para detectar ameaças emergentes;
(d) Errado. O firewall pessoal controla o tráfego de rede, mas não substitui um antivírus, pois não detecta
nem remove malwares presentes no sistema;
(e) Errado. A configuração manual de cada verificação é impraticável e não garante proteção contínua
contra ameaças que podem se espalhar rapidamente.
Gabarito: Letra C</t>
        </is>
      </c>
      <c r="U925" t="inlineStr">
        <is>
          <t>27/03/2026 09:07</t>
        </is>
      </c>
    </row>
    <row r="926">
      <c r="A926" t="n">
        <v>2236</v>
      </c>
      <c r="B926" t="inlineStr">
        <is>
          <t>CEBRASPE</t>
        </is>
      </c>
      <c r="C926" t="inlineStr">
        <is>
          <t>Prefeitura de São Cristóvão</t>
        </is>
      </c>
      <c r="D926" t="inlineStr">
        <is>
          <t>2023</t>
        </is>
      </c>
      <c r="E926" t="inlineStr">
        <is>
          <t>O software que monitora uma rede de computadores e bloqueia ou permite a liberação do tráfego de dados a partir de regras predefinidas é denominado</t>
        </is>
      </c>
      <c r="F926" t="inlineStr">
        <is>
          <t>Informática</t>
        </is>
      </c>
      <c r="G926" t="inlineStr">
        <is>
          <t>Proteção contra vírus</t>
        </is>
      </c>
      <c r="H926" t="inlineStr">
        <is>
          <t>Médio</t>
        </is>
      </c>
      <c r="I926" t="inlineStr">
        <is>
          <t>ME</t>
        </is>
      </c>
      <c r="J926" t="inlineStr">
        <is>
          <t>antispyware.</t>
        </is>
      </c>
      <c r="K926" t="inlineStr">
        <is>
          <t>firewall.</t>
        </is>
      </c>
      <c r="L926" t="inlineStr">
        <is>
          <t>antivírus.</t>
        </is>
      </c>
      <c r="M926" t="inlineStr">
        <is>
          <t>antispam.</t>
        </is>
      </c>
      <c r="N926" t="inlineStr"/>
      <c r="O926" t="inlineStr">
        <is>
          <t>B</t>
        </is>
      </c>
      <c r="P926" t="n">
        <v>0</v>
      </c>
      <c r="Q926" t="n">
        <v>0</v>
      </c>
      <c r="S926" t="inlineStr">
        <is>
          <t>(a) Errado. O antispyware é um software específico para detectar e remover spywares, que são malwares
projetados para espionagem, mas não controla o tráfego de rede;
(b) Correto. O firewall monitora e controla o tráfego de rede, permitindo ou bloqueando conexões com
base em regras predefinidas, protegendo contra acessos não autorizados;
(c) Errado. O antivírus detecta e remove malwares, mas não é responsável por controlar o tráfego de
dados na rede;
(d) Errado. O antispam filtra e-mails indesejados, impedindo que mensagens maliciosas ou não solicitadas
cheguem à caixa de entrada, sem relação com o tráfego geral da rede.
Gabarito: Letra B</t>
        </is>
      </c>
      <c r="U926" t="inlineStr">
        <is>
          <t>27/03/2026 09:07</t>
        </is>
      </c>
    </row>
    <row r="927">
      <c r="A927" t="n">
        <v>2237</v>
      </c>
      <c r="B927" t="inlineStr">
        <is>
          <t>CEBRASPE</t>
        </is>
      </c>
      <c r="C927" t="inlineStr">
        <is>
          <t>CNMP</t>
        </is>
      </c>
      <c r="D927" t="inlineStr">
        <is>
          <t>2023</t>
        </is>
      </c>
      <c r="E927" t="inlineStr">
        <is>
          <t>O firewall é uma ferramenta de segurança que impede acessos indevidos por parte de hackers ao computador.</t>
        </is>
      </c>
      <c r="F927" t="inlineStr">
        <is>
          <t>Informática</t>
        </is>
      </c>
      <c r="G927" t="inlineStr">
        <is>
          <t>Proteção contra vírus</t>
        </is>
      </c>
      <c r="H927" t="inlineStr">
        <is>
          <t>Médio</t>
        </is>
      </c>
      <c r="I927" t="inlineStr">
        <is>
          <t>CE</t>
        </is>
      </c>
      <c r="J927" t="inlineStr"/>
      <c r="K927" t="inlineStr"/>
      <c r="L927" t="inlineStr"/>
      <c r="M927" t="inlineStr"/>
      <c r="N927" t="inlineStr"/>
      <c r="O927" t="inlineStr">
        <is>
          <t>C</t>
        </is>
      </c>
      <c r="P927" t="n">
        <v>0</v>
      </c>
      <c r="Q927" t="n">
        <v>0</v>
      </c>
      <c r="S927" t="inlineStr">
        <is>
          <t>O firewall permite monitorar e filtrar o tráfego de entrada e saída de acordo com um conjunto de regras
de segurança estabelecidas. Isso inclui impedir acessos não autorizados, bloqueando comunicações
indesejadas ou potencialmente maliciosas. Ao fazer isso, ele ajuda a prevenir tentativas de hackers de
acessar o computador ou a rede de forma indevida, como tentativas de intrusão, ataques de negação de
serviço, entre outros.
No entanto, a questão foi anulada. Por quê? Infelizmente não foi divulgado pela banca :(
Gabarito: Correto</t>
        </is>
      </c>
      <c r="U927" t="inlineStr">
        <is>
          <t>27/03/2026 09:07</t>
        </is>
      </c>
    </row>
    <row r="928">
      <c r="A928" t="n">
        <v>2238</v>
      </c>
      <c r="B928" t="inlineStr">
        <is>
          <t>CEBRASPE</t>
        </is>
      </c>
      <c r="C928" t="inlineStr">
        <is>
          <t>DPE</t>
        </is>
      </c>
      <c r="D928" t="inlineStr">
        <is>
          <t>2021</t>
        </is>
      </c>
      <c r="E928" t="inlineStr">
        <is>
          <t>Vários pacotes de dados que chegaram a um sistema de firewall foram bloqueados ao terem sido verificados, por não haver, no firewall, informações de estado de conexão para os endereços referidos nos pacotes e os serviços relacionados.
Nessa situação hipotética, a atividade que permitiu verificar e invalidar os pacotes de dados no firewall é denominada:</t>
        </is>
      </c>
      <c r="F928" t="inlineStr">
        <is>
          <t>Informática</t>
        </is>
      </c>
      <c r="G928" t="inlineStr">
        <is>
          <t>Proteção contra vírus</t>
        </is>
      </c>
      <c r="H928" t="inlineStr">
        <is>
          <t>Médio</t>
        </is>
      </c>
      <c r="I928" t="inlineStr">
        <is>
          <t>ME</t>
        </is>
      </c>
      <c r="J928" t="inlineStr">
        <is>
          <t>filtragem de pacotes stateless.</t>
        </is>
      </c>
      <c r="K928" t="inlineStr">
        <is>
          <t>filtragem de proxy de aplicação.</t>
        </is>
      </c>
      <c r="L928" t="inlineStr">
        <is>
          <t>inspeção de pacotes stateful.</t>
        </is>
      </c>
      <c r="M928" t="inlineStr">
        <is>
          <t>filtragem de pacotes fragmentados.</t>
        </is>
      </c>
      <c r="N928" t="inlineStr">
        <is>
          <t>inspeção profunda de protocolo.</t>
        </is>
      </c>
      <c r="O928" t="inlineStr">
        <is>
          <t>C</t>
        </is>
      </c>
      <c r="P928" t="n">
        <v>0</v>
      </c>
      <c r="Q928" t="n">
        <v>0</v>
      </c>
      <c r="S928" t="inlineStr">
        <is>
          <t>O firewall que verifica o estado de uma conexão e invalidar os pacotes de dados é o stateful.
Gabarito: Letra C</t>
        </is>
      </c>
      <c r="U928" t="inlineStr">
        <is>
          <t>27/03/2026 09:08</t>
        </is>
      </c>
    </row>
    <row r="929">
      <c r="A929" t="n">
        <v>2239</v>
      </c>
      <c r="B929" t="inlineStr">
        <is>
          <t>CEBRASPE</t>
        </is>
      </c>
      <c r="C929" t="inlineStr">
        <is>
          <t>CGE</t>
        </is>
      </c>
      <c r="D929" t="inlineStr">
        <is>
          <t>2019</t>
        </is>
      </c>
      <c r="E929" t="inlineStr">
        <is>
          <t>Para proteger a comunicação em uma organização que possui várias redes internas de computadores interligadas entre si e também à Internet contra ações maliciosas no tráfego dos dados, o mecanismo a ser utilizado é o:</t>
        </is>
      </c>
      <c r="F929" t="inlineStr">
        <is>
          <t>Informática</t>
        </is>
      </c>
      <c r="G929" t="inlineStr">
        <is>
          <t>Proteção contra vírus</t>
        </is>
      </c>
      <c r="H929" t="inlineStr">
        <is>
          <t>Médio</t>
        </is>
      </c>
      <c r="I929" t="inlineStr">
        <is>
          <t>ME</t>
        </is>
      </c>
      <c r="J929" t="inlineStr">
        <is>
          <t>registro de logs.</t>
        </is>
      </c>
      <c r="K929" t="inlineStr">
        <is>
          <t>antispam</t>
        </is>
      </c>
      <c r="L929" t="inlineStr">
        <is>
          <t>firewall</t>
        </is>
      </c>
      <c r="M929" t="inlineStr">
        <is>
          <t>antispyware</t>
        </is>
      </c>
      <c r="N929" t="inlineStr">
        <is>
          <t>controlador de domínio.</t>
        </is>
      </c>
      <c r="O929" t="inlineStr">
        <is>
          <t>C</t>
        </is>
      </c>
      <c r="P929" t="n">
        <v>0</v>
      </c>
      <c r="Q929" t="n">
        <v>0</v>
      </c>
      <c r="S929" t="inlineStr">
        <is>
          <t>O mecanismo que permite proteger a comunicação em uma organização que possui várias redes internas
de computadores interligadas entre si e também à Internet contra ações maliciosas no tráfego dos dados
é o firewall.
Gabarito: Letra C</t>
        </is>
      </c>
      <c r="U929" t="inlineStr">
        <is>
          <t>27/03/2026 09:08</t>
        </is>
      </c>
    </row>
    <row r="930">
      <c r="A930" t="n">
        <v>2240</v>
      </c>
      <c r="B930" t="inlineStr">
        <is>
          <t>CEBRASPE</t>
        </is>
      </c>
      <c r="C930" t="inlineStr">
        <is>
          <t>Polícia Federal</t>
        </is>
      </c>
      <c r="D930" t="inlineStr">
        <is>
          <t>2018</t>
        </is>
      </c>
      <c r="E930" t="inlineStr">
        <is>
          <t>Marta utiliza uma estação de trabalho que executa o sistema operacional Windows 10 e está conectada à rede local da empresa em que ela trabalha. Ela acessa usualmente os sítios da intranet da empresa e também sítios da Internet pública. Após navegar por vários sítios, Marta verificou o histórico de navegação e identificou que um dos sítios acessados com sucesso por meio do protocolo HTTP tinha o endereço 172.20.1.1.
Tendo como referência essa situação hipotética, julgue o item a seguir.
A despeito das configurações dos ativos de segurança corporativos e do serviço de firewall instalado na estação de trabalho, Marta poderá acessar remotamente sua estação de trabalho usando a Conexão de Área de Trabalho Remota, a partir de outra estação conectada à Internet.</t>
        </is>
      </c>
      <c r="F930" t="inlineStr">
        <is>
          <t>Informática</t>
        </is>
      </c>
      <c r="G930" t="inlineStr">
        <is>
          <t>Proteção contra vírus</t>
        </is>
      </c>
      <c r="H930" t="inlineStr">
        <is>
          <t>Médio</t>
        </is>
      </c>
      <c r="I930" t="inlineStr">
        <is>
          <t>CE</t>
        </is>
      </c>
      <c r="J930" t="inlineStr"/>
      <c r="K930" t="inlineStr"/>
      <c r="L930" t="inlineStr"/>
      <c r="M930" t="inlineStr"/>
      <c r="N930" t="inlineStr"/>
      <c r="O930" t="inlineStr">
        <is>
          <t>E</t>
        </is>
      </c>
      <c r="P930" t="n">
        <v>0</v>
      </c>
      <c r="Q930" t="n">
        <v>0</v>
      </c>
      <c r="S930" t="inlineStr">
        <is>
          <t>Essa questão é mais de português do que de informática. A locução prepositiva “a despeito de” tem o
sentido de “independente de”. Logo, vamos reler o item dessa forma?
Independente das configurações dos ativos de segurança corporativos e do serviço de firewall instalado
na estação de trabalho, Marta poderá acessar remotamente sua estação de trabalho usando a Conexão de
Área de Trabalho Remota, a partir de outra estação conectada à Internet.
Opa... independente, não! Pode haver configurações no firewall que impeçam Marta de utilizar o acesso
remoto a partir de outra estação conectada à internet.
Gabarito: Errado</t>
        </is>
      </c>
      <c r="U930" t="inlineStr">
        <is>
          <t>27/03/2026 09:08</t>
        </is>
      </c>
    </row>
    <row r="931">
      <c r="A931" t="n">
        <v>2241</v>
      </c>
      <c r="B931" t="inlineStr">
        <is>
          <t>CEBRASPE</t>
        </is>
      </c>
      <c r="C931" t="inlineStr">
        <is>
          <t>Polícia Federal</t>
        </is>
      </c>
      <c r="D931" t="inlineStr">
        <is>
          <t>2018</t>
        </is>
      </c>
      <c r="E931" t="inlineStr">
        <is>
          <t>Um firewall é uma combinação de hardware e software que isola da Internet a rede interna de uma organização, permitindo o gerenciamento do fluxo de tráfego e dos recursos da rede e o controle, pelo administrador de rede, do acesso ao mundo externo.</t>
        </is>
      </c>
      <c r="F931" t="inlineStr">
        <is>
          <t>Informática</t>
        </is>
      </c>
      <c r="G931" t="inlineStr">
        <is>
          <t>Proteção contra vírus</t>
        </is>
      </c>
      <c r="H931" t="inlineStr">
        <is>
          <t>Médio</t>
        </is>
      </c>
      <c r="I931" t="inlineStr">
        <is>
          <t>CE</t>
        </is>
      </c>
      <c r="J931" t="inlineStr"/>
      <c r="K931" t="inlineStr"/>
      <c r="L931" t="inlineStr"/>
      <c r="M931" t="inlineStr"/>
      <c r="N931" t="inlineStr"/>
      <c r="O931" t="inlineStr">
        <is>
          <t>C</t>
        </is>
      </c>
      <c r="P931" t="n">
        <v>0</v>
      </c>
      <c r="Q931" t="n">
        <v>0</v>
      </c>
      <c r="S931" t="inlineStr">
        <is>
          <t>Perfeito, perfeito, perfeito! Impecável definição de firewall! Professor, mas um firewall não pode ser
somente um software, sem hardware? Pode, mas isso não invalida a questão! Lembrem-se que uma
questão só está errada se tiver um erro e não há nenhum erro na questão porque existem firewalls que
são uma combinação de hardware e software.
Gabarito: Correto</t>
        </is>
      </c>
      <c r="U931" t="inlineStr">
        <is>
          <t>27/03/2026 09:08</t>
        </is>
      </c>
    </row>
    <row r="932">
      <c r="A932" t="n">
        <v>2242</v>
      </c>
      <c r="B932" t="inlineStr">
        <is>
          <t>CEBRASPE</t>
        </is>
      </c>
      <c r="C932" t="inlineStr">
        <is>
          <t>Polícia Federal</t>
        </is>
      </c>
      <c r="D932" t="inlineStr">
        <is>
          <t>2018</t>
        </is>
      </c>
      <c r="E932" t="inlineStr">
        <is>
          <t>Um dos objetivos do firewall é monitorar todo o tráfego de dados entrando e saindo de uma rede local e entrar em ação ao identificar um sniffer externo.</t>
        </is>
      </c>
      <c r="F932" t="inlineStr">
        <is>
          <t>Informática</t>
        </is>
      </c>
      <c r="G932" t="inlineStr">
        <is>
          <t>Proteção contra vírus</t>
        </is>
      </c>
      <c r="H932" t="inlineStr">
        <is>
          <t>Médio</t>
        </is>
      </c>
      <c r="I932" t="inlineStr">
        <is>
          <t>CE</t>
        </is>
      </c>
      <c r="J932" t="inlineStr"/>
      <c r="K932" t="inlineStr"/>
      <c r="L932" t="inlineStr"/>
      <c r="M932" t="inlineStr"/>
      <c r="N932" t="inlineStr"/>
      <c r="O932" t="inlineStr">
        <is>
          <t>E</t>
        </is>
      </c>
      <c r="P932" t="n">
        <v>0</v>
      </c>
      <c r="Q932" t="n">
        <v>0</v>
      </c>
      <c r="S932" t="inlineStr">
        <is>
          <t>Um dos objetivos do firewall realmente é monitorar todo o tráfego de dados entrando e saindo de uma
rede, no entanto ele não é capaz de entrar em ação ao identificar um sniffer externo. Por que? Porque ele
não é capaz de detectá-lo! Lembrem-se que o firewall é como uma parede que separa duas redes. Ele
nada pode fazer contra o que ocorre internamente ou externamente – sua ação está limitada ao que
atravessa a parede.
Gabarito: Errado</t>
        </is>
      </c>
      <c r="U932" t="inlineStr">
        <is>
          <t>27/03/2026 09:09</t>
        </is>
      </c>
    </row>
    <row r="933">
      <c r="A933" t="n">
        <v>2243</v>
      </c>
      <c r="B933" t="inlineStr">
        <is>
          <t>CEBRASPE</t>
        </is>
      </c>
      <c r="C933" t="inlineStr">
        <is>
          <t>Polícia Federal</t>
        </is>
      </c>
      <c r="D933" t="inlineStr">
        <is>
          <t>2018</t>
        </is>
      </c>
      <c r="E933" t="inlineStr">
        <is>
          <t>Em um firewall, devem ser controlados não apenas os pacotes que entram em uma rede privada, mas também aqueles que saem da rede para a Internet.</t>
        </is>
      </c>
      <c r="F933" t="inlineStr">
        <is>
          <t>Informática</t>
        </is>
      </c>
      <c r="G933" t="inlineStr">
        <is>
          <t>Proteção contra vírus</t>
        </is>
      </c>
      <c r="H933" t="inlineStr">
        <is>
          <t>Médio</t>
        </is>
      </c>
      <c r="I933" t="inlineStr">
        <is>
          <t>CE</t>
        </is>
      </c>
      <c r="J933" t="inlineStr"/>
      <c r="K933" t="inlineStr"/>
      <c r="L933" t="inlineStr"/>
      <c r="M933" t="inlineStr"/>
      <c r="N933" t="inlineStr"/>
      <c r="O933" t="inlineStr">
        <is>
          <t>C</t>
        </is>
      </c>
      <c r="P933" t="n">
        <v>0</v>
      </c>
      <c r="Q933" t="n">
        <v>0</v>
      </c>
      <c r="S933" t="inlineStr">
        <is>
          <t>Perfeito! Ele controla tudo que entra e sai de uma rede.
Gabarito: Correto</t>
        </is>
      </c>
      <c r="U933" t="inlineStr">
        <is>
          <t>27/03/2026 09:09</t>
        </is>
      </c>
    </row>
    <row r="934">
      <c r="A934" t="n">
        <v>2244</v>
      </c>
      <c r="B934" t="inlineStr">
        <is>
          <t>CEBRASPE</t>
        </is>
      </c>
      <c r="C934" t="inlineStr">
        <is>
          <t>EMAP</t>
        </is>
      </c>
      <c r="D934" t="inlineStr">
        <is>
          <t>2018</t>
        </is>
      </c>
      <c r="E934" t="inlineStr">
        <is>
          <t>Os administradores de rede fazem uso do firewall statefull para filtrar pacotes baseados em endereços de IP, protocolos, portas e estado das conexões.</t>
        </is>
      </c>
      <c r="F934" t="inlineStr">
        <is>
          <t>Informática</t>
        </is>
      </c>
      <c r="G934" t="inlineStr">
        <is>
          <t>Proteção contra vírus</t>
        </is>
      </c>
      <c r="H934" t="inlineStr">
        <is>
          <t>Médio</t>
        </is>
      </c>
      <c r="I934" t="inlineStr">
        <is>
          <t>CE</t>
        </is>
      </c>
      <c r="J934" t="inlineStr"/>
      <c r="K934" t="inlineStr"/>
      <c r="L934" t="inlineStr"/>
      <c r="M934" t="inlineStr"/>
      <c r="N934" t="inlineStr"/>
      <c r="O934" t="inlineStr">
        <is>
          <t>C</t>
        </is>
      </c>
      <c r="P934" t="n">
        <v>0</v>
      </c>
      <c r="Q934" t="n">
        <v>0</v>
      </c>
      <c r="S934" t="inlineStr">
        <is>
          <t>Impecável! Filtros de estado de sessão filtram dados por meio do endereço lógico, protocolo, porta e
estado das conexões.
Gabarito: Correto</t>
        </is>
      </c>
      <c r="U934" t="inlineStr">
        <is>
          <t>27/03/2026 09:09</t>
        </is>
      </c>
    </row>
    <row r="935">
      <c r="A935" t="n">
        <v>2245</v>
      </c>
      <c r="B935" t="inlineStr">
        <is>
          <t>CEBRASPE</t>
        </is>
      </c>
      <c r="C935" t="inlineStr">
        <is>
          <t>TRE BA</t>
        </is>
      </c>
      <c r="D935" t="inlineStr">
        <is>
          <t>2017</t>
        </is>
      </c>
      <c r="E935" t="inlineStr">
        <is>
          <t>Assinale a opção que apresenta a solução que permite filtrar tentativas de acessos não autorizados oriundos de outros ambientes e redes externas, contribuindo para a melhora do estado de segurança da informação de ambientes computacionais.</t>
        </is>
      </c>
      <c r="F935" t="inlineStr">
        <is>
          <t>Informática</t>
        </is>
      </c>
      <c r="G935" t="inlineStr">
        <is>
          <t>Proteção contra vírus</t>
        </is>
      </c>
      <c r="H935" t="inlineStr">
        <is>
          <t>Médio</t>
        </is>
      </c>
      <c r="I935" t="inlineStr">
        <is>
          <t>ME</t>
        </is>
      </c>
      <c r="J935" t="inlineStr">
        <is>
          <t>certificado digital</t>
        </is>
      </c>
      <c r="K935" t="inlineStr">
        <is>
          <t>chave de criptografia</t>
        </is>
      </c>
      <c r="L935" t="inlineStr">
        <is>
          <t>rootkits</t>
        </is>
      </c>
      <c r="M935" t="inlineStr">
        <is>
          <t>firewall</t>
        </is>
      </c>
      <c r="N935" t="inlineStr">
        <is>
          <t>antivírus</t>
        </is>
      </c>
      <c r="O935" t="inlineStr">
        <is>
          <t>D</t>
        </is>
      </c>
      <c r="P935" t="n">
        <v>0</v>
      </c>
      <c r="Q935" t="n">
        <v>0</v>
      </c>
      <c r="S935" t="inlineStr">
        <is>
          <t>O Firewall é um componente de segurança de uma rede privada (hardware, software ou uma combinação
de ambos) que controla, analisa, registra, policia, monitora, regula e filtra o tráfego ou movimentação da
entrada/saída de dados, detectando ameaças e bloqueando o acesso que não esteja em conformidade
com a política de segurança da organização. Ele é capaz de bloquear todo e qualquer acesso que possa
prejudicar a rede ou o computador, tais como: acesso não autorizado, tentativas de vazamentos de
informações, exploração de vulnerabilidades, violação de segurança, invasões maliciosas, ataques de
hackers, etc.
Gabarito: Letra D</t>
        </is>
      </c>
      <c r="U935" t="inlineStr">
        <is>
          <t>27/03/2026 09:09</t>
        </is>
      </c>
    </row>
    <row r="936">
      <c r="A936" t="n">
        <v>2246</v>
      </c>
      <c r="B936" t="inlineStr">
        <is>
          <t>CEBRASPE</t>
        </is>
      </c>
      <c r="C936" t="inlineStr">
        <is>
          <t>FUB</t>
        </is>
      </c>
      <c r="D936" t="inlineStr">
        <is>
          <t>2016</t>
        </is>
      </c>
      <c r="E936" t="inlineStr">
        <is>
          <t>Ferramentas de firewall são amplamente utilizadas em redes de computadores, de maneira a permitir ou negar determinado fluxo de pacotes. Com relação a firewall convencional de rede, julgue o item subsecutivo.
Um firewall é capaz de verificar tanto o endereço IP de origem quanto o endereço IP de destino em um pacote de rede.</t>
        </is>
      </c>
      <c r="F936" t="inlineStr">
        <is>
          <t>Informática</t>
        </is>
      </c>
      <c r="G936" t="inlineStr">
        <is>
          <t>Proteção contra vírus</t>
        </is>
      </c>
      <c r="H936" t="inlineStr">
        <is>
          <t>Médio</t>
        </is>
      </c>
      <c r="I936" t="inlineStr">
        <is>
          <t>CE</t>
        </is>
      </c>
      <c r="J936" t="inlineStr"/>
      <c r="K936" t="inlineStr"/>
      <c r="L936" t="inlineStr"/>
      <c r="M936" t="inlineStr"/>
      <c r="N936" t="inlineStr"/>
      <c r="O936" t="inlineStr">
        <is>
          <t>C</t>
        </is>
      </c>
      <c r="P936" t="n">
        <v>0</v>
      </c>
      <c r="Q936" t="n">
        <v>0</v>
      </c>
      <c r="S936" t="inlineStr">
        <is>
          <t>Perfeito! Para realizar a filtragem, ele verifica o cabeçalho das camadas de redes e transportes, logo
analisam tanto o endereço de origem quanto o endereço de destino de um pacote na rede.
Gabarito: Correto</t>
        </is>
      </c>
      <c r="U936" t="inlineStr">
        <is>
          <t>27/03/2026 09:09</t>
        </is>
      </c>
    </row>
    <row r="937">
      <c r="A937" t="n">
        <v>2247</v>
      </c>
      <c r="B937" t="inlineStr">
        <is>
          <t>CEBRASPE</t>
        </is>
      </c>
      <c r="C937" t="inlineStr">
        <is>
          <t>FUB</t>
        </is>
      </c>
      <c r="D937" t="inlineStr">
        <is>
          <t>2016</t>
        </is>
      </c>
      <c r="E937" t="inlineStr">
        <is>
          <t>Firewall é um recurso utilizado para restringir alguns tipos de permissões previamente configuradas, a fim de aumentar a segurança de uma rede ou de um computador contra acessos não autorizados.</t>
        </is>
      </c>
      <c r="F937" t="inlineStr">
        <is>
          <t>Informática</t>
        </is>
      </c>
      <c r="G937" t="inlineStr">
        <is>
          <t>Proteção contra vírus</t>
        </is>
      </c>
      <c r="H937" t="inlineStr">
        <is>
          <t>Médio</t>
        </is>
      </c>
      <c r="I937" t="inlineStr">
        <is>
          <t>CE</t>
        </is>
      </c>
      <c r="J937" t="inlineStr"/>
      <c r="K937" t="inlineStr"/>
      <c r="L937" t="inlineStr"/>
      <c r="M937" t="inlineStr"/>
      <c r="N937" t="inlineStr"/>
      <c r="O937" t="inlineStr">
        <is>
          <t>C</t>
        </is>
      </c>
      <c r="P937" t="n">
        <v>0</v>
      </c>
      <c r="Q937" t="n">
        <v>0</v>
      </c>
      <c r="S937" t="inlineStr">
        <is>
          <t>Firewall é um recurso utilizado para restringir todo acesso não previamente autorizado (lista branca) ou
permitir todo acesso não previamente proibido (lista negra) a fim de aumentar a segurança de uma rede
ou de um computador. A banca generalizou ambos os casos como “restringir alguns tipos de permissões
previamente configuradas” – eu achei essa redação bem esquisita!
Gabarito: Correto</t>
        </is>
      </c>
      <c r="U937" t="inlineStr">
        <is>
          <t>27/03/2026 09:10</t>
        </is>
      </c>
    </row>
    <row r="938">
      <c r="A938" t="n">
        <v>2248</v>
      </c>
      <c r="B938" t="inlineStr">
        <is>
          <t>CEBRASPE</t>
        </is>
      </c>
      <c r="C938" t="inlineStr">
        <is>
          <t>FUB</t>
        </is>
      </c>
      <c r="D938" t="inlineStr">
        <is>
          <t>2016</t>
        </is>
      </c>
      <c r="E938" t="inlineStr">
        <is>
          <t>Firewall é capaz de verificar tanto o endereço IP de origem quanto o endereço IP de destino em um pacote de rede.</t>
        </is>
      </c>
      <c r="F938" t="inlineStr">
        <is>
          <t>Informática</t>
        </is>
      </c>
      <c r="G938" t="inlineStr">
        <is>
          <t>Proteção contra vírus</t>
        </is>
      </c>
      <c r="H938" t="inlineStr">
        <is>
          <t>Médio</t>
        </is>
      </c>
      <c r="I938" t="inlineStr">
        <is>
          <t>CE</t>
        </is>
      </c>
      <c r="J938" t="inlineStr"/>
      <c r="K938" t="inlineStr"/>
      <c r="L938" t="inlineStr"/>
      <c r="M938" t="inlineStr"/>
      <c r="N938" t="inlineStr"/>
      <c r="O938" t="inlineStr">
        <is>
          <t>C</t>
        </is>
      </c>
      <c r="P938" t="n">
        <v>0</v>
      </c>
      <c r="Q938" t="n">
        <v>0</v>
      </c>
      <c r="S938" t="inlineStr">
        <is>
          <t>Perfeito! Um filtro de pacotes, por exemplo, analise os cabeçalhos das camadas de redes e transporte,
logo é capaz de verificar tanto o endereço IP de origem quanto o endereço IP de destino em um pacote
de rede.
Gabarito: Correto</t>
        </is>
      </c>
      <c r="U938" t="inlineStr">
        <is>
          <t>27/03/2026 09:10</t>
        </is>
      </c>
    </row>
    <row r="939">
      <c r="A939" t="n">
        <v>2249</v>
      </c>
      <c r="B939" t="inlineStr">
        <is>
          <t>CEBRASPE</t>
        </is>
      </c>
      <c r="C939" t="inlineStr">
        <is>
          <t>TCE</t>
        </is>
      </c>
      <c r="D939" t="inlineStr">
        <is>
          <t>2016</t>
        </is>
      </c>
      <c r="E939" t="inlineStr">
        <is>
          <t>Por padrão, um WAF (Web Application Firewall) é capaz de utilizar as camadas de rede, de transporte e de aplicação da pilha TCP/IP.</t>
        </is>
      </c>
      <c r="F939" t="inlineStr">
        <is>
          <t>Informática</t>
        </is>
      </c>
      <c r="G939" t="inlineStr">
        <is>
          <t>Proteção contra vírus</t>
        </is>
      </c>
      <c r="H939" t="inlineStr">
        <is>
          <t>Médio</t>
        </is>
      </c>
      <c r="I939" t="inlineStr">
        <is>
          <t>CE</t>
        </is>
      </c>
      <c r="J939" t="inlineStr"/>
      <c r="K939" t="inlineStr"/>
      <c r="L939" t="inlineStr"/>
      <c r="M939" t="inlineStr"/>
      <c r="N939" t="inlineStr"/>
      <c r="O939" t="inlineStr">
        <is>
          <t>E</t>
        </is>
      </c>
      <c r="P939" t="n">
        <v>0</v>
      </c>
      <c r="Q939" t="n">
        <v>0</v>
      </c>
      <c r="S939" t="inlineStr">
        <is>
          <t>Por padrão, ele atua apenas na camada de aplicação!
Gabarito: Errado</t>
        </is>
      </c>
      <c r="U939" t="inlineStr">
        <is>
          <t>27/03/2026 09:10</t>
        </is>
      </c>
    </row>
    <row r="940">
      <c r="A940" t="n">
        <v>2250</v>
      </c>
      <c r="B940" t="inlineStr">
        <is>
          <t>CEBRASPE</t>
        </is>
      </c>
      <c r="C940" t="inlineStr">
        <is>
          <t>MEC</t>
        </is>
      </c>
      <c r="D940" t="inlineStr">
        <is>
          <t>2015</t>
        </is>
      </c>
      <c r="E940" t="inlineStr">
        <is>
          <t>Uma das características mais importantes do proxy é a restrição de acesso a sítios não autorizados, executada por meio de listas de controle de acesso (access control lists).</t>
        </is>
      </c>
      <c r="F940" t="inlineStr">
        <is>
          <t>Informática</t>
        </is>
      </c>
      <c r="G940" t="inlineStr">
        <is>
          <t>Proteção contra vírus</t>
        </is>
      </c>
      <c r="H940" t="inlineStr">
        <is>
          <t>Médio</t>
        </is>
      </c>
      <c r="I940" t="inlineStr">
        <is>
          <t>CE</t>
        </is>
      </c>
      <c r="J940" t="inlineStr"/>
      <c r="K940" t="inlineStr"/>
      <c r="L940" t="inlineStr"/>
      <c r="M940" t="inlineStr"/>
      <c r="N940" t="inlineStr"/>
      <c r="O940" t="inlineStr">
        <is>
          <t>C</t>
        </is>
      </c>
      <c r="P940" t="n">
        <v>0</v>
      </c>
      <c r="Q940" t="n">
        <v>0</v>
      </c>
      <c r="S940" t="inlineStr">
        <is>
          <t>Todo firewall executa a política de segurança de uma organização por meio de Listas de Controle de
Acesso. Proxies podem executar essa política baseado na restrição de acesso a sítios não autorizados
(filtros de pacotes e filtros de estado de sessão não são capazes de filtrar pelo endereço de uma página).
Gabarito: Correto</t>
        </is>
      </c>
      <c r="U940" t="inlineStr">
        <is>
          <t>27/03/2026 09:10</t>
        </is>
      </c>
    </row>
    <row r="941">
      <c r="A941" t="n">
        <v>2251</v>
      </c>
      <c r="B941" t="inlineStr">
        <is>
          <t>CEBRASPE</t>
        </is>
      </c>
      <c r="C941" t="inlineStr">
        <is>
          <t>TCU</t>
        </is>
      </c>
      <c r="D941" t="inlineStr">
        <is>
          <t>2015</t>
        </is>
      </c>
      <c r="E941" t="inlineStr">
        <is>
          <t>O firewall é capaz de proteger o computador tanto de ataques de crackers quanto de ataques de vírus.</t>
        </is>
      </c>
      <c r="F941" t="inlineStr">
        <is>
          <t>Informática</t>
        </is>
      </c>
      <c r="G941" t="inlineStr">
        <is>
          <t>Proteção contra vírus</t>
        </is>
      </c>
      <c r="H941" t="inlineStr">
        <is>
          <t>Médio</t>
        </is>
      </c>
      <c r="I941" t="inlineStr">
        <is>
          <t>CE</t>
        </is>
      </c>
      <c r="J941" t="inlineStr"/>
      <c r="K941" t="inlineStr"/>
      <c r="L941" t="inlineStr"/>
      <c r="M941" t="inlineStr"/>
      <c r="N941" t="inlineStr"/>
      <c r="O941" t="inlineStr">
        <is>
          <t>C</t>
        </is>
      </c>
      <c r="P941" t="n">
        <v>0</v>
      </c>
      <c r="Q941" t="n">
        <v>0</v>
      </c>
      <c r="S941" t="inlineStr">
        <is>
          <t>Eu lembro que essa questão deu muuuuuuuuuuuuuuita polêmica na época. O lance é o seguinte: notem
que a questão afirma que "o firewall é capaz de proteger o computador tanto de ataques de crackers
quanto de ataques de vírus". Como ele diz "capaz", esse item só estaria errado caso não houvesse
nenhuma possibilidade de um firewall proteger um computador do ataque de um vírus - e isso não é
correto!
O firewall é capaz de filtrar pacotes de dados de acordo com uma determinada política de segurança.
Quando um vírus ataca um computador, sua atividade maliciosa pode acabar sendo bloqueada por um
firewall, logo o firewall foi capaz de proteger o computador. Ele não detecta nem elimina malwares, mas
é capaz – eventualmente – de proteger de seus ataques e atividades maliciosas. Questão bastante difícil
e que teve centenas de recursos, mas todos foram indeferidos.
Gabarito: Correto</t>
        </is>
      </c>
      <c r="U941" t="inlineStr">
        <is>
          <t>27/03/2026 09:10</t>
        </is>
      </c>
    </row>
    <row r="942">
      <c r="A942" t="n">
        <v>2252</v>
      </c>
      <c r="B942" t="inlineStr">
        <is>
          <t>CEBRASPE</t>
        </is>
      </c>
      <c r="C942" t="inlineStr">
        <is>
          <t>MTE</t>
        </is>
      </c>
      <c r="D942" t="inlineStr">
        <is>
          <t>2013</t>
        </is>
      </c>
      <c r="E942" t="inlineStr">
        <is>
          <t>O firewall é um sistema antivírus que inibe a infecção de novos tipos de vírus. Para ser eficiente, o firewall deve ser atualizado frequentemente.</t>
        </is>
      </c>
      <c r="F942" t="inlineStr">
        <is>
          <t>Informática</t>
        </is>
      </c>
      <c r="G942" t="inlineStr">
        <is>
          <t>Proteção contra vírus</t>
        </is>
      </c>
      <c r="H942" t="inlineStr">
        <is>
          <t>Médio</t>
        </is>
      </c>
      <c r="I942" t="inlineStr">
        <is>
          <t>CE</t>
        </is>
      </c>
      <c r="J942" t="inlineStr"/>
      <c r="K942" t="inlineStr"/>
      <c r="L942" t="inlineStr"/>
      <c r="M942" t="inlineStr"/>
      <c r="N942" t="inlineStr"/>
      <c r="O942" t="inlineStr">
        <is>
          <t>E</t>
        </is>
      </c>
      <c r="P942" t="n">
        <v>0</v>
      </c>
      <c r="Q942" t="n">
        <v>0</v>
      </c>
      <c r="S942" t="inlineStr">
        <is>
          <t>Firewall é um sistema antivírus? Não, eles são complementares e possuem funções diferentes. Firewall
geralmente não é capaz de inibir a infecção de novos tipos de vírus. Além disso, ele não tem a
necessidade de ser atualizado frequentemente como nos antivírus!
Gabarito: Errada</t>
        </is>
      </c>
      <c r="U942" t="inlineStr">
        <is>
          <t>27/03/2026 09:10</t>
        </is>
      </c>
    </row>
    <row r="943">
      <c r="A943" t="n">
        <v>2253</v>
      </c>
      <c r="B943" t="inlineStr">
        <is>
          <t>CEBRASPE</t>
        </is>
      </c>
      <c r="C943" t="inlineStr">
        <is>
          <t>MPU</t>
        </is>
      </c>
      <c r="D943" t="inlineStr">
        <is>
          <t>2013</t>
        </is>
      </c>
      <c r="E943" t="inlineStr">
        <is>
          <t>Uma das funções dos firewalls é implementar políticas relativas à separação do tráfego interno e externo à rede a ser protegida, visto que eles filtram o tráfego de entrada e saída de rede.</t>
        </is>
      </c>
      <c r="F943" t="inlineStr">
        <is>
          <t>Informática</t>
        </is>
      </c>
      <c r="G943" t="inlineStr">
        <is>
          <t>Proteção contra vírus</t>
        </is>
      </c>
      <c r="H943" t="inlineStr">
        <is>
          <t>Médio</t>
        </is>
      </c>
      <c r="I943" t="inlineStr">
        <is>
          <t>CE</t>
        </is>
      </c>
      <c r="J943" t="inlineStr"/>
      <c r="K943" t="inlineStr"/>
      <c r="L943" t="inlineStr"/>
      <c r="M943" t="inlineStr"/>
      <c r="N943" t="inlineStr"/>
      <c r="O943" t="inlineStr">
        <is>
          <t>C</t>
        </is>
      </c>
      <c r="P943" t="n">
        <v>0</v>
      </c>
      <c r="Q943" t="n">
        <v>0</v>
      </c>
      <c r="S943" t="inlineStr">
        <is>
          <t>Perfeito! Ele realmente isola a rede interna de uma organização da Internet em geral, permitindo que
alguns pacotes passem e bloqueando outros.
Gabarito: Correto</t>
        </is>
      </c>
      <c r="U943" t="inlineStr">
        <is>
          <t>27/03/2026 09:11</t>
        </is>
      </c>
    </row>
    <row r="944">
      <c r="A944" t="n">
        <v>2254</v>
      </c>
      <c r="B944" t="inlineStr">
        <is>
          <t>CEBRASPE</t>
        </is>
      </c>
      <c r="C944" t="inlineStr">
        <is>
          <t>PC AL</t>
        </is>
      </c>
      <c r="D944" t="inlineStr">
        <is>
          <t>2012</t>
        </is>
      </c>
      <c r="E944" t="inlineStr">
        <is>
          <t>Um firewall do tipo stateful não verifica o estado de uma conexão.</t>
        </is>
      </c>
      <c r="F944" t="inlineStr">
        <is>
          <t>Informática</t>
        </is>
      </c>
      <c r="G944" t="inlineStr">
        <is>
          <t>Proteção contra vírus</t>
        </is>
      </c>
      <c r="H944" t="inlineStr">
        <is>
          <t>Médio</t>
        </is>
      </c>
      <c r="I944" t="inlineStr">
        <is>
          <t>CE</t>
        </is>
      </c>
      <c r="J944" t="inlineStr"/>
      <c r="K944" t="inlineStr"/>
      <c r="L944" t="inlineStr"/>
      <c r="M944" t="inlineStr"/>
      <c r="N944" t="inlineStr"/>
      <c r="O944" t="inlineStr">
        <is>
          <t>E</t>
        </is>
      </c>
      <c r="P944" t="n">
        <v>0</v>
      </c>
      <c r="Q944" t="n">
        <v>0</v>
      </c>
      <c r="S944" t="inlineStr">
        <is>
          <t>Como assim? Pelo contrário, um firewall do tipo stateful é aquele que verifica o estado de uma conexão!
O firewall do tipo stateless que não verifica!
Gabarito: Errada</t>
        </is>
      </c>
      <c r="U944" t="inlineStr">
        <is>
          <t>27/03/2026 09:11</t>
        </is>
      </c>
    </row>
    <row r="945">
      <c r="A945" t="n">
        <v>2255</v>
      </c>
      <c r="B945" t="inlineStr">
        <is>
          <t>CEBRASPE</t>
        </is>
      </c>
      <c r="C945" t="inlineStr">
        <is>
          <t>Polícia Federal</t>
        </is>
      </c>
      <c r="D945" t="inlineStr">
        <is>
          <t>2012</t>
        </is>
      </c>
      <c r="E945" t="inlineStr">
        <is>
          <t>Quando a solicitação de conexão do tipo UDP na porta 21 for recebida por estação com firewall desligado, caberá ao sistema operacional habilitar o firewall, receber a conexão, processar a requisição e desligar o firewall. Esse procedimento é realizado porque a função do UDP na porta 21 é testar a conexão do firewall com a Internet.</t>
        </is>
      </c>
      <c r="F945" t="inlineStr">
        <is>
          <t>Informática</t>
        </is>
      </c>
      <c r="G945" t="inlineStr">
        <is>
          <t>Proteção contra vírus</t>
        </is>
      </c>
      <c r="H945" t="inlineStr">
        <is>
          <t>Médio</t>
        </is>
      </c>
      <c r="I945" t="inlineStr">
        <is>
          <t>CE</t>
        </is>
      </c>
      <c r="J945" t="inlineStr"/>
      <c r="K945" t="inlineStr"/>
      <c r="L945" t="inlineStr"/>
      <c r="M945" t="inlineStr"/>
      <c r="N945" t="inlineStr"/>
      <c r="O945" t="inlineStr">
        <is>
          <t>E</t>
        </is>
      </c>
      <c r="P945" t="n">
        <v>0</v>
      </c>
      <c r="Q945" t="n">
        <v>0</v>
      </c>
      <c r="S945" t="inlineStr">
        <is>
          <t>Totalmente errado! O Firewall não é ligado por conta de uma tentativa de conexão: você o configura para
estar habilitado ou não! Ademais, a porta 21 é a famosa porta de controle do Protocolo FTP, que é o
protocolo utilizado para transferência de arquivos. Por fim, trata-se de uma Porta TCP e, não, UDP.
Gabarito: Errada</t>
        </is>
      </c>
      <c r="U945" t="inlineStr">
        <is>
          <t>27/03/2026 09:11</t>
        </is>
      </c>
    </row>
    <row r="946">
      <c r="A946" t="n">
        <v>2256</v>
      </c>
      <c r="B946" t="inlineStr">
        <is>
          <t>CEBRASPE</t>
        </is>
      </c>
      <c r="C946" t="inlineStr">
        <is>
          <t>MCT</t>
        </is>
      </c>
      <c r="D946" t="inlineStr">
        <is>
          <t>2012</t>
        </is>
      </c>
      <c r="E946" t="inlineStr">
        <is>
          <t>Um firewall serve, basicamente, para filtrar os pacotes que entram e(ou) saem de um computador e para verificar se o tráfego é permitido ou não.</t>
        </is>
      </c>
      <c r="F946" t="inlineStr">
        <is>
          <t>Informática</t>
        </is>
      </c>
      <c r="G946" t="inlineStr">
        <is>
          <t>Proteção contra vírus</t>
        </is>
      </c>
      <c r="H946" t="inlineStr">
        <is>
          <t>Médio</t>
        </is>
      </c>
      <c r="I946" t="inlineStr">
        <is>
          <t>CE</t>
        </is>
      </c>
      <c r="J946" t="inlineStr"/>
      <c r="K946" t="inlineStr"/>
      <c r="L946" t="inlineStr"/>
      <c r="M946" t="inlineStr"/>
      <c r="N946" t="inlineStr"/>
      <c r="O946" t="inlineStr">
        <is>
          <t>C</t>
        </is>
      </c>
      <c r="P946" t="n">
        <v>0</v>
      </c>
      <c r="Q946" t="n">
        <v>0</v>
      </c>
      <c r="S946" t="inlineStr">
        <is>
          <t>Perfeito! O firewall controla, analisa, registra, policia, monitora, regula e filtra o tráfego ou movimentação
da entrada/saída de dados, detectando ameaças e bloqueando o acesso que não esteja em
conformidade com a política de segurança da organização.
Gabarito: Correta</t>
        </is>
      </c>
      <c r="U946" t="inlineStr">
        <is>
          <t>27/03/2026 09:11</t>
        </is>
      </c>
    </row>
    <row r="947">
      <c r="A947" t="n">
        <v>2257</v>
      </c>
      <c r="B947" t="inlineStr">
        <is>
          <t>CEBRASPE</t>
        </is>
      </c>
      <c r="C947" t="inlineStr">
        <is>
          <t>FNDE</t>
        </is>
      </c>
      <c r="D947" t="inlineStr">
        <is>
          <t>2012</t>
        </is>
      </c>
      <c r="E947" t="inlineStr">
        <is>
          <t>Para proteger um computador contra os efeitos de um worm, podese utilizar, como recurso, um firewall pessoal.</t>
        </is>
      </c>
      <c r="F947" t="inlineStr">
        <is>
          <t>Informática</t>
        </is>
      </c>
      <c r="G947" t="inlineStr">
        <is>
          <t>Proteção contra vírus</t>
        </is>
      </c>
      <c r="H947" t="inlineStr">
        <is>
          <t>Médio</t>
        </is>
      </c>
      <c r="I947" t="inlineStr">
        <is>
          <t>CE</t>
        </is>
      </c>
      <c r="J947" t="inlineStr"/>
      <c r="K947" t="inlineStr"/>
      <c r="L947" t="inlineStr"/>
      <c r="M947" t="inlineStr"/>
      <c r="N947" t="inlineStr"/>
      <c r="O947" t="inlineStr">
        <is>
          <t>C</t>
        </is>
      </c>
      <c r="P947" t="n">
        <v>0</v>
      </c>
      <c r="Q947" t="n">
        <v>0</v>
      </c>
      <c r="S947" t="inlineStr">
        <is>
          <t>CEBRASPE é CEBRASPE, né?! Olha a pegadinha dessa questão: firewall pessoal é incapaz de detectar ou
desativar um worm, no entanto ele pode – sim – ajudar a proteger contra os efeitos de um worm! Não há
nada de errado na questão porque dependendo do tipo de worm, ele pode tentar realizar coisas que
podem ser bloqueadas pelo firewall pessoal.
Gabarito: Correta</t>
        </is>
      </c>
      <c r="U947" t="inlineStr">
        <is>
          <t>27/03/2026 09:12</t>
        </is>
      </c>
    </row>
    <row r="948">
      <c r="A948" t="n">
        <v>2258</v>
      </c>
      <c r="B948" t="inlineStr">
        <is>
          <t>CEBRASPE</t>
        </is>
      </c>
      <c r="C948" t="inlineStr">
        <is>
          <t>MPE</t>
        </is>
      </c>
      <c r="D948" t="inlineStr">
        <is>
          <t>2024</t>
        </is>
      </c>
      <c r="E948" t="inlineStr">
        <is>
          <t>Os antivírus, além de eliminar vírus do computador, têm a função de eliminar programas espiões, usando o mesmo método de pesquisa, por padrão.</t>
        </is>
      </c>
      <c r="F948" t="inlineStr">
        <is>
          <t>Informática</t>
        </is>
      </c>
      <c r="G948" t="inlineStr">
        <is>
          <t>Proteção contra vírus</t>
        </is>
      </c>
      <c r="H948" t="inlineStr">
        <is>
          <t>Médio</t>
        </is>
      </c>
      <c r="I948" t="inlineStr">
        <is>
          <t>CE</t>
        </is>
      </c>
      <c r="J948" t="inlineStr"/>
      <c r="K948" t="inlineStr"/>
      <c r="L948" t="inlineStr"/>
      <c r="M948" t="inlineStr"/>
      <c r="N948" t="inlineStr"/>
      <c r="O948" t="inlineStr">
        <is>
          <t>E</t>
        </is>
      </c>
      <c r="P948" t="n">
        <v>0</v>
      </c>
      <c r="Q948" t="n">
        <v>0</v>
      </c>
      <c r="S948" t="inlineStr">
        <is>
          <t>Os antivírus podem detectar e remover diversos tipos de malwares, incluindo spywares, mas sua eficácia
depende das assinaturas e da heurística do software. No entanto, alguns antispywares são específicos
para detectar ameaças voltadas à espionagem.
Gabarito: Errado</t>
        </is>
      </c>
      <c r="U948" t="inlineStr">
        <is>
          <t>27/03/2026 09:13</t>
        </is>
      </c>
    </row>
    <row r="949">
      <c r="A949" t="n">
        <v>2259</v>
      </c>
      <c r="B949" t="inlineStr">
        <is>
          <t>CEBRASPE</t>
        </is>
      </c>
      <c r="C949" t="inlineStr">
        <is>
          <t>MPE</t>
        </is>
      </c>
      <c r="D949" t="inlineStr">
        <is>
          <t>2024</t>
        </is>
      </c>
      <c r="E949" t="inlineStr">
        <is>
          <t>Um antivírus trabalha por meio da identificação de vírus conhecidos por ele dentro de programas que estejam servindo de hospedeiros no computador, por isso é importante que se mantenha o antivírus atualizado para que não se perca a eficácia esperada.</t>
        </is>
      </c>
      <c r="F949" t="inlineStr">
        <is>
          <t>Informática</t>
        </is>
      </c>
      <c r="G949" t="inlineStr">
        <is>
          <t>Proteção contra vírus</t>
        </is>
      </c>
      <c r="H949" t="inlineStr">
        <is>
          <t>Médio</t>
        </is>
      </c>
      <c r="I949" t="inlineStr">
        <is>
          <t>CE</t>
        </is>
      </c>
      <c r="J949" t="inlineStr"/>
      <c r="K949" t="inlineStr"/>
      <c r="L949" t="inlineStr"/>
      <c r="M949" t="inlineStr"/>
      <c r="N949" t="inlineStr"/>
      <c r="O949" t="inlineStr">
        <is>
          <t>C</t>
        </is>
      </c>
      <c r="P949" t="n">
        <v>0</v>
      </c>
      <c r="Q949" t="n">
        <v>0</v>
      </c>
      <c r="S949" t="inlineStr">
        <is>
          <t>Os antivírus detectam ameaças comparando arquivos com uma base de assinaturas de vírus conhecidos.
Como novas ameaças surgem constantemente, é essencial manter o antivírus atualizado para garantir a
detecção e remoção eficaz de malwares recentes.
Gabarito: Correto</t>
        </is>
      </c>
      <c r="U949" t="inlineStr">
        <is>
          <t>27/03/2026 09:13</t>
        </is>
      </c>
    </row>
    <row r="950">
      <c r="A950" t="n">
        <v>2260</v>
      </c>
      <c r="B950" t="inlineStr">
        <is>
          <t>CEBRASPE</t>
        </is>
      </c>
      <c r="C950" t="inlineStr">
        <is>
          <t>Prefeitura de Cachoeiro de Itapemirim</t>
        </is>
      </c>
      <c r="D950" t="inlineStr">
        <is>
          <t>2024</t>
        </is>
      </c>
      <c r="E950" t="inlineStr">
        <is>
          <t>O filtro antispam permite proteger os emails por meio de criptografia nas mensagens; esse filtro protege os dados dos usuários contra acessos indevidos tanto aos emails que trafegam pela Internet quanto aos emails já gravados em computador.</t>
        </is>
      </c>
      <c r="F950" t="inlineStr">
        <is>
          <t>Informática</t>
        </is>
      </c>
      <c r="G950" t="inlineStr">
        <is>
          <t>Proteção contra vírus</t>
        </is>
      </c>
      <c r="H950" t="inlineStr">
        <is>
          <t>Médio</t>
        </is>
      </c>
      <c r="I950" t="inlineStr">
        <is>
          <t>CE</t>
        </is>
      </c>
      <c r="J950" t="inlineStr"/>
      <c r="K950" t="inlineStr"/>
      <c r="L950" t="inlineStr"/>
      <c r="M950" t="inlineStr"/>
      <c r="N950" t="inlineStr"/>
      <c r="O950" t="inlineStr">
        <is>
          <t>E</t>
        </is>
      </c>
      <c r="P950" t="n">
        <v>0</v>
      </c>
      <c r="Q950" t="n">
        <v>0</v>
      </c>
      <c r="S950" t="inlineStr">
        <is>
          <t>O filtro antispam identifica e bloqueia e-mails indesejados, como mensagens de phishing e propagandas.
No entanto, ele não realiza criptografia das mensagens. A proteção por criptografia é feita por protocolos
como PGP e S/MIME, que garantem a confidencialidade dos e-mails.
Gabarito: Errado</t>
        </is>
      </c>
      <c r="U950" t="inlineStr">
        <is>
          <t>27/03/2026 09:13</t>
        </is>
      </c>
    </row>
    <row r="951">
      <c r="A951" t="n">
        <v>2261</v>
      </c>
      <c r="B951" t="inlineStr">
        <is>
          <t>CEBRASPE</t>
        </is>
      </c>
      <c r="C951" t="inlineStr">
        <is>
          <t>Prefeitura de Boa Vista</t>
        </is>
      </c>
      <c r="D951" t="inlineStr">
        <is>
          <t>2023</t>
        </is>
      </c>
      <c r="E951" t="inlineStr">
        <is>
          <t>Assinale a opção que indica um programa que, se existente no computador, poderá protegê-lo de um arquivo malicioso baixado da Internet.</t>
        </is>
      </c>
      <c r="F951" t="inlineStr">
        <is>
          <t>Informática</t>
        </is>
      </c>
      <c r="G951" t="inlineStr">
        <is>
          <t>Proteção contra vírus</t>
        </is>
      </c>
      <c r="H951" t="inlineStr">
        <is>
          <t>Médio</t>
        </is>
      </c>
      <c r="I951" t="inlineStr">
        <is>
          <t>ME</t>
        </is>
      </c>
      <c r="J951" t="inlineStr">
        <is>
          <t>Lixeira</t>
        </is>
      </c>
      <c r="K951" t="inlineStr">
        <is>
          <t>antivírus</t>
        </is>
      </c>
      <c r="L951" t="inlineStr">
        <is>
          <t>Limpeza de Disco</t>
        </is>
      </c>
      <c r="M951" t="inlineStr">
        <is>
          <t>Explorador de Arquivos.</t>
        </is>
      </c>
      <c r="N951" t="inlineStr"/>
      <c r="O951" t="inlineStr">
        <is>
          <t>B</t>
        </is>
      </c>
      <c r="P951" t="n">
        <v>0</v>
      </c>
      <c r="Q951" t="n">
        <v>0</v>
      </c>
      <c r="S951" t="inlineStr">
        <is>
          <t>(a) Errado. A Lixeira apenas armazena arquivos excluídos temporariamente, não oferecendo proteção
contra arquivos maliciosos;
(b) Correto. O antivírus protege o computador ao detectar, bloquear e remover arquivos maliciosos
baixados da Internet, prevenindo infecções;
(c) Errado. A Limpeza de Disco remove arquivos temporários e desnecessários para liberar espaço, mas
não protege contra malware;
(d) Errado. O Explorador de Arquivos é usado para navegar e gerenciar arquivos no sistema, mas não tem
função de segurança.
Gabarito: Letra B</t>
        </is>
      </c>
      <c r="U951" t="inlineStr">
        <is>
          <t>27/03/2026 09:14</t>
        </is>
      </c>
    </row>
    <row r="952">
      <c r="A952" t="n">
        <v>2262</v>
      </c>
      <c r="B952" t="inlineStr">
        <is>
          <t>CEBRASPE</t>
        </is>
      </c>
      <c r="C952" t="inlineStr">
        <is>
          <t>Prefeitura de Fortaleza</t>
        </is>
      </c>
      <c r="D952" t="inlineStr">
        <is>
          <t>2023</t>
        </is>
      </c>
      <c r="E952" t="inlineStr">
        <is>
          <t>Certo analista fazendário recebeu arquivo em formato pdf e deverá aproveitar parte das informações e dos dados constantes do arquivo para elaborar parecer técnico. Considerando essa situação hipotética, julgue o item seguinte.
Caso o arquivo tenha sido enviado por e-mail, recomenda-se que o analista utilize um software antivírus para escanear o arquivo em busca de possíveis ameaças, como vírus e malware.</t>
        </is>
      </c>
      <c r="F952" t="inlineStr">
        <is>
          <t>Informática</t>
        </is>
      </c>
      <c r="G952" t="inlineStr">
        <is>
          <t>Proteção contra vírus</t>
        </is>
      </c>
      <c r="H952" t="inlineStr">
        <is>
          <t>Médio</t>
        </is>
      </c>
      <c r="I952" t="inlineStr">
        <is>
          <t>CE</t>
        </is>
      </c>
      <c r="J952" t="inlineStr"/>
      <c r="K952" t="inlineStr"/>
      <c r="L952" t="inlineStr"/>
      <c r="M952" t="inlineStr"/>
      <c r="N952" t="inlineStr"/>
      <c r="O952" t="inlineStr">
        <is>
          <t>C</t>
        </is>
      </c>
      <c r="P952" t="n">
        <v>0</v>
      </c>
      <c r="Q952" t="n">
        <v>0</v>
      </c>
      <c r="S952" t="inlineStr">
        <is>
          <t>Arquivos recebidos por e-mail, especialmente de fontes não verificadas ou desconhecidas, podem conter
malwares, incluindo vírus, trojans, worms, entre outros. Isso vale mesmo para arquivos em formatos
comuns, como PDF, que podem ser utilizados para disfarçar códigos maliciosos. Um software antivírus é
projetado para escanear arquivos em busca de ameaças conhecidas, utilizando uma combinação de
assinaturas de malware, heurísticas e outras técnicas de detecção.
Ao escanear um arquivo PDF recebido por e-mail antes de abri-lo, o analista pode identificar e neutralizar
possíveis malwares, reduzindo significativamente o risco de infecção do sistema. Esta prática é parte de
uma abordagem de segurança proativa para proteger dados e sistemas de informação contra ataques
cibernéticos.
Gabarito: Correto</t>
        </is>
      </c>
      <c r="U952" t="inlineStr">
        <is>
          <t>27/03/2026 09:14</t>
        </is>
      </c>
    </row>
    <row r="953">
      <c r="A953" t="n">
        <v>2263</v>
      </c>
      <c r="B953" t="inlineStr">
        <is>
          <t>CEBRASPE</t>
        </is>
      </c>
      <c r="C953" t="inlineStr">
        <is>
          <t>PO</t>
        </is>
      </c>
      <c r="D953" t="inlineStr">
        <is>
          <t>2023</t>
        </is>
      </c>
      <c r="E953" t="inlineStr">
        <is>
          <t>Um antivírus, quando bem configurado, permite, entre outras ações: bloquear o envio para terceiros de informações coletadas por invasores e malwares; bloquear as tentativas de invasão e de exploração de vulnerabilidades do computador; e identificar as origens dessas tentativas, evitando que o malware seja capaz de se propagar na rede.</t>
        </is>
      </c>
      <c r="F953" t="inlineStr">
        <is>
          <t>Informática</t>
        </is>
      </c>
      <c r="G953" t="inlineStr">
        <is>
          <t>Proteção contra vírus</t>
        </is>
      </c>
      <c r="H953" t="inlineStr">
        <is>
          <t>Médio</t>
        </is>
      </c>
      <c r="I953" t="inlineStr">
        <is>
          <t>CE</t>
        </is>
      </c>
      <c r="J953" t="inlineStr"/>
      <c r="K953" t="inlineStr"/>
      <c r="L953" t="inlineStr"/>
      <c r="M953" t="inlineStr"/>
      <c r="N953" t="inlineStr"/>
      <c r="O953" t="inlineStr">
        <is>
          <t>E</t>
        </is>
      </c>
      <c r="P953" t="n">
        <v>0</v>
      </c>
      <c r="Q953" t="n">
        <v>0</v>
      </c>
      <c r="S953" t="inlineStr">
        <is>
          <t>Essas são funções típicas de firewalls e, não, de antivírus. Quando bem configurado, o firewall pessoal
pode ser capaz de: registrar as tentativas de acesso aos serviços habilitados no seu computador; bloquear
o envio para terceiros de informações coletadas por invasores e códigos maliciosos; bloquear as
tentativas de invasão e de exploração de vulnerabilidades do seu computador e possibilitar a
identificação das origens destas tentativas; analisar continuamente o conteúdo das conexões, filtrando
diversos tipos de códigos maliciosos e barrando a comunicação entre um invasor e um código malicioso
já instalado; evitar que um código malicioso já instalado seja capaz de se propagar, impedindo que
vulnerabilidades em outros computadores sejam exploradas.
Gabarito: Errado</t>
        </is>
      </c>
      <c r="U953" t="inlineStr">
        <is>
          <t>27/03/2026 09:15</t>
        </is>
      </c>
    </row>
    <row r="954">
      <c r="A954" t="n">
        <v>2264</v>
      </c>
      <c r="B954" t="inlineStr">
        <is>
          <t>CEBRASPE</t>
        </is>
      </c>
      <c r="C954" t="inlineStr">
        <is>
          <t>TRT8</t>
        </is>
      </c>
      <c r="D954" t="inlineStr">
        <is>
          <t>2022</t>
        </is>
      </c>
      <c r="E954" t="inlineStr">
        <is>
          <t>Certo TRT deseja implementar uma solução de segurança cibernética que combine inteligência artificial, detecção comportamental e algoritmos de aprendizado de máquina para antecipar e prevenir ameaças conhecidas e desconhecidas.
Com base nessa situação hipotética, assinale a opção que indica a solução requerida.</t>
        </is>
      </c>
      <c r="F954" t="inlineStr">
        <is>
          <t>Informática</t>
        </is>
      </c>
      <c r="G954" t="inlineStr">
        <is>
          <t>Proteção contra vírus</t>
        </is>
      </c>
      <c r="H954" t="inlineStr">
        <is>
          <t>Médio</t>
        </is>
      </c>
      <c r="I954" t="inlineStr">
        <is>
          <t>ME</t>
        </is>
      </c>
      <c r="J954" t="inlineStr">
        <is>
          <t>NGAV.</t>
        </is>
      </c>
      <c r="K954" t="inlineStr">
        <is>
          <t>IPS</t>
        </is>
      </c>
      <c r="L954" t="inlineStr">
        <is>
          <t>IDS</t>
        </is>
      </c>
      <c r="M954" t="inlineStr">
        <is>
          <t>NIST</t>
        </is>
      </c>
      <c r="N954" t="inlineStr">
        <is>
          <t>WebProxy</t>
        </is>
      </c>
      <c r="O954" t="inlineStr">
        <is>
          <t>A</t>
        </is>
      </c>
      <c r="P954" t="n">
        <v>0</v>
      </c>
      <c r="Q954" t="n">
        <v>0</v>
      </c>
      <c r="S954" t="inlineStr">
        <is>
          <t>O NGAV (Next Generation Antivirus) é a ferramenta utilizada para combinar inteligência artificial,
detecção comportamental e algoritmos de aprendizado de máquina para antecipar e prevenir ameaças
conhecidas e desconhecidas. Para entender o que são e como funcionam os antivírus da nova geração, é
preciso focar na sua principal diferença em relação aos antivírus convencionais. Essas soluções que
conhecemos há décadas não são “inteligentes”; tudo o que fazem é varrer o sistema em busca de
ameaças conhecidas, que constam em listas atualizadas várias vezes ao dia.
O problema é que o tempo entre uma atualização e outra é suficiente para milhares de ataques agirem
com sucesso. Logo, as ferramentas tradicionais acabam sendo vulneráveis a diversas ameaças. O NGAV
atua além de assinaturas de malware conhecidas – eles usam análises preditivas, conduzidas por
aprendizado de máquina e inteligência artificial, combinando com inteligência de ameaças para detectar
e prevenir ataques de malware.
Podem também identificar comportamentos maliciosos de fontes desconhecidas, bem como coletar e
analisar dados para determinar as causas raiz de uma vulnerabilidade. Assim, são capazes de responder
a ameaças novas e emergentes que anteriormente não eram detectadas. Em suma, um NGAV age com
base no comportamento do usuário, verificando em tempo real se cada atividade sua representa – ou não
– um risco.
E faz isso com análises constantes sobre tudo que é feito no dispositivo, usando inteligência artificial e
aprendizado de máquina, para determinar o que é seguro ou não.
Gabarito: Letra A</t>
        </is>
      </c>
      <c r="U954" t="inlineStr">
        <is>
          <t>27/03/2026 09:15</t>
        </is>
      </c>
    </row>
    <row r="955">
      <c r="A955" t="n">
        <v>2265</v>
      </c>
      <c r="B955" t="inlineStr">
        <is>
          <t>CEBRASPE</t>
        </is>
      </c>
      <c r="C955" t="inlineStr">
        <is>
          <t>PC</t>
        </is>
      </c>
      <c r="D955" t="inlineStr">
        <is>
          <t>2021</t>
        </is>
      </c>
      <c r="E955" t="inlineStr">
        <is>
          <t>A heurística é um dos métodos de detecção das ferramentas antimalware – como antivírus, antirootkit e antispyware – que se baseiam nas estruturas, instruções e características que o código malicioso possui para identificá-lo.</t>
        </is>
      </c>
      <c r="F955" t="inlineStr">
        <is>
          <t>Informática</t>
        </is>
      </c>
      <c r="G955" t="inlineStr">
        <is>
          <t>Proteção contra vírus</t>
        </is>
      </c>
      <c r="H955" t="inlineStr">
        <is>
          <t>Médio</t>
        </is>
      </c>
      <c r="I955" t="inlineStr">
        <is>
          <t>CE</t>
        </is>
      </c>
      <c r="J955" t="inlineStr"/>
      <c r="K955" t="inlineStr"/>
      <c r="L955" t="inlineStr"/>
      <c r="M955" t="inlineStr"/>
      <c r="N955" t="inlineStr"/>
      <c r="O955" t="inlineStr">
        <is>
          <t>C</t>
        </is>
      </c>
      <c r="P955" t="n">
        <v>0</v>
      </c>
      <c r="Q955" t="n">
        <v>0</v>
      </c>
      <c r="S955" t="inlineStr">
        <is>
          <t>Perfeito! A heurística é um conjunto de técnicas para identificar vírus desconhecidos de forma proativa –
sem depender de assinatura. Nesta linha, a solução de segurança analisa trechos de código e compara o
seu comportamento com certos padrões que podem indicar a presença de uma ameaça. Para cada ação
executada pelo arquivo é atribuída uma pontuação e assim – se esse número for superior a um
determinado valor – será classificado como um provável malware.
Gabarito: Correto</t>
        </is>
      </c>
      <c r="U955" t="inlineStr">
        <is>
          <t>27/03/2026 09:15</t>
        </is>
      </c>
    </row>
    <row r="956">
      <c r="A956" t="n">
        <v>2266</v>
      </c>
      <c r="B956" t="inlineStr">
        <is>
          <t>CEBRASPE</t>
        </is>
      </c>
      <c r="C956" t="inlineStr">
        <is>
          <t>BNB</t>
        </is>
      </c>
      <c r="D956" t="inlineStr">
        <is>
          <t>2018</t>
        </is>
      </c>
      <c r="E956" t="inlineStr">
        <is>
          <t>Entre as categorias de antivírus disponíveis gratuitamente, a mais confiável e eficiente é o scareware, pois os antivírus dessa categoria fazem uma varredura nos arquivos e são capazes de remover 99% dos vírus existentes.</t>
        </is>
      </c>
      <c r="F956" t="inlineStr">
        <is>
          <t>Informática</t>
        </is>
      </c>
      <c r="G956" t="inlineStr">
        <is>
          <t>Proteção contra vírus</t>
        </is>
      </c>
      <c r="H956" t="inlineStr">
        <is>
          <t>Médio</t>
        </is>
      </c>
      <c r="I956" t="inlineStr">
        <is>
          <t>CE</t>
        </is>
      </c>
      <c r="J956" t="inlineStr"/>
      <c r="K956" t="inlineStr"/>
      <c r="L956" t="inlineStr"/>
      <c r="M956" t="inlineStr"/>
      <c r="N956" t="inlineStr"/>
      <c r="O956" t="inlineStr">
        <is>
          <t>E</t>
        </is>
      </c>
      <c r="P956" t="n">
        <v>0</v>
      </c>
      <c r="Q956" t="n">
        <v>0</v>
      </c>
      <c r="S956" t="inlineStr">
        <is>
          <t>Na verdade, scareware é um software malicioso que faz com que os usuários de computadores acessem
sites infestados por malware – não se trata de um antivírus!
Gabarito: Errado</t>
        </is>
      </c>
      <c r="U956" t="inlineStr">
        <is>
          <t>27/03/2026 09:15</t>
        </is>
      </c>
    </row>
    <row r="957">
      <c r="A957" t="n">
        <v>2267</v>
      </c>
      <c r="B957" t="inlineStr">
        <is>
          <t>CEBRASPE</t>
        </is>
      </c>
      <c r="C957" t="inlineStr">
        <is>
          <t>Polícia Federal</t>
        </is>
      </c>
      <c r="D957" t="inlineStr">
        <is>
          <t>2018</t>
        </is>
      </c>
      <c r="E957" t="inlineStr">
        <is>
          <t>Os aplicativos de antivírus com escaneamento de segunda geração utilizam técnicas heurísticas para identificar códigos maliciosos.</t>
        </is>
      </c>
      <c r="F957" t="inlineStr">
        <is>
          <t>Informática</t>
        </is>
      </c>
      <c r="G957" t="inlineStr">
        <is>
          <t>Proteção contra vírus</t>
        </is>
      </c>
      <c r="H957" t="inlineStr">
        <is>
          <t>Médio</t>
        </is>
      </c>
      <c r="I957" t="inlineStr">
        <is>
          <t>CE</t>
        </is>
      </c>
      <c r="J957" t="inlineStr"/>
      <c r="K957" t="inlineStr"/>
      <c r="L957" t="inlineStr"/>
      <c r="M957" t="inlineStr"/>
      <c r="N957" t="inlineStr"/>
      <c r="O957" t="inlineStr">
        <is>
          <t>C</t>
        </is>
      </c>
      <c r="P957" t="n">
        <v>0</v>
      </c>
      <c r="Q957" t="n">
        <v>0</v>
      </c>
      <c r="S957" t="inlineStr">
        <is>
          <t>A heurística é um conjunto de técnicas para identificar vírus desconhecidos de forma proativa – sem
depender de assinatura. Nesta linha, a solução de segurança analisa trechos de código e compara o seu
comportamento com certos padrões que podem indicar a presença de uma ameaça. Para cada ação
executada pelo arquivo é atribuída uma pontuação e assim – se esse número for superior a um
determinado valor – será classificado como um provável malware. Antivírus de 2ª Geração realmente
utilizam heurísticas para identificar códigos maliciosos.
Gabarito: Correto</t>
        </is>
      </c>
      <c r="U957" t="inlineStr">
        <is>
          <t>27/03/2026 09:16</t>
        </is>
      </c>
    </row>
    <row r="958">
      <c r="A958" t="n">
        <v>2268</v>
      </c>
      <c r="B958" t="inlineStr">
        <is>
          <t>CEBRASPE</t>
        </is>
      </c>
      <c r="C958" t="inlineStr">
        <is>
          <t>CRBM</t>
        </is>
      </c>
      <c r="D958" t="inlineStr">
        <is>
          <t>2018</t>
        </is>
      </c>
      <c r="E958" t="inlineStr">
        <is>
          <t>O antispyware é conhecido como uma ferramenta complementar ao antivírus que deve ser executada frequentemente para checagem de possíveis ameaças que possam ter contaminado o sistema.</t>
        </is>
      </c>
      <c r="F958" t="inlineStr">
        <is>
          <t>Informática</t>
        </is>
      </c>
      <c r="G958" t="inlineStr">
        <is>
          <t>Proteção contra vírus</t>
        </is>
      </c>
      <c r="H958" t="inlineStr">
        <is>
          <t>Médio</t>
        </is>
      </c>
      <c r="I958" t="inlineStr">
        <is>
          <t>CE</t>
        </is>
      </c>
      <c r="J958" t="inlineStr"/>
      <c r="K958" t="inlineStr"/>
      <c r="L958" t="inlineStr"/>
      <c r="M958" t="inlineStr"/>
      <c r="N958" t="inlineStr"/>
      <c r="O958" t="inlineStr">
        <is>
          <t>C</t>
        </is>
      </c>
      <c r="P958" t="n">
        <v>0</v>
      </c>
      <c r="Q958" t="n">
        <v>0</v>
      </c>
      <c r="S958" t="inlineStr">
        <is>
          <t>A afirmativa está correta. O antispyware é uma ferramenta especializada na detecção e remoção de
spywares — malwares que coletam informações do usuário sem consentimento. Ele complementa o
antivírus tradicional e deve ser executado regularmente para reforçar a segurança do sistema.
Gabarito: Correto</t>
        </is>
      </c>
      <c r="U958" t="inlineStr">
        <is>
          <t>27/03/2026 09:16</t>
        </is>
      </c>
    </row>
    <row r="959">
      <c r="A959" t="n">
        <v>2269</v>
      </c>
      <c r="B959" t="inlineStr">
        <is>
          <t>CEBRASPE</t>
        </is>
      </c>
      <c r="C959" t="inlineStr">
        <is>
          <t>CFO</t>
        </is>
      </c>
      <c r="D959" t="inlineStr">
        <is>
          <t>2017</t>
        </is>
      </c>
      <c r="E959" t="inlineStr">
        <is>
          <t>Embora as ferramentas AntiSpam sejam muito eficientes, elas não conseguem realizar uma verificação no conteúdo dos e-mails.</t>
        </is>
      </c>
      <c r="F959" t="inlineStr">
        <is>
          <t>Informática</t>
        </is>
      </c>
      <c r="G959" t="inlineStr">
        <is>
          <t>Proteção contra vírus</t>
        </is>
      </c>
      <c r="H959" t="inlineStr">
        <is>
          <t>Médio</t>
        </is>
      </c>
      <c r="I959" t="inlineStr">
        <is>
          <t>CE</t>
        </is>
      </c>
      <c r="J959" t="inlineStr"/>
      <c r="K959" t="inlineStr"/>
      <c r="L959" t="inlineStr"/>
      <c r="M959" t="inlineStr"/>
      <c r="N959" t="inlineStr"/>
      <c r="O959" t="inlineStr">
        <is>
          <t>E</t>
        </is>
      </c>
      <c r="P959" t="n">
        <v>0</v>
      </c>
      <c r="Q959" t="n">
        <v>0</v>
      </c>
      <c r="S959" t="inlineStr">
        <is>
          <t>Ferramentas antispam modernas realizam sim análise do conteúdo dos e-mails, utilizando técnicas como
filtragem por palavras-chave, análise heurística, reputação de remetentes e até inteligência artificial,
justamente para identificar e bloquear mensagens indesejadas ou maliciosas.
Gabarito: Errado</t>
        </is>
      </c>
      <c r="U959" t="inlineStr">
        <is>
          <t>27/03/2026 09:16</t>
        </is>
      </c>
    </row>
    <row r="960">
      <c r="A960" t="n">
        <v>2270</v>
      </c>
      <c r="B960" t="inlineStr">
        <is>
          <t>CEBRASPE</t>
        </is>
      </c>
      <c r="C960" t="inlineStr">
        <is>
          <t>TRE</t>
        </is>
      </c>
      <c r="D960" t="inlineStr">
        <is>
          <t>2016</t>
        </is>
      </c>
      <c r="E960" t="inlineStr">
        <is>
          <t>A remoção de códigos maliciosos de um computador pode ser feita por meio de:</t>
        </is>
      </c>
      <c r="F960" t="inlineStr">
        <is>
          <t>Informática</t>
        </is>
      </c>
      <c r="G960" t="inlineStr">
        <is>
          <t>Proteção contra vírus</t>
        </is>
      </c>
      <c r="H960" t="inlineStr">
        <is>
          <t>Médio</t>
        </is>
      </c>
      <c r="I960" t="inlineStr">
        <is>
          <t>ME</t>
        </is>
      </c>
      <c r="J960" t="inlineStr">
        <is>
          <t>anti-spyware.</t>
        </is>
      </c>
      <c r="K960" t="inlineStr">
        <is>
          <t>detecção de intrusão.</t>
        </is>
      </c>
      <c r="L960" t="inlineStr">
        <is>
          <t>anti-spam.</t>
        </is>
      </c>
      <c r="M960" t="inlineStr">
        <is>
          <t>anti-phishing.</t>
        </is>
      </c>
      <c r="N960" t="inlineStr">
        <is>
          <t>filtro de aplicações.</t>
        </is>
      </c>
      <c r="O960" t="inlineStr">
        <is>
          <t>A</t>
        </is>
      </c>
      <c r="P960" t="n">
        <v>0</v>
      </c>
      <c r="Q960" t="n">
        <v>0</v>
      </c>
      <c r="S960" t="inlineStr">
        <is>
          <t>(a) Correto, forçand a barra, anti-spywares podem remover spywares – que são malwares; (b) Errado, essas
são ferramentas de monitoramento e detecção de intrusos em uma rede; (c) Errado, essas ferramentas
protegem contra e-mails indesejados; (d) Errado, essas ferramentas protegem contra golpes ou fraudes
de para obtenção de dados pessoais ou financeiros; (e) Errado, essas ferramentas permitem controlar
acesso e analisar conteúdo de pacotes.
Gabarito: Letra A</t>
        </is>
      </c>
      <c r="U960" t="inlineStr">
        <is>
          <t>27/03/2026 09:16</t>
        </is>
      </c>
    </row>
    <row r="961">
      <c r="A961" t="n">
        <v>2271</v>
      </c>
      <c r="B961" t="inlineStr">
        <is>
          <t>CEBRASPE</t>
        </is>
      </c>
      <c r="C961" t="inlineStr">
        <is>
          <t>TRE</t>
        </is>
      </c>
      <c r="D961" t="inlineStr">
        <is>
          <t>2015</t>
        </is>
      </c>
      <c r="E961" t="inlineStr">
        <is>
          <t>A função principal de uma ferramenta de segurança do tipo antivírus é:</t>
        </is>
      </c>
      <c r="F961" t="inlineStr">
        <is>
          <t>Informática</t>
        </is>
      </c>
      <c r="G961" t="inlineStr">
        <is>
          <t>Proteção contra vírus</t>
        </is>
      </c>
      <c r="H961" t="inlineStr">
        <is>
          <t>Médio</t>
        </is>
      </c>
      <c r="I961" t="inlineStr">
        <is>
          <t>ME</t>
        </is>
      </c>
      <c r="J961" t="inlineStr">
        <is>
          <t>monitorar o tráfego da rede e identificar possíveis ataques de invasão.</t>
        </is>
      </c>
      <c r="K961" t="inlineStr">
        <is>
          <t>verificar arquivos que contenham códigos maliciosos.</t>
        </is>
      </c>
      <c r="L961" t="inlineStr">
        <is>
          <t>fazer becape de segurança dos arquivos considerados críticos para o funcionamento do computador.</t>
        </is>
      </c>
      <c r="M961" t="inlineStr">
        <is>
          <t>bloquear sítios de propagandas na Internet.</t>
        </is>
      </c>
      <c r="N961" t="inlineStr">
        <is>
          <t>evitar o recebimento de mensagens indesejadas de email, tais como mensagens do tipo spams.</t>
        </is>
      </c>
      <c r="O961" t="inlineStr">
        <is>
          <t>B</t>
        </is>
      </c>
      <c r="P961" t="n">
        <v>0</v>
      </c>
      <c r="Q961" t="n">
        <v>0</v>
      </c>
      <c r="S961" t="inlineStr">
        <is>
          <t>(a) Errado, essa é a função principal de um firewall; (b) Correto, a função principal de um antivírus
realmente é verificar arquivos que contenham códigos maliciosos; (c) Errado, antivírus não realizam
becapes; (d) Errado, essa é a função principal de um bloqueador de pop-ups; (e) Errado, essa é a função
principal de um antispam – alguns antivírus podem exercer essa função, mas não é a sua função principal.
Gabarito: Letra B</t>
        </is>
      </c>
      <c r="U961" t="inlineStr">
        <is>
          <t>27/03/2026 09:16</t>
        </is>
      </c>
    </row>
    <row r="962">
      <c r="A962" t="n">
        <v>2272</v>
      </c>
      <c r="B962" t="inlineStr">
        <is>
          <t>CEBRASPE</t>
        </is>
      </c>
      <c r="C962" t="inlineStr">
        <is>
          <t>Telebras</t>
        </is>
      </c>
      <c r="D962" t="inlineStr">
        <is>
          <t>2015</t>
        </is>
      </c>
      <c r="E962" t="inlineStr">
        <is>
          <t>Como os antivírus agem a partir da verificação da assinatura de vírus, eles são incapazes de agir contra vírus cuja assinatura seja desconhecida.</t>
        </is>
      </c>
      <c r="F962" t="inlineStr">
        <is>
          <t>Informática</t>
        </is>
      </c>
      <c r="G962" t="inlineStr">
        <is>
          <t>Proteção contra vírus</t>
        </is>
      </c>
      <c r="H962" t="inlineStr">
        <is>
          <t>Médio</t>
        </is>
      </c>
      <c r="I962" t="inlineStr">
        <is>
          <t>CE</t>
        </is>
      </c>
      <c r="J962" t="inlineStr"/>
      <c r="K962" t="inlineStr"/>
      <c r="L962" t="inlineStr"/>
      <c r="M962" t="inlineStr"/>
      <c r="N962" t="inlineStr"/>
      <c r="O962" t="inlineStr">
        <is>
          <t>E</t>
        </is>
      </c>
      <c r="P962" t="n">
        <v>0</v>
      </c>
      <c r="Q962" t="n">
        <v>0</v>
      </c>
      <c r="S962" t="inlineStr">
        <is>
          <t>Primeiro, é sempre possível agir isolando o vírus. Segundo, há tipos de antivírus que não necessitam
conhecer a assinatura do vírus, eles podem também analisar seu comportamento.
Gabarito: Errado</t>
        </is>
      </c>
      <c r="U962" t="inlineStr">
        <is>
          <t>27/03/2026 09:16</t>
        </is>
      </c>
    </row>
    <row r="963">
      <c r="A963" t="n">
        <v>2273</v>
      </c>
      <c r="B963" t="inlineStr">
        <is>
          <t>CEBRASPE</t>
        </is>
      </c>
      <c r="C963" t="inlineStr">
        <is>
          <t>TRT</t>
        </is>
      </c>
      <c r="D963" t="inlineStr">
        <is>
          <t>2013</t>
        </is>
      </c>
      <c r="E963" t="inlineStr">
        <is>
          <t>Um computador em uso na Internet é vulnerável ao ataque de vírus, razão por que a instalação e a constante atualização de antivírus são de fundamental importância para se evitar contaminações.</t>
        </is>
      </c>
      <c r="F963" t="inlineStr">
        <is>
          <t>Informática</t>
        </is>
      </c>
      <c r="G963" t="inlineStr">
        <is>
          <t>Proteção contra vírus</t>
        </is>
      </c>
      <c r="H963" t="inlineStr">
        <is>
          <t>Médio</t>
        </is>
      </c>
      <c r="I963" t="inlineStr">
        <is>
          <t>CE</t>
        </is>
      </c>
      <c r="J963" t="inlineStr"/>
      <c r="K963" t="inlineStr"/>
      <c r="L963" t="inlineStr"/>
      <c r="M963" t="inlineStr"/>
      <c r="N963" t="inlineStr"/>
      <c r="O963" t="inlineStr">
        <is>
          <t>C</t>
        </is>
      </c>
      <c r="P963" t="n">
        <v>0</v>
      </c>
      <c r="Q963" t="n">
        <v>0</v>
      </c>
      <c r="S963" t="inlineStr">
        <is>
          <t>Perfeito, perfeito, perfeito! Recomenda-se manter o antivírus sempre atualizado, com a versão mais
recente e com todas as atualizações existentes aplicadas.
Gabarito: Correto</t>
        </is>
      </c>
      <c r="U963" t="inlineStr">
        <is>
          <t>27/03/2026 09:17</t>
        </is>
      </c>
    </row>
    <row r="964">
      <c r="A964" t="n">
        <v>2274</v>
      </c>
      <c r="B964" t="inlineStr">
        <is>
          <t>CEBRASPE</t>
        </is>
      </c>
      <c r="C964" t="inlineStr">
        <is>
          <t>SESA</t>
        </is>
      </c>
      <c r="D964" t="inlineStr">
        <is>
          <t>2013</t>
        </is>
      </c>
      <c r="E964" t="inlineStr">
        <is>
          <t>O anti-spyware, ao contrário do antivírus, propaga a proteção contra os vírus existentes de maneira semelhante a um antídoto, o que evita a contaminação de outros computadores da rede.</t>
        </is>
      </c>
      <c r="F964" t="inlineStr">
        <is>
          <t>Informática</t>
        </is>
      </c>
      <c r="G964" t="inlineStr">
        <is>
          <t>Proteção contra vírus</t>
        </is>
      </c>
      <c r="H964" t="inlineStr">
        <is>
          <t>Médio</t>
        </is>
      </c>
      <c r="I964" t="inlineStr">
        <is>
          <t>CE</t>
        </is>
      </c>
      <c r="J964" t="inlineStr"/>
      <c r="K964" t="inlineStr"/>
      <c r="L964" t="inlineStr"/>
      <c r="M964" t="inlineStr"/>
      <c r="N964" t="inlineStr"/>
      <c r="O964" t="inlineStr">
        <is>
          <t>E</t>
        </is>
      </c>
      <c r="P964" t="n">
        <v>0</v>
      </c>
      <c r="Q964" t="n">
        <v>0</v>
      </c>
      <c r="S964" t="inlineStr">
        <is>
          <t>A afirmativa está incorreta. Anti-spyware e antivírus são ferramentas de proteção, e não se propagam
como antídotos ou programas de rede. Nenhum dos dois evita a contaminação de outros computadores
por “propagação”. Eles atuam localmente, detectando e removendo ameaças no sistema onde estão
instalados.
Gabarito: Errado</t>
        </is>
      </c>
      <c r="U964" t="inlineStr">
        <is>
          <t>27/03/2026 09:17</t>
        </is>
      </c>
    </row>
    <row r="965">
      <c r="A965" t="n">
        <v>2275</v>
      </c>
      <c r="B965" t="inlineStr">
        <is>
          <t>CEBRASPE</t>
        </is>
      </c>
      <c r="C965" t="inlineStr">
        <is>
          <t>Banco da Amazônia</t>
        </is>
      </c>
      <c r="D965" t="inlineStr">
        <is>
          <t>2012</t>
        </is>
      </c>
      <c r="E965" t="inlineStr">
        <is>
          <t>Antispywares são softwares que monitoram as máquinas de possíveis invasores e analisam se, nessas máquinas, há informações armazenadas indevidamente e que sejam de propriedade do usuário de máquina eventualmente invadida.</t>
        </is>
      </c>
      <c r="F965" t="inlineStr">
        <is>
          <t>Informática</t>
        </is>
      </c>
      <c r="G965" t="inlineStr">
        <is>
          <t>Proteção contra vírus</t>
        </is>
      </c>
      <c r="H965" t="inlineStr">
        <is>
          <t>Médio</t>
        </is>
      </c>
      <c r="I965" t="inlineStr">
        <is>
          <t>CE</t>
        </is>
      </c>
      <c r="J965" t="inlineStr"/>
      <c r="K965" t="inlineStr"/>
      <c r="L965" t="inlineStr"/>
      <c r="M965" t="inlineStr"/>
      <c r="N965" t="inlineStr"/>
      <c r="O965" t="inlineStr">
        <is>
          <t>E</t>
        </is>
      </c>
      <c r="P965" t="n">
        <v>0</v>
      </c>
      <c r="Q965" t="n">
        <v>0</v>
      </c>
      <c r="S965" t="inlineStr">
        <is>
          <t>Na verdade, antispywares são softwares que monitoram as máquinas de possíveis usuários e, não,
invasores. Além disso, eles não procuram informações armazenadas e, sim, o programa malicioso que
rouba informações do usuário.
Gabarito: Errado</t>
        </is>
      </c>
      <c r="U965" t="inlineStr">
        <is>
          <t>27/03/2026 09:17</t>
        </is>
      </c>
    </row>
    <row r="966">
      <c r="A966" t="n">
        <v>2276</v>
      </c>
      <c r="B966" t="inlineStr">
        <is>
          <t>CEBRASPE</t>
        </is>
      </c>
      <c r="C966" t="inlineStr">
        <is>
          <t>Polícia Federal</t>
        </is>
      </c>
      <c r="D966" t="inlineStr">
        <is>
          <t>2012</t>
        </is>
      </c>
      <c r="E966" t="inlineStr">
        <is>
          <t>A fim de se proteger do ataque de um spyware — um tipo de vírus (malware) que se multiplica de forma independente nos programas instalados em um computador infectado e recolhe informações pessoais dos usuários —, o usuário deve instalar softwares antivírus e antispywares, mais eficientes que os firewalls no combate a esse tipo de ataque.</t>
        </is>
      </c>
      <c r="F966" t="inlineStr">
        <is>
          <t>Informática</t>
        </is>
      </c>
      <c r="G966" t="inlineStr">
        <is>
          <t>Proteção contra vírus</t>
        </is>
      </c>
      <c r="H966" t="inlineStr">
        <is>
          <t>Médio</t>
        </is>
      </c>
      <c r="I966" t="inlineStr">
        <is>
          <t>CE</t>
        </is>
      </c>
      <c r="J966" t="inlineStr"/>
      <c r="K966" t="inlineStr"/>
      <c r="L966" t="inlineStr"/>
      <c r="M966" t="inlineStr"/>
      <c r="N966" t="inlineStr"/>
      <c r="O966" t="inlineStr">
        <is>
          <t>E</t>
        </is>
      </c>
      <c r="P966" t="n">
        <v>0</v>
      </c>
      <c r="Q966" t="n">
        <v>0</v>
      </c>
      <c r="S966" t="inlineStr">
        <is>
          <t>Na verdade, spyware não é um tipo de vírus e também não se multiplica de forma independente.
Gabarito: Errado</t>
        </is>
      </c>
      <c r="U966" t="inlineStr">
        <is>
          <t>27/03/2026 09:17</t>
        </is>
      </c>
    </row>
    <row r="967">
      <c r="A967" t="n">
        <v>2277</v>
      </c>
      <c r="B967" t="inlineStr">
        <is>
          <t>CEBRASPE</t>
        </is>
      </c>
      <c r="C967" t="inlineStr">
        <is>
          <t>PEFOCE</t>
        </is>
      </c>
      <c r="D967" t="inlineStr">
        <is>
          <t>2012</t>
        </is>
      </c>
      <c r="E967" t="inlineStr">
        <is>
          <t>O antivírus, para identificar um vírus, faz uma varredura no código do arquivo que chegou e compara o seu tamanho com o tamanho existente na tabela de alocação de arquivo do sistema operacional. Caso encontre algum problema no código ou divergência de tamanho, a ameaça é bloqueada.</t>
        </is>
      </c>
      <c r="F967" t="inlineStr">
        <is>
          <t>Informática</t>
        </is>
      </c>
      <c r="G967" t="inlineStr">
        <is>
          <t>Proteção contra vírus</t>
        </is>
      </c>
      <c r="H967" t="inlineStr">
        <is>
          <t>Médio</t>
        </is>
      </c>
      <c r="I967" t="inlineStr">
        <is>
          <t>CE</t>
        </is>
      </c>
      <c r="J967" t="inlineStr"/>
      <c r="K967" t="inlineStr"/>
      <c r="L967" t="inlineStr"/>
      <c r="M967" t="inlineStr"/>
      <c r="N967" t="inlineStr"/>
      <c r="O967" t="inlineStr">
        <is>
          <t>E</t>
        </is>
      </c>
      <c r="P967" t="n">
        <v>0</v>
      </c>
      <c r="Q967" t="n">
        <v>0</v>
      </c>
      <c r="S967" t="inlineStr">
        <is>
          <t>Einh? Como é? A comparação é realizada com o tamanho registrado em um banco de dados criado e
mantido pelo próprio antivírus. Não há nenhuma relação com a tabela de alocação de arquivo do sistema
operacional. O FAT (File Allocation Table) é uma tabela de utilização do disco rígido que permite ao
sistema operacional saber exatamente onde um arquivo está armazenado.
Gabarito: Errado</t>
        </is>
      </c>
      <c r="U967" t="inlineStr">
        <is>
          <t>27/03/2026 09:18</t>
        </is>
      </c>
    </row>
    <row r="968">
      <c r="A968" t="n">
        <v>2278</v>
      </c>
      <c r="B968" t="inlineStr">
        <is>
          <t>CEBRASPE</t>
        </is>
      </c>
      <c r="C968" t="inlineStr">
        <is>
          <t>TCE</t>
        </is>
      </c>
      <c r="D968" t="inlineStr">
        <is>
          <t>2012</t>
        </is>
      </c>
      <c r="E968" t="inlineStr">
        <is>
          <t>A manutenção da atualização dos antivírus auxilia no combate às pragas virtuais, como os vírus, que são mutantes.</t>
        </is>
      </c>
      <c r="F968" t="inlineStr">
        <is>
          <t>Informática</t>
        </is>
      </c>
      <c r="G968" t="inlineStr">
        <is>
          <t>Proteção contra vírus</t>
        </is>
      </c>
      <c r="H968" t="inlineStr">
        <is>
          <t>Médio</t>
        </is>
      </c>
      <c r="I968" t="inlineStr">
        <is>
          <t>CE</t>
        </is>
      </c>
      <c r="J968" t="inlineStr"/>
      <c r="K968" t="inlineStr"/>
      <c r="L968" t="inlineStr"/>
      <c r="M968" t="inlineStr"/>
      <c r="N968" t="inlineStr"/>
      <c r="O968" t="inlineStr">
        <is>
          <t>C</t>
        </is>
      </c>
      <c r="P968" t="n">
        <v>0</v>
      </c>
      <c r="Q968" t="n">
        <v>0</v>
      </c>
      <c r="S968" t="inlineStr">
        <is>
          <t>A afirmativa está correta. A atualização constante dos antivírus é fundamental para garantir a detecção de
novas variantes de pragas virtuais, como os vírus mutantes (polimórficos ou metamórficos), que alteram
seu código para escapar da identificação por assinaturas tradicionais.
Gabarito: Correto</t>
        </is>
      </c>
      <c r="U968" t="inlineStr">
        <is>
          <t>27/03/2026 09:18</t>
        </is>
      </c>
    </row>
    <row r="969">
      <c r="A969" t="n">
        <v>2279</v>
      </c>
      <c r="B969" t="inlineStr">
        <is>
          <t>CEBRASPE</t>
        </is>
      </c>
      <c r="C969" t="inlineStr">
        <is>
          <t>TRE</t>
        </is>
      </c>
      <c r="D969" t="inlineStr">
        <is>
          <t>2012</t>
        </is>
      </c>
      <c r="E969" t="inlineStr">
        <is>
          <t>Recomenda-se utilizar antivírus para evitar phishing-scam, um tipo de golpe no qual se tenta obter dados pessoais e financeiros de um usuário.</t>
        </is>
      </c>
      <c r="F969" t="inlineStr">
        <is>
          <t>Informática</t>
        </is>
      </c>
      <c r="G969" t="inlineStr">
        <is>
          <t>Proteção contra vírus</t>
        </is>
      </c>
      <c r="H969" t="inlineStr">
        <is>
          <t>Médio</t>
        </is>
      </c>
      <c r="I969" t="inlineStr">
        <is>
          <t>CE</t>
        </is>
      </c>
      <c r="J969" t="inlineStr"/>
      <c r="K969" t="inlineStr"/>
      <c r="L969" t="inlineStr"/>
      <c r="M969" t="inlineStr"/>
      <c r="N969" t="inlineStr"/>
      <c r="O969" t="inlineStr">
        <is>
          <t>E</t>
        </is>
      </c>
      <c r="P969" t="n">
        <v>0</v>
      </c>
      <c r="Q969" t="n">
        <v>0</v>
      </c>
      <c r="S969" t="inlineStr">
        <is>
          <t>Os navegadores podem ajudar a evitar phishing-scam – antivírus não são capazes, por padrão, de realizar
essa função.
Gabarito: Errado</t>
        </is>
      </c>
      <c r="U969" t="inlineStr">
        <is>
          <t>27/03/2026 09:18</t>
        </is>
      </c>
    </row>
    <row r="970">
      <c r="A970" t="n">
        <v>2280</v>
      </c>
      <c r="B970" t="inlineStr">
        <is>
          <t>CEBRASPE</t>
        </is>
      </c>
      <c r="C970" t="inlineStr">
        <is>
          <t>Banco da Amazônia</t>
        </is>
      </c>
      <c r="D970" t="inlineStr">
        <is>
          <t>2012</t>
        </is>
      </c>
      <c r="E970" t="inlineStr">
        <is>
          <t>As ferramentas de antivírus que realizam a verificação do tipo heurística detectam somente vírus já conhecidos, o que reduz a ocorrência de falsos positivos.</t>
        </is>
      </c>
      <c r="F970" t="inlineStr">
        <is>
          <t>Informática</t>
        </is>
      </c>
      <c r="G970" t="inlineStr">
        <is>
          <t>Proteção contra vírus</t>
        </is>
      </c>
      <c r="H970" t="inlineStr">
        <is>
          <t>Médio</t>
        </is>
      </c>
      <c r="I970" t="inlineStr">
        <is>
          <t>CE</t>
        </is>
      </c>
      <c r="J970" t="inlineStr"/>
      <c r="K970" t="inlineStr"/>
      <c r="L970" t="inlineStr"/>
      <c r="M970" t="inlineStr"/>
      <c r="N970" t="inlineStr"/>
      <c r="O970" t="inlineStr">
        <is>
          <t>E</t>
        </is>
      </c>
      <c r="P970" t="n">
        <v>0</v>
      </c>
      <c r="Q970" t="n">
        <v>0</v>
      </c>
      <c r="S970" t="inlineStr">
        <is>
          <t>A verificação heurística é a capacidade que um antivírus possui de detectar um malware, sem possuir uma
vacina específica para ele, isto é, a ideia da heurística é a de antecipar a descoberta de um malware. A
questão trata da verificação de assinaturas, que determina as características que levam um arquivo a ser
ou não considerado um malware.
Gabarito: Errado</t>
        </is>
      </c>
      <c r="U970" t="inlineStr">
        <is>
          <t>27/03/2026 09:19</t>
        </is>
      </c>
    </row>
    <row r="971">
      <c r="A971" t="n">
        <v>2281</v>
      </c>
      <c r="B971" t="inlineStr">
        <is>
          <t>CEBRASPE</t>
        </is>
      </c>
      <c r="C971" t="inlineStr">
        <is>
          <t>TJ</t>
        </is>
      </c>
      <c r="D971" t="inlineStr">
        <is>
          <t>2012</t>
        </is>
      </c>
      <c r="E971" t="inlineStr">
        <is>
          <t>O antispyware é um software que se destina especificamente a detectar e remover spywares, enquanto o antivírus é uma ferramenta que permite detectar e remover alguns programas maliciosos, o que inclui certos tipos de spywares.</t>
        </is>
      </c>
      <c r="F971" t="inlineStr">
        <is>
          <t>Informática</t>
        </is>
      </c>
      <c r="G971" t="inlineStr">
        <is>
          <t>Proteção contra vírus</t>
        </is>
      </c>
      <c r="H971" t="inlineStr">
        <is>
          <t>Médio</t>
        </is>
      </c>
      <c r="I971" t="inlineStr">
        <is>
          <t>CE</t>
        </is>
      </c>
      <c r="J971" t="inlineStr"/>
      <c r="K971" t="inlineStr"/>
      <c r="L971" t="inlineStr"/>
      <c r="M971" t="inlineStr"/>
      <c r="N971" t="inlineStr"/>
      <c r="O971" t="inlineStr">
        <is>
          <t>C</t>
        </is>
      </c>
      <c r="P971" t="n">
        <v>0</v>
      </c>
      <c r="Q971" t="n">
        <v>0</v>
      </c>
      <c r="S971" t="inlineStr">
        <is>
          <t>Perfeito... antivírus modernos – apesar do nome – permitem detectar e remover diversos tipos de software
maliciosos, incluindo spywares.
Gabarito: Correto</t>
        </is>
      </c>
      <c r="U971" t="inlineStr">
        <is>
          <t>27/03/2026 09:19</t>
        </is>
      </c>
    </row>
    <row r="972">
      <c r="A972" t="n">
        <v>2282</v>
      </c>
      <c r="B972" t="inlineStr">
        <is>
          <t>CEBRASPE</t>
        </is>
      </c>
      <c r="C972" t="inlineStr">
        <is>
          <t>PC</t>
        </is>
      </c>
      <c r="D972" t="inlineStr">
        <is>
          <t>2024</t>
        </is>
      </c>
      <c r="E972" t="inlineStr">
        <is>
          <t>Antivírus são capazes de detectar, prevenir e até mesmo remover malwares, garantindo proteção contra códigos maliciosos. Para manter o bom funcionamento de um software de antivírus em um contexto de surgimento de novos malwares, recomenda-se</t>
        </is>
      </c>
      <c r="F972" t="inlineStr">
        <is>
          <t>Informática</t>
        </is>
      </c>
      <c r="G972" t="inlineStr">
        <is>
          <t>Proteção contra vírus</t>
        </is>
      </c>
      <c r="H972" t="inlineStr">
        <is>
          <t>Médio</t>
        </is>
      </c>
      <c r="I972" t="inlineStr">
        <is>
          <t>ME</t>
        </is>
      </c>
      <c r="J972" t="inlineStr">
        <is>
          <t>acompanhar o site do fabricante do software, onde serão fornecidas informações acerca de novos malwares.</t>
        </is>
      </c>
      <c r="K972" t="inlineStr">
        <is>
          <t>desativar a opção de busca por malwares em tempo real.</t>
        </is>
      </c>
      <c r="L972" t="inlineStr">
        <is>
          <t>manter atualização contínua da solução do software de antivírus.</t>
        </is>
      </c>
      <c r="M972" t="inlineStr">
        <is>
          <t>substituir a solução de antivírus por uma solução de firewall pessoal.</t>
        </is>
      </c>
      <c r="N972" t="inlineStr"/>
      <c r="O972" t="inlineStr">
        <is>
          <t>C</t>
        </is>
      </c>
      <c r="P972" t="n">
        <v>0</v>
      </c>
      <c r="Q972" t="n">
        <v>0</v>
      </c>
      <c r="S972" t="inlineStr"/>
      <c r="U972" t="inlineStr">
        <is>
          <t>27/03/2026 09:21</t>
        </is>
      </c>
    </row>
    <row r="973">
      <c r="A973" t="n">
        <v>2283</v>
      </c>
      <c r="B973" t="inlineStr">
        <is>
          <t>CEBRASPE</t>
        </is>
      </c>
      <c r="C973" t="inlineStr">
        <is>
          <t>SEFAZ</t>
        </is>
      </c>
      <c r="D973" t="inlineStr">
        <is>
          <t>2024</t>
        </is>
      </c>
      <c r="E973" t="inlineStr">
        <is>
          <t>Considerando a figura precedente, que ilustra parte de uma planilha desenvolvida no MS Excel 365, assinale a opção em que está apresentado corretamente o resultado a ser mostrado na célula B6 ao se digitar, nessa célula, a fórmula =MÉDIAA(B2:B5).</t>
        </is>
      </c>
      <c r="F973" t="inlineStr">
        <is>
          <t>Informática</t>
        </is>
      </c>
      <c r="G973" t="inlineStr">
        <is>
          <t>Excel</t>
        </is>
      </c>
      <c r="H973" t="inlineStr">
        <is>
          <t>Médio</t>
        </is>
      </c>
      <c r="I973" t="inlineStr">
        <is>
          <t>ME</t>
        </is>
      </c>
      <c r="J973" t="inlineStr">
        <is>
          <t>3</t>
        </is>
      </c>
      <c r="K973" t="inlineStr">
        <is>
          <t>2</t>
        </is>
      </c>
      <c r="L973" t="inlineStr">
        <is>
          <t>2,6</t>
        </is>
      </c>
      <c r="M973" t="e">
        <v>#DIV/0!</v>
      </c>
      <c r="N973" t="inlineStr">
        <is>
          <t>4</t>
        </is>
      </c>
      <c r="O973" t="inlineStr">
        <is>
          <t>B</t>
        </is>
      </c>
      <c r="P973" t="n">
        <v>0</v>
      </c>
      <c r="Q973" t="n">
        <v>0</v>
      </c>
      <c r="R973" t="inlineStr">
        <is>
          <t>84bbf754-ef95-49ed-867e-33a15d0987ff.png</t>
        </is>
      </c>
      <c r="S973" t="inlineStr">
        <is>
          <t>A função MÉDIAA no Excel calcula a média considerando números e interpretando textos e valores
lógicos. No intervalo B2:B5, temos os valores:
- B2: "-" (texto, considerado como 0)
- B3: 3
- B4: 5
- B5: 0
A média é calculada como:
Gabarito: Letra B</t>
        </is>
      </c>
      <c r="U973" t="inlineStr">
        <is>
          <t>27/03/2026 09:30</t>
        </is>
      </c>
    </row>
    <row r="974">
      <c r="A974" t="n">
        <v>2284</v>
      </c>
      <c r="B974" t="inlineStr">
        <is>
          <t>CEBRASPE</t>
        </is>
      </c>
      <c r="C974" t="inlineStr">
        <is>
          <t>SEFAZ</t>
        </is>
      </c>
      <c r="D974" t="inlineStr">
        <is>
          <t>2024</t>
        </is>
      </c>
      <c r="E974" t="inlineStr">
        <is>
          <t>Considerando a figura precedente, que ilustra parte de uma planilha desenvolvida no Microsoft Excel 365, assinale a opção que corresponde ao resultado a ser mostrado na célula B6 ao se digitar, nessa célula, a fórmula =MAIOR(B2:C5;2).</t>
        </is>
      </c>
      <c r="F974" t="inlineStr">
        <is>
          <t>Informática</t>
        </is>
      </c>
      <c r="G974" t="inlineStr">
        <is>
          <t>Excel</t>
        </is>
      </c>
      <c r="H974" t="inlineStr">
        <is>
          <t>Médio</t>
        </is>
      </c>
      <c r="I974" t="inlineStr">
        <is>
          <t>ME</t>
        </is>
      </c>
      <c r="J974" t="inlineStr">
        <is>
          <t>22</t>
        </is>
      </c>
      <c r="K974" t="inlineStr">
        <is>
          <t>11</t>
        </is>
      </c>
      <c r="L974" t="inlineStr">
        <is>
          <t>5</t>
        </is>
      </c>
      <c r="M974" t="inlineStr">
        <is>
          <t>9</t>
        </is>
      </c>
      <c r="N974" t="inlineStr">
        <is>
          <t>7</t>
        </is>
      </c>
      <c r="O974" t="inlineStr">
        <is>
          <t>B</t>
        </is>
      </c>
      <c r="P974" t="n">
        <v>0</v>
      </c>
      <c r="Q974" t="n">
        <v>0</v>
      </c>
      <c r="R974" t="inlineStr">
        <is>
          <t>03767b79-955b-4cf7-bc29-0d87860d0f8f.png</t>
        </is>
      </c>
      <c r="S974" t="inlineStr">
        <is>
          <t>A função MAIOR(intervalo; k) retorna o k-ésimo maior valor dentro do intervalo especificado.
- O intervalo B2:C5 contém os valores:B2:C5 = {3, 8, 5, 3, 7, 11, 9, 22}
- Ordenando do maior para o menor: {22, 11, 9, 8, 7, 5, 3, 3}
- O segundo maior valor (k=2) é 11.
Gabarito: Letra B</t>
        </is>
      </c>
      <c r="U974" t="inlineStr">
        <is>
          <t>27/03/2026 09:31</t>
        </is>
      </c>
    </row>
    <row r="975">
      <c r="A975" t="n">
        <v>2285</v>
      </c>
      <c r="B975" t="inlineStr">
        <is>
          <t>CEBRASPE</t>
        </is>
      </c>
      <c r="C975" t="inlineStr">
        <is>
          <t>Prefeitura de Cachoeiro de Itapemirim</t>
        </is>
      </c>
      <c r="D975" t="inlineStr">
        <is>
          <t>2024</t>
        </is>
      </c>
      <c r="E975" t="inlineStr">
        <is>
          <t>Se, na tabela a seguir, desenvolvida no Excel Office 365, a fórmula =MÉDIAA(B2:C4) for inserida na célula B5, o resultado será 4.</t>
        </is>
      </c>
      <c r="F975" t="inlineStr">
        <is>
          <t>Informática</t>
        </is>
      </c>
      <c r="G975" t="inlineStr">
        <is>
          <t>Excel</t>
        </is>
      </c>
      <c r="H975" t="inlineStr">
        <is>
          <t>Médio</t>
        </is>
      </c>
      <c r="I975" t="inlineStr">
        <is>
          <t>CE</t>
        </is>
      </c>
      <c r="J975" t="inlineStr"/>
      <c r="K975" t="inlineStr"/>
      <c r="L975" t="inlineStr"/>
      <c r="M975" t="inlineStr"/>
      <c r="N975" t="inlineStr"/>
      <c r="O975" t="inlineStr">
        <is>
          <t>E</t>
        </is>
      </c>
      <c r="P975" t="n">
        <v>0</v>
      </c>
      <c r="Q975" t="n">
        <v>0</v>
      </c>
      <c r="S975" t="inlineStr">
        <is>
          <t>A função MÉDIAA(intervalo) calcula a média aritmética considerando números, textos (como 0) e valores
lógicos (Verdadeiro = 1, Falso = 0).
- O intervalo B2:C4 contém os valores: {2, 6, 1, 5, 9, 7}
- Soma dos valores: 2 + 6 + 1 + 5 + 9 + 7 = 30
- Quantidade de elementos: 6
- Média: 30 ÷ 6 = 5
Gabarito: Errado</t>
        </is>
      </c>
      <c r="U975" t="inlineStr">
        <is>
          <t>27/03/2026 09:31</t>
        </is>
      </c>
    </row>
    <row r="976">
      <c r="A976" t="n">
        <v>2286</v>
      </c>
      <c r="B976" t="inlineStr">
        <is>
          <t>CEBRASPE</t>
        </is>
      </c>
      <c r="C976" t="inlineStr">
        <is>
          <t>TJ</t>
        </is>
      </c>
      <c r="D976" t="inlineStr">
        <is>
          <t>2023</t>
        </is>
      </c>
      <c r="E976" t="inlineStr">
        <is>
          <t>Assinale a opção em que estão apresentados apenas aplicativos do pacote Office 365</t>
        </is>
      </c>
      <c r="F976" t="inlineStr">
        <is>
          <t>Informática</t>
        </is>
      </c>
      <c r="G976" t="inlineStr">
        <is>
          <t>Excel</t>
        </is>
      </c>
      <c r="H976" t="inlineStr">
        <is>
          <t>Médio</t>
        </is>
      </c>
      <c r="I976" t="inlineStr">
        <is>
          <t>ME</t>
        </is>
      </c>
      <c r="J976" t="inlineStr">
        <is>
          <t>Excel, Word, Windows Explorer</t>
        </is>
      </c>
      <c r="K976" t="inlineStr">
        <is>
          <t>Word, PowerPoint, Calculadora</t>
        </is>
      </c>
      <c r="L976" t="inlineStr">
        <is>
          <t>PowerPoint, Excel, Paint, Word Pad</t>
        </is>
      </c>
      <c r="M976" t="inlineStr">
        <is>
          <t>Word Pad PowerPoint, Excel</t>
        </is>
      </c>
      <c r="N976" t="inlineStr">
        <is>
          <t>Outlook, PowerPoint, Excel, Word</t>
        </is>
      </c>
      <c r="O976" t="inlineStr">
        <is>
          <t>E</t>
        </is>
      </c>
      <c r="P976" t="n">
        <v>0</v>
      </c>
      <c r="Q976" t="n">
        <v>0</v>
      </c>
      <c r="S976" t="inlineStr">
        <is>
          <t>(a) Errado. O Windows Explorer não faz parte do Office 365;
(b) Errado. A Calculadora não pertence ao Office 365, pois é um aplicativo nativo do Windows;
(c) Errado. Paint e WordPad são aplicativos do Windows, não do Office 365;
(d) Errado. WordPad não faz parte do Office 365;
(e) Correto. Outlook, PowerPoint, Excel e Word são todos aplicativos do Office 365.
Gabarito: Letra E</t>
        </is>
      </c>
      <c r="U976" t="inlineStr">
        <is>
          <t>27/03/2026 09:31</t>
        </is>
      </c>
    </row>
    <row r="977">
      <c r="A977" t="n">
        <v>2287</v>
      </c>
      <c r="B977" t="inlineStr">
        <is>
          <t>CEBRASPE</t>
        </is>
      </c>
      <c r="C977" t="inlineStr">
        <is>
          <t>CBM</t>
        </is>
      </c>
      <c r="D977" t="inlineStr">
        <is>
          <t>2023</t>
        </is>
      </c>
      <c r="E977" t="inlineStr">
        <is>
          <t>Suponha que, na planilha apresentada anteriormente, desenvolvida no Microsoft Excel 365, a célula B4 contenha a fórmula =SOMA($B2:$C2) e que certo usuário tenha copiado o conteúdo de B4, por meio do comando CTRL+C, e, em seguida, colado esse conteúdo na célula C4, por meio do comando CTRL+V.
Com base nessa situação hipotética, assinale a opção que indica o valor resultante em C4.</t>
        </is>
      </c>
      <c r="F977" t="inlineStr">
        <is>
          <t>Informática</t>
        </is>
      </c>
      <c r="G977" t="inlineStr">
        <is>
          <t>Excel</t>
        </is>
      </c>
      <c r="H977" t="inlineStr">
        <is>
          <t>Médio</t>
        </is>
      </c>
      <c r="I977" t="inlineStr">
        <is>
          <t>ME</t>
        </is>
      </c>
      <c r="J977" t="inlineStr">
        <is>
          <t>3</t>
        </is>
      </c>
      <c r="K977" t="inlineStr">
        <is>
          <t>5</t>
        </is>
      </c>
      <c r="L977" t="inlineStr">
        <is>
          <t>9</t>
        </is>
      </c>
      <c r="M977" t="inlineStr">
        <is>
          <t>6</t>
        </is>
      </c>
      <c r="N977" t="inlineStr"/>
      <c r="O977" t="inlineStr">
        <is>
          <t>A</t>
        </is>
      </c>
      <c r="P977" t="n">
        <v>0</v>
      </c>
      <c r="Q977" t="n">
        <v>0</v>
      </c>
      <c r="R977" t="inlineStr">
        <is>
          <t>77284064-799b-4eba-a4ed-0415aa2d989b.png</t>
        </is>
      </c>
      <c r="S977" t="inlineStr">
        <is>
          <t>A função SOMA adiciona valores e pode incluir valores individuais, referências de células ou intervalos.
Sua sintaxe é SOMA(núm1; núm2; ...). Os intervalos são definidos com dois pontos (":") para "até", e o
ponto e vírgula (";") para adicionar células específicas separadamente. Ao copiar fórmulas com
referências de células, o MS-Excel ajusta as referências proporcionalmente. Para manter referências
específicas inalteradas ao copiar, usa-se o cifrão ("$") antes de colunas ou linhas.
Copiando a fórmula =SOMA($B2:$C2) de B4 para C4, a fórmula permanece a mesma (=SOMA($B2:$C2)).
Por que? Porque de B para C, temos a adição de uma coluna. No entanto, na fórmula, as colunas estão
congeladas. Logo, isso resulta em B2 + C2 = 1+2 = 3.
Gabarito: Letra A</t>
        </is>
      </c>
      <c r="U977" t="inlineStr">
        <is>
          <t>27/03/2026 09:32</t>
        </is>
      </c>
    </row>
    <row r="978">
      <c r="A978" t="n">
        <v>2288</v>
      </c>
      <c r="B978" t="inlineStr">
        <is>
          <t>CEBRASPE</t>
        </is>
      </c>
      <c r="C978" t="inlineStr">
        <is>
          <t>CBM</t>
        </is>
      </c>
      <c r="D978" t="inlineStr">
        <is>
          <t>2023</t>
        </is>
      </c>
      <c r="E978" t="inlineStr">
        <is>
          <t>Caso a fórmula =SOMA(A:A) seja digitada na célula B4 na planilha apresentada anteriormente, desenvolvida no Microsoft Excel 365, o respectivo resultado será:</t>
        </is>
      </c>
      <c r="F978" t="inlineStr">
        <is>
          <t>Informática</t>
        </is>
      </c>
      <c r="G978" t="inlineStr">
        <is>
          <t>Excel</t>
        </is>
      </c>
      <c r="H978" t="inlineStr">
        <is>
          <t>Médio</t>
        </is>
      </c>
      <c r="I978" t="inlineStr">
        <is>
          <t>ME</t>
        </is>
      </c>
      <c r="J978" t="inlineStr">
        <is>
          <t>13.</t>
        </is>
      </c>
      <c r="K978" t="inlineStr">
        <is>
          <t>1.</t>
        </is>
      </c>
      <c r="L978" t="inlineStr">
        <is>
          <t>4.</t>
        </is>
      </c>
      <c r="M978" t="inlineStr">
        <is>
          <t>7.</t>
        </is>
      </c>
      <c r="N978" t="inlineStr"/>
      <c r="O978" t="inlineStr">
        <is>
          <t>D</t>
        </is>
      </c>
      <c r="P978" t="n">
        <v>0</v>
      </c>
      <c r="Q978" t="n">
        <v>0</v>
      </c>
      <c r="R978" t="inlineStr">
        <is>
          <t>ed22a841-f780-42bc-a65e-cfe87229b558.png</t>
        </is>
      </c>
      <c r="S978" t="inlineStr">
        <is>
          <t>Essa função soma valores, incluindo valores individuais, referências de células ou intervalos. A sintaxe é
SOMA(núm1; núm2; ...), onde os argumentos representam o intervalo a ser somado. Intervalos entre
células são definidos usando dois pontos (":") para "até", e o ponto e vírgula (";") para adicionar células
específicas separadamente. Ao referenciar uma coluna inteira (por exemplo, A:A), todas as células da
coluna são somadas. Logo, a fórmula =SOMA(A:A) soma todas as células da coluna A, resultando em A1
+ A2 + A3 = 0 + 2 + 5 = 7.
Gabarito: Letra D</t>
        </is>
      </c>
      <c r="U978" t="inlineStr">
        <is>
          <t>27/03/2026 17:26</t>
        </is>
      </c>
    </row>
    <row r="979">
      <c r="A979" t="n">
        <v>2289</v>
      </c>
      <c r="B979" t="inlineStr">
        <is>
          <t>CEBRASPE</t>
        </is>
      </c>
      <c r="C979" t="inlineStr">
        <is>
          <t>PC</t>
        </is>
      </c>
      <c r="D979" t="inlineStr">
        <is>
          <t>2023</t>
        </is>
      </c>
      <c r="E979" t="inlineStr">
        <is>
          <t>Considere a próxima planilha, criada no Microsoft Excel 365.
&lt;i&gt;Figura 1)&lt;/i&gt;
Suponha que o usuário tenha selecionado somente as células de B2 a B8 na coluna B; em seguida, selecionado a opção &lt;i&gt;Figura 2)&lt;/i&gt; na guia Dados; e, por fim, escolhido a opção Continuar com a seleção atual no aviso de classificação. Nessa situação, ao se realizar a classificação, é obtido o resultado expresso na planilha a seguir.</t>
        </is>
      </c>
      <c r="F979" t="inlineStr">
        <is>
          <t>Informática</t>
        </is>
      </c>
      <c r="G979" t="inlineStr">
        <is>
          <t>Excel</t>
        </is>
      </c>
      <c r="H979" t="inlineStr">
        <is>
          <t>Médio</t>
        </is>
      </c>
      <c r="I979" t="inlineStr">
        <is>
          <t>CE</t>
        </is>
      </c>
      <c r="J979" t="inlineStr"/>
      <c r="K979" t="inlineStr"/>
      <c r="L979" t="inlineStr"/>
      <c r="M979" t="inlineStr"/>
      <c r="N979" t="inlineStr"/>
      <c r="O979" t="inlineStr">
        <is>
          <t>E</t>
        </is>
      </c>
      <c r="P979" t="n">
        <v>0</v>
      </c>
      <c r="Q979" t="n">
        <v>0</v>
      </c>
      <c r="R979" t="inlineStr">
        <is>
          <t>6fd9feaa-2ba6-4c51-85ff-abbb1974bc5d.png</t>
        </is>
      </c>
      <c r="S979" t="inlineStr">
        <is>
          <t>Ao utilizar a ferramenta Classificar e Filtrar, selecionando as células de B2 a B8, a opção "Continuar com
a seleção atual" classificará apenas as células selecionadas (B2:B8). Essas células serão organizadas em
ordem alfabética, resultando na seguinte ordem: Pontal de Coruípe, Praia de Antunes, Praia de Pajuçara,
Praia de Francês, Praia do Gunga, Praia do Patacho, Praia do Toque. Logo, apenas o intervalo B2:B8 será
afetado, sem alterar o intervalo A2:A8. A afirmação está errada porque, conforme descrito, os dados de
B2:B8 serão reorganizados alfabeticamente, enquanto os dados de A2:A8 permanecerão inalterados.
Gabarito: Errado</t>
        </is>
      </c>
      <c r="U979" t="inlineStr">
        <is>
          <t>27/03/2026 17:32</t>
        </is>
      </c>
    </row>
    <row r="980">
      <c r="A980" t="n">
        <v>2290</v>
      </c>
      <c r="B980" t="inlineStr">
        <is>
          <t>CEBRASPE</t>
        </is>
      </c>
      <c r="C980" t="inlineStr">
        <is>
          <t>Prefeitura de Fortaleza</t>
        </is>
      </c>
      <c r="D980" t="inlineStr">
        <is>
          <t>2023</t>
        </is>
      </c>
      <c r="E980" t="inlineStr">
        <is>
          <t>A fórmula =DEGRAU(B3;A3), caso inserida na célula A9, produzirá 15 como resultado.</t>
        </is>
      </c>
      <c r="F980" t="inlineStr">
        <is>
          <t>Informática</t>
        </is>
      </c>
      <c r="G980" t="inlineStr">
        <is>
          <t>Excel</t>
        </is>
      </c>
      <c r="H980" t="inlineStr">
        <is>
          <t>Médio</t>
        </is>
      </c>
      <c r="I980" t="inlineStr">
        <is>
          <t>CE</t>
        </is>
      </c>
      <c r="J980" t="inlineStr"/>
      <c r="K980" t="inlineStr"/>
      <c r="L980" t="inlineStr"/>
      <c r="M980" t="inlineStr"/>
      <c r="N980" t="inlineStr"/>
      <c r="O980" t="inlineStr">
        <is>
          <t>E</t>
        </is>
      </c>
      <c r="P980" t="n">
        <v>0</v>
      </c>
      <c r="Q980" t="n">
        <v>0</v>
      </c>
      <c r="R980" t="inlineStr">
        <is>
          <t>41602a39-5c3a-41b0-aaea-b1427b8f272a.png</t>
        </is>
      </c>
      <c r="S980" t="inlineStr">
        <is>
          <t>A função DEGRAU no MS-Excel retorna 1 se o número for maior ou igual ao passo, e 0 caso contrário –
ela é útil para filtrar valores. A sintaxe é DEGRAU(número, [passo]), onde 'número' é o valor a ser
comparado, e 'passo' é o valor-limite, que por padrão é zero se omitido.
Logo, na fórmula =DEGRAU(B3:A3), se B3 for 22 e A3 for 7, o resultado será 1, pois 22 é maior que 7.
Gabarito: Errado</t>
        </is>
      </c>
      <c r="U980" t="inlineStr">
        <is>
          <t>27/03/2026 17:33</t>
        </is>
      </c>
    </row>
    <row r="981">
      <c r="A981" t="n">
        <v>2291</v>
      </c>
      <c r="B981" t="inlineStr">
        <is>
          <t>CEBRASPE</t>
        </is>
      </c>
      <c r="C981" t="inlineStr">
        <is>
          <t>Prefeitura de Fortaleza</t>
        </is>
      </c>
      <c r="D981" t="inlineStr">
        <is>
          <t>2023</t>
        </is>
      </c>
      <c r="E981" t="inlineStr">
        <is>
          <t>A fórmula =SEERRO(A2/(C2+C7);”Não é possível se dividir por zero.”) produzirá 1,7 como resultado.</t>
        </is>
      </c>
      <c r="F981" t="inlineStr">
        <is>
          <t>Informática</t>
        </is>
      </c>
      <c r="G981" t="inlineStr">
        <is>
          <t>Excel</t>
        </is>
      </c>
      <c r="H981" t="inlineStr">
        <is>
          <t>Médio</t>
        </is>
      </c>
      <c r="I981" t="inlineStr">
        <is>
          <t>CE</t>
        </is>
      </c>
      <c r="J981" t="inlineStr"/>
      <c r="K981" t="inlineStr"/>
      <c r="L981" t="inlineStr"/>
      <c r="M981" t="inlineStr"/>
      <c r="N981" t="inlineStr"/>
      <c r="O981" t="inlineStr">
        <is>
          <t>E</t>
        </is>
      </c>
      <c r="P981" t="n">
        <v>0</v>
      </c>
      <c r="Q981" t="n">
        <v>0</v>
      </c>
      <c r="R981" t="inlineStr">
        <is>
          <t>e3f872f8-7677-4422-834a-64412658c769.png</t>
        </is>
      </c>
      <c r="S981" t="inlineStr">
        <is>
          <t>A função SEERRO retorna um valor especificado se a fórmula resultar em erro, e o resultado da fórmula
se não houver erro. A sintaxe é SEERRO(valor, valor_se_erro), onde 'valor' é a fórmula a ser verificada e
'valor_se_erro' é o retorno caso haja erro.
Logo, na fórmula A2 / (C2 + C7) se resultar em 17 / 0 (divisão por zero), ocorrerá um erro, e a mensagem
“Não é possível se dividir por zero” será exibida.
Gabarito: Errado</t>
        </is>
      </c>
      <c r="U981" t="inlineStr">
        <is>
          <t>27/03/2026 17:34</t>
        </is>
      </c>
    </row>
    <row r="982">
      <c r="A982" t="n">
        <v>2292</v>
      </c>
      <c r="B982" t="inlineStr">
        <is>
          <t>CEBRASPE</t>
        </is>
      </c>
      <c r="C982" t="inlineStr">
        <is>
          <t>Prefeitura de Fortaleza</t>
        </is>
      </c>
      <c r="D982" t="inlineStr">
        <is>
          <t>2023</t>
        </is>
      </c>
      <c r="E982" t="inlineStr">
        <is>
          <t>A fórmula =SE(A5&gt;B5;C5;B3), caso inserida na célula B9, produzirá 55 como resultado.</t>
        </is>
      </c>
      <c r="F982" t="inlineStr">
        <is>
          <t>Informática</t>
        </is>
      </c>
      <c r="G982" t="inlineStr">
        <is>
          <t>Excel</t>
        </is>
      </c>
      <c r="H982" t="inlineStr">
        <is>
          <t>Médio</t>
        </is>
      </c>
      <c r="I982" t="inlineStr">
        <is>
          <t>CE</t>
        </is>
      </c>
      <c r="J982" t="inlineStr"/>
      <c r="K982" t="inlineStr"/>
      <c r="L982" t="inlineStr"/>
      <c r="M982" t="inlineStr"/>
      <c r="N982" t="inlineStr"/>
      <c r="O982" t="inlineStr">
        <is>
          <t>E</t>
        </is>
      </c>
      <c r="P982" t="n">
        <v>0</v>
      </c>
      <c r="Q982" t="n">
        <v>0</v>
      </c>
      <c r="R982" t="inlineStr">
        <is>
          <t>1076d5e4-d076-4fa1-a70e-dae4e02d1f55.png</t>
        </is>
      </c>
      <c r="S982" t="inlineStr">
        <is>
          <t>A função SE no Excel é usada para retornar diferentes valores com base em uma condição. A sintaxe é
SE(teste_lógico, [valor_se_verdadeiro], [valor_se_falso]). 'Teste_lógico' é uma expressão que pode ser
verdadeira ou falsa. 'Valor_se_verdadeiro' é retornado se 'teste_lógico' for verdadeiro, e 'valor_se_falso'
é retornado se for falso.
Na fórmula =SE(A5&gt;B5;C5;B3), 'teste_lógico' é A5&gt;B5. Se A5 (-2) for maior que B5 (4), retorna C5; caso
contrário, retorna B3 (22). Como -2 não é maior que 4, o resultado é 22, o valor de B3.
Gabarito: Errado</t>
        </is>
      </c>
      <c r="U982" t="inlineStr">
        <is>
          <t>27/03/2026 17:35</t>
        </is>
      </c>
    </row>
    <row r="983">
      <c r="A983" t="n">
        <v>2293</v>
      </c>
      <c r="B983" t="inlineStr">
        <is>
          <t>CEBRASPE</t>
        </is>
      </c>
      <c r="C983" t="inlineStr">
        <is>
          <t>PC</t>
        </is>
      </c>
      <c r="D983" t="inlineStr">
        <is>
          <t>2023</t>
        </is>
      </c>
      <c r="E983" t="inlineStr">
        <is>
          <t>Se a soma dos percentuais da coluna B fosse maior que 100%, a geração do gráfico em pizza acusaria erro lógico.</t>
        </is>
      </c>
      <c r="F983" t="inlineStr">
        <is>
          <t>Informática</t>
        </is>
      </c>
      <c r="G983" t="inlineStr">
        <is>
          <t>Excel</t>
        </is>
      </c>
      <c r="H983" t="inlineStr">
        <is>
          <t>Médio</t>
        </is>
      </c>
      <c r="I983" t="inlineStr">
        <is>
          <t>CE</t>
        </is>
      </c>
      <c r="J983" t="inlineStr"/>
      <c r="K983" t="inlineStr"/>
      <c r="L983" t="inlineStr"/>
      <c r="M983" t="inlineStr"/>
      <c r="N983" t="inlineStr"/>
      <c r="O983" t="inlineStr">
        <is>
          <t>E</t>
        </is>
      </c>
      <c r="P983" t="n">
        <v>0</v>
      </c>
      <c r="Q983" t="n">
        <v>0</v>
      </c>
      <c r="R983" t="inlineStr">
        <is>
          <t>4ac71a86-e8b2-4bb1-bad4-d499888f23e0.png</t>
        </is>
      </c>
      <c r="S983" t="inlineStr">
        <is>
          <t>Na maioria das vezes, a soma de parcelas percentuais totaliza 100%. No entanto, há determinados
contextos em que o percentual pode ser maior do que 100%. Por conta desses casos, o MS-Excel não
acusaria nenhum erro lógico.
Gabarito: Errado</t>
        </is>
      </c>
      <c r="U983" t="inlineStr">
        <is>
          <t>27/03/2026 17:35</t>
        </is>
      </c>
    </row>
    <row r="984">
      <c r="A984" t="n">
        <v>2294</v>
      </c>
      <c r="B984" t="inlineStr">
        <is>
          <t>CEBRASPE</t>
        </is>
      </c>
      <c r="C984" t="inlineStr">
        <is>
          <t>Prefeitura de Fortaleza</t>
        </is>
      </c>
      <c r="D984" t="inlineStr">
        <is>
          <t>2023</t>
        </is>
      </c>
      <c r="E984" t="inlineStr">
        <is>
          <t>Certo analista fazendário recebeu arquivo em formato pdf e deverá aproveitar parte das informações e dos dados constantes do arquivo para elaborar parecer técnico. Considerando essa situação hipotética, julgue o item seguinte.
Se o arquivo contiver tabelas, estas poderão ser copiadas e editadas no MS Excel, desde que a origem dos dados da tabela tenha sido um arquivo do MS Excel com extensão .xls.</t>
        </is>
      </c>
      <c r="F984" t="inlineStr">
        <is>
          <t>Informática</t>
        </is>
      </c>
      <c r="G984" t="inlineStr">
        <is>
          <t>Excel</t>
        </is>
      </c>
      <c r="H984" t="inlineStr">
        <is>
          <t>Médio</t>
        </is>
      </c>
      <c r="I984" t="inlineStr">
        <is>
          <t>CE</t>
        </is>
      </c>
      <c r="J984" t="inlineStr"/>
      <c r="K984" t="inlineStr"/>
      <c r="L984" t="inlineStr"/>
      <c r="M984" t="inlineStr"/>
      <c r="N984" t="inlineStr"/>
      <c r="O984" t="inlineStr">
        <is>
          <t>E</t>
        </is>
      </c>
      <c r="P984" t="n">
        <v>0</v>
      </c>
      <c r="Q984" t="n">
        <v>0</v>
      </c>
      <c r="S984" t="inlineStr">
        <is>
          <t>Opa! Ao contrário do MS-Word, o MS-Excel não possui a capacidade de abrir arquivos no formato PDF.
Por outro lado, é possível copiar e editar tabelas de arquivos PDF, independentemente da origem dos
dados. Mesmo que a tabela tenha sido criada em outro programa, como Word ou diretamente no PDF, é
possível utilizar ferramentas como "Importar Dados" ou "Converter PDF para Excel" para extrair e editar
as informações.
A partir do Excel 2016, e especialmente no Excel 365, há a opção "Obter Dados" → "De Arquivo" → "De
PDF", permitindo extrair tabelas de um PDF diretamente para uma planilha, facilitando a edição e análise
dos dados. Resumindo: não importa a origem dos dados da tabela (não precisa ter extensão .xls) – ainda
será possível copiar e editar tabelas no MS-Excel.
Gabarito: Errado</t>
        </is>
      </c>
      <c r="U984" t="inlineStr">
        <is>
          <t>27/03/2026 17:36</t>
        </is>
      </c>
    </row>
    <row r="985">
      <c r="A985" t="n">
        <v>2295</v>
      </c>
      <c r="B985" t="inlineStr">
        <is>
          <t>CEBRASPE</t>
        </is>
      </c>
      <c r="C985" t="inlineStr">
        <is>
          <t>Prefeitura de Recife</t>
        </is>
      </c>
      <c r="D985" t="inlineStr">
        <is>
          <t>2023</t>
        </is>
      </c>
      <c r="E985" t="inlineStr">
        <is>
          <t>A fórmula =DELTA(A7;A3), caso inserida na célula B8, produzirá 1 como resultado.</t>
        </is>
      </c>
      <c r="F985" t="inlineStr">
        <is>
          <t>Informática</t>
        </is>
      </c>
      <c r="G985" t="inlineStr">
        <is>
          <t>Excel</t>
        </is>
      </c>
      <c r="H985" t="inlineStr">
        <is>
          <t>Médio</t>
        </is>
      </c>
      <c r="I985" t="inlineStr">
        <is>
          <t>CE</t>
        </is>
      </c>
      <c r="J985" t="inlineStr"/>
      <c r="K985" t="inlineStr"/>
      <c r="L985" t="inlineStr"/>
      <c r="M985" t="inlineStr"/>
      <c r="N985" t="inlineStr"/>
      <c r="O985" t="inlineStr">
        <is>
          <t>C</t>
        </is>
      </c>
      <c r="P985" t="n">
        <v>0</v>
      </c>
      <c r="Q985" t="n">
        <v>0</v>
      </c>
      <c r="R985" t="inlineStr">
        <is>
          <t>c9d9914c-2401-407c-be00-616c23c92b0f.png</t>
        </is>
      </c>
      <c r="S985" t="inlineStr">
        <is>
          <t>A função DELTA é utilizada para verificar a igualdade entre dois valores. Ela retorna 1 se os números
comparados forem iguais (número1 = número2); caso contrário, retorna 0. Essa função é útil para filtrar
valores em um conjunto de dados. Por exemplo, somando várias funções DELTA, é possível contar
quantos pares de valores são iguais. A sintaxe da função DELTA é a seguinte:
DELTA(número1, [número2])
Os argumentos para a função DELTA são: Número1: (Obrigatório) é o primeiro número a ser testado;
Número2: (Opcional) é o segundo número a ser comparado. Se não for especificado, o MS-Excel o
considera como zero.
Ao usar a fórmula =DELTA(A7;A3) na célula B8, o resultado será 1, indicando que os valores nas células
A7 e A3 são iguais (ambos são 7).
Gabarito: Correto</t>
        </is>
      </c>
      <c r="U985" t="inlineStr">
        <is>
          <t>27/03/2026 17:37</t>
        </is>
      </c>
    </row>
    <row r="986">
      <c r="A986" t="n">
        <v>2297</v>
      </c>
      <c r="B986" t="inlineStr">
        <is>
          <t>CEBRASPE</t>
        </is>
      </c>
      <c r="C986" t="inlineStr">
        <is>
          <t>CNMP</t>
        </is>
      </c>
      <c r="D986" t="inlineStr">
        <is>
          <t>2023</t>
        </is>
      </c>
      <c r="E986" t="inlineStr">
        <is>
          <t>A função CONT.VALORES() do MS Excel é utilizada para calcular a quantidade total de células em um intervalo selecionado da planilha em edição.</t>
        </is>
      </c>
      <c r="F986" t="inlineStr">
        <is>
          <t>Informática</t>
        </is>
      </c>
      <c r="G986" t="inlineStr">
        <is>
          <t>Excel</t>
        </is>
      </c>
      <c r="H986" t="inlineStr">
        <is>
          <t>Médio</t>
        </is>
      </c>
      <c r="I986" t="inlineStr">
        <is>
          <t>CE</t>
        </is>
      </c>
      <c r="J986" t="inlineStr"/>
      <c r="K986" t="inlineStr"/>
      <c r="L986" t="inlineStr"/>
      <c r="M986" t="inlineStr"/>
      <c r="N986" t="inlineStr"/>
      <c r="O986" t="inlineStr">
        <is>
          <t>E</t>
        </is>
      </c>
      <c r="P986" t="n">
        <v>0</v>
      </c>
      <c r="Q986" t="n">
        <v>0</v>
      </c>
      <c r="S986" t="inlineStr">
        <is>
          <t>No MS-Excel, a função CONT.VALORES() é utilizada para contar o número de células não vazias em um
intervalo. Isso inclui células que contêm números, texto, valores lógicos, etc., mas exclui células vazias.
Logo, essa função não calcula a quantidade total de células em um intervalo, mas – sim – o número de
células que contêm dados.
Gabarito: Errado</t>
        </is>
      </c>
      <c r="U986" t="inlineStr">
        <is>
          <t>27/03/2026 17:38</t>
        </is>
      </c>
    </row>
    <row r="987">
      <c r="A987" t="n">
        <v>2298</v>
      </c>
      <c r="B987" t="inlineStr">
        <is>
          <t>CEBRASPE</t>
        </is>
      </c>
      <c r="C987" t="inlineStr">
        <is>
          <t>TJ</t>
        </is>
      </c>
      <c r="D987" t="inlineStr">
        <is>
          <t>2023</t>
        </is>
      </c>
      <c r="E987" t="inlineStr">
        <is>
          <t>Se, na planilha a seguir, desenvolvida no Excel, for digitada a fórmula =CONT.VALORES(B3:E6) na célula B8, o resultado apresentado nessa célula será 12.</t>
        </is>
      </c>
      <c r="F987" t="inlineStr">
        <is>
          <t>Informática</t>
        </is>
      </c>
      <c r="G987" t="inlineStr">
        <is>
          <t>Excel</t>
        </is>
      </c>
      <c r="H987" t="inlineStr">
        <is>
          <t>Médio</t>
        </is>
      </c>
      <c r="I987" t="inlineStr">
        <is>
          <t>CE</t>
        </is>
      </c>
      <c r="J987" t="inlineStr"/>
      <c r="K987" t="inlineStr"/>
      <c r="L987" t="inlineStr"/>
      <c r="M987" t="inlineStr"/>
      <c r="N987" t="inlineStr"/>
      <c r="O987" t="inlineStr">
        <is>
          <t>C</t>
        </is>
      </c>
      <c r="P987" t="n">
        <v>0</v>
      </c>
      <c r="Q987" t="n">
        <v>0</v>
      </c>
      <c r="R987" t="inlineStr">
        <is>
          <t>373d8fbf-8c39-479b-ae63-797487d4fcdf.png</t>
        </is>
      </c>
      <c r="S987" t="inlineStr">
        <is>
          <t>Na célula B8 do Excel, a fórmula =CONT.VALORES(B3:E6) resultará em 12. Isso ocorre porque a função
CONT.VALORES conta células não vazias em um intervalo específico. Aqui, o intervalo B3:E6 tem 12
células com dados: B4, B5, B6, C3, C5, C6, D4, D5, D6, E3, E4, E5.
Gabarito: Correto</t>
        </is>
      </c>
      <c r="U987" t="inlineStr">
        <is>
          <t>27/03/2026 17:39</t>
        </is>
      </c>
    </row>
    <row r="988">
      <c r="A988" t="n">
        <v>2299</v>
      </c>
      <c r="B988" t="inlineStr">
        <is>
          <t>CEBRASPE</t>
        </is>
      </c>
      <c r="C988" t="inlineStr">
        <is>
          <t>PO</t>
        </is>
      </c>
      <c r="D988" t="inlineStr">
        <is>
          <t>2023</t>
        </is>
      </c>
      <c r="E988" t="inlineStr">
        <is>
          <t>Considerando a figura abaixo, em que são ilustrados uma planilha e o respectivo gráfico de pizza em elaboração no Excel, julgue o item a seguir.
Após o gráfico ser criado, uma alteração dos percentuais na coluna B da planilha alterará automaticamente a distribuição das áreas no gráfico de pizza.</t>
        </is>
      </c>
      <c r="F988" t="inlineStr">
        <is>
          <t>Informática</t>
        </is>
      </c>
      <c r="G988" t="inlineStr">
        <is>
          <t>Excel</t>
        </is>
      </c>
      <c r="H988" t="inlineStr">
        <is>
          <t>Médio</t>
        </is>
      </c>
      <c r="I988" t="inlineStr">
        <is>
          <t>CE</t>
        </is>
      </c>
      <c r="J988" t="inlineStr"/>
      <c r="K988" t="inlineStr"/>
      <c r="L988" t="inlineStr"/>
      <c r="M988" t="inlineStr"/>
      <c r="N988" t="inlineStr"/>
      <c r="O988" t="inlineStr">
        <is>
          <t>C</t>
        </is>
      </c>
      <c r="P988" t="n">
        <v>0</v>
      </c>
      <c r="Q988" t="n">
        <v>0</v>
      </c>
      <c r="R988" t="inlineStr">
        <is>
          <t>b1bac3cc-86fb-4833-aba1-91857b329b7e.png</t>
        </is>
      </c>
      <c r="S988" t="inlineStr">
        <is>
          <t>Perfeito! Quando um gráfico é criado a partir de dados em uma planilha, ele é vinculado a esses dados.
Logo, quaisquer alterações feitas nos dados da planilha são automaticamente refletidas e atualizadas no
gráfico correspondente.
Gabarito: Correto</t>
        </is>
      </c>
      <c r="U988" t="inlineStr">
        <is>
          <t>27/03/2026 17:40</t>
        </is>
      </c>
    </row>
    <row r="989">
      <c r="A989" t="n">
        <v>2300</v>
      </c>
      <c r="B989" t="inlineStr">
        <is>
          <t>CEBRASPE</t>
        </is>
      </c>
      <c r="C989" t="inlineStr">
        <is>
          <t>PO</t>
        </is>
      </c>
      <c r="D989" t="inlineStr">
        <is>
          <t>2023</t>
        </is>
      </c>
      <c r="E989" t="inlineStr">
        <is>
          <t>Considere a planilha seguinte.
&lt;i&gt;Figura 1)&lt;/i&gt;
Em face desses dados, é correto afirmar que, no Microsoft Excel 365, ao se selecionarem as células de A1 a B4, acionar a funcionalidade Remover duplicatas na guia Dados, em seguida, selecionar as colunas A e B e, por fim, clicar em OK, o resultado será o apresentado a seguir.
&lt;i&gt;Figura 2)&lt;/i&gt;</t>
        </is>
      </c>
      <c r="F989" t="inlineStr">
        <is>
          <t>Informática</t>
        </is>
      </c>
      <c r="G989" t="inlineStr">
        <is>
          <t>Excel</t>
        </is>
      </c>
      <c r="H989" t="inlineStr">
        <is>
          <t>Médio</t>
        </is>
      </c>
      <c r="I989" t="inlineStr">
        <is>
          <t>CE</t>
        </is>
      </c>
      <c r="J989" t="inlineStr"/>
      <c r="K989" t="inlineStr"/>
      <c r="L989" t="inlineStr"/>
      <c r="M989" t="inlineStr"/>
      <c r="N989" t="inlineStr"/>
      <c r="O989" t="inlineStr">
        <is>
          <t>E</t>
        </is>
      </c>
      <c r="P989" t="n">
        <v>0</v>
      </c>
      <c r="Q989" t="n">
        <v>0</v>
      </c>
      <c r="R989" t="inlineStr">
        <is>
          <t>13ce92c8-4627-4bcf-8feb-547a09dadc9c.png</t>
        </is>
      </c>
      <c r="S989" t="inlineStr">
        <is>
          <t>A função de remover duplicatas é utilizada para eliminar valores repetidos dentro de um determinado
conjunto de células ou uma tabela. Quaisquer valores que estejam fora do intervalo ou tabela
especificados permanecem inalterados e não são deslocados. Há um equívoco comum relacionado a esta
funcionalidade: o MS-Excel avalia os dados em todas as colunas selecionadas, e somente procede à
remoção quando identifica duplicatas em todas as colunas escolhidas. Logo, se não forem encontradas
duplicatas abrangendo todas as colunas selecionadas, não ocorrerá nenhuma modificação nos dados da
planilha.
Gabarito: Errado</t>
        </is>
      </c>
      <c r="U989" t="inlineStr">
        <is>
          <t>27/03/2026 17:42</t>
        </is>
      </c>
    </row>
    <row r="990">
      <c r="A990" t="n">
        <v>2301</v>
      </c>
      <c r="B990" t="inlineStr">
        <is>
          <t>CEBRASPE</t>
        </is>
      </c>
      <c r="C990" t="inlineStr">
        <is>
          <t>INSS</t>
        </is>
      </c>
      <c r="D990" t="inlineStr">
        <is>
          <t>2022</t>
        </is>
      </c>
      <c r="E990" t="inlineStr">
        <is>
          <t>Na planilha mostrada na figura ao lado, que representa um conjunto de células no MS Excel 365, foi realizada a seguinte sequência de ações:
- todas as células mostradas foram selecionadas;
- foi selecionada a opção Remover Duplicadas;
- foram selecionadas todas as colunas na caixa de diálogo Remover Duplicadas e, em seguida, clicouse no botão OK.
Nessa situação hipotética, nenhuma linha da planilha foi apagada.</t>
        </is>
      </c>
      <c r="F990" t="inlineStr">
        <is>
          <t>Informática</t>
        </is>
      </c>
      <c r="G990" t="inlineStr">
        <is>
          <t>Excel</t>
        </is>
      </c>
      <c r="H990" t="inlineStr">
        <is>
          <t>Médio</t>
        </is>
      </c>
      <c r="I990" t="inlineStr">
        <is>
          <t>CE</t>
        </is>
      </c>
      <c r="J990" t="inlineStr"/>
      <c r="K990" t="inlineStr"/>
      <c r="L990" t="inlineStr"/>
      <c r="M990" t="inlineStr"/>
      <c r="N990" t="inlineStr"/>
      <c r="O990" t="inlineStr">
        <is>
          <t>C</t>
        </is>
      </c>
      <c r="P990" t="n">
        <v>0</v>
      </c>
      <c r="Q990" t="n">
        <v>0</v>
      </c>
      <c r="R990" t="inlineStr">
        <is>
          <t>9199a050-6828-4c46-bdb0-c1aeb4c1022e.png</t>
        </is>
      </c>
      <c r="S990" t="inlineStr">
        <is>
          <t>Vamos lá! O objetivo é remover duplicadas, mas note que ele afirma que todas as células mostradas foram
selecionadas. Logo, devemos considerar duplicadas apenas as linhas em que todos os dados são
idênticos. Vocês veem alguma linha com todos os dados duplicados? Não, então o procedimento não
apagará nenhuma linha.
Professor, mas há duas linhas com o produto Lápis e duas linhas com o produto Caneta. É verdade,
maaaaaaaaas temos que olhar todas as colunas da linha. Nós temos (Lápis; R$2,50) e (Lápis; R$3,00), logo
não são duplicadas. Analogamente, temos (Caneta; R$5,50) e (Caneta; R$5,00), logo também não são
duplicadas.
Em suma: a funcionalidade de Remover Duplicatas exclui as linhas duplicadas de uma planilha, sendo
possível escolher quais colunas devem ser verificadas em busca de informações duplicadas. Como o
primeiro comando afirma que todas as células mostradas foram selecionadas, então temos que
considerar duplicadas apenas linhas em que temos (Produto, Valor) iguais. Quantas são? Zero!
Gabarito: Correto</t>
        </is>
      </c>
      <c r="U990" t="inlineStr">
        <is>
          <t>27/03/2026 17:43</t>
        </is>
      </c>
    </row>
    <row r="991">
      <c r="A991" t="n">
        <v>2302</v>
      </c>
      <c r="B991" t="inlineStr">
        <is>
          <t>CEBRASPE</t>
        </is>
      </c>
      <c r="C991" t="inlineStr">
        <is>
          <t>TELEBRAS</t>
        </is>
      </c>
      <c r="D991" t="inlineStr">
        <is>
          <t>2022</t>
        </is>
      </c>
      <c r="E991" t="inlineStr">
        <is>
          <t>Ao se inserir, na célula C5 da planilha do Microsoft Excel 365 mostrada abaixo, a fórmula =SOMA(B2:C4), o valor obtido será 22.</t>
        </is>
      </c>
      <c r="F991" t="inlineStr">
        <is>
          <t>Informática</t>
        </is>
      </c>
      <c r="G991" t="inlineStr">
        <is>
          <t>Excel</t>
        </is>
      </c>
      <c r="H991" t="inlineStr">
        <is>
          <t>Médio</t>
        </is>
      </c>
      <c r="I991" t="inlineStr">
        <is>
          <t>CE</t>
        </is>
      </c>
      <c r="J991" t="inlineStr"/>
      <c r="K991" t="inlineStr"/>
      <c r="L991" t="inlineStr"/>
      <c r="M991" t="inlineStr"/>
      <c r="N991" t="inlineStr"/>
      <c r="O991" t="inlineStr">
        <is>
          <t>E</t>
        </is>
      </c>
      <c r="P991" t="n">
        <v>0</v>
      </c>
      <c r="Q991" t="n">
        <v>0</v>
      </c>
      <c r="R991" t="inlineStr">
        <is>
          <t>77ee4249-f847-48e5-92f6-7261753570e0.png</t>
        </is>
      </c>
      <c r="S991" t="inlineStr">
        <is>
          <t>SOMA(B2:C4) = B2 + B3 + B4 + C2 + C3 + C4 = 9 + 4 + 1 + 10 + 5 + 7 = 36.
Gabarito: Errado</t>
        </is>
      </c>
      <c r="U991" t="inlineStr">
        <is>
          <t>27/03/2026 17:43</t>
        </is>
      </c>
    </row>
    <row r="992">
      <c r="A992" t="n">
        <v>2303</v>
      </c>
      <c r="B992" t="inlineStr">
        <is>
          <t>CEBRASPE</t>
        </is>
      </c>
      <c r="C992" t="inlineStr">
        <is>
          <t>APEX</t>
        </is>
      </c>
      <c r="D992" t="inlineStr">
        <is>
          <t>2022</t>
        </is>
      </c>
      <c r="E992" t="inlineStr">
        <is>
          <t>No Microsoft Excel 2019, as fórmulas que retornam a média aritmética e a mediana de determinado intervalo de valores são, respectivamente,</t>
        </is>
      </c>
      <c r="F992" t="inlineStr">
        <is>
          <t>Informática</t>
        </is>
      </c>
      <c r="G992" t="inlineStr">
        <is>
          <t>Excel</t>
        </is>
      </c>
      <c r="H992" t="inlineStr">
        <is>
          <t>Médio</t>
        </is>
      </c>
      <c r="I992" t="inlineStr">
        <is>
          <t>ME</t>
        </is>
      </c>
      <c r="J992" t="inlineStr">
        <is>
          <t>MÉDIA() e MED().</t>
        </is>
      </c>
      <c r="K992" t="inlineStr">
        <is>
          <t>MÉDIA() e MEDIANA().</t>
        </is>
      </c>
      <c r="L992" t="inlineStr">
        <is>
          <t>MEDIA() e MED().</t>
        </is>
      </c>
      <c r="M992" t="inlineStr">
        <is>
          <t>MEDIA() e MEDIANA().</t>
        </is>
      </c>
      <c r="N992" t="inlineStr"/>
      <c r="O992" t="inlineStr">
        <is>
          <t>A</t>
        </is>
      </c>
      <c r="P992" t="n">
        <v>0</v>
      </c>
      <c r="Q992" t="n">
        <v>0</v>
      </c>
      <c r="S992" t="inlineStr">
        <is>
          <t>Pegadinha clássica:
- MÉDIA() = retorna a média aritmética;
- MED() = retorna a mediana
Atenção: o nome da função é MÉDIA(), mas você pode escrever MEDIA() que o MS-Excel realizará a
correção do acento gráfico.
Gabarito: Letra A</t>
        </is>
      </c>
      <c r="U992" t="inlineStr">
        <is>
          <t>27/03/2026 17:44</t>
        </is>
      </c>
    </row>
    <row r="993">
      <c r="A993" t="n">
        <v>2304</v>
      </c>
      <c r="B993" t="inlineStr">
        <is>
          <t>CEBRASPE</t>
        </is>
      </c>
      <c r="C993" t="inlineStr">
        <is>
          <t>SECONT</t>
        </is>
      </c>
      <c r="D993" t="inlineStr">
        <is>
          <t>2022</t>
        </is>
      </c>
      <c r="E993" t="inlineStr">
        <is>
          <t>Para recuperar uma planilha excluída por engano no Excel 2016, basta clicar no botão - &lt;i&gt;Ver Imagem!&lt;/i&gt; Desfazer - para que a ação de exclusão seja desfeita e a planilha, recuperada.</t>
        </is>
      </c>
      <c r="F993" t="inlineStr">
        <is>
          <t>Informática</t>
        </is>
      </c>
      <c r="G993" t="inlineStr">
        <is>
          <t>Excel</t>
        </is>
      </c>
      <c r="H993" t="inlineStr">
        <is>
          <t>Médio</t>
        </is>
      </c>
      <c r="I993" t="inlineStr">
        <is>
          <t>CE</t>
        </is>
      </c>
      <c r="J993" t="inlineStr"/>
      <c r="K993" t="inlineStr"/>
      <c r="L993" t="inlineStr"/>
      <c r="M993" t="inlineStr"/>
      <c r="N993" t="inlineStr"/>
      <c r="O993" t="inlineStr">
        <is>
          <t>E</t>
        </is>
      </c>
      <c r="P993" t="n">
        <v>0</v>
      </c>
      <c r="Q993" t="n">
        <v>0</v>
      </c>
      <c r="R993" t="inlineStr">
        <is>
          <t>fc8773bf-81be-4b3c-bde4-458946befe08.png</t>
        </is>
      </c>
      <c r="S993" t="inlineStr">
        <is>
          <t>Esse botão permite desfazer uma ação realizada na planilha e, não, a sua exclusão. Logo, não permite a
recuperação de uma planilha excluída.
Gabarito: Errado
Um usuário recebeu a seguinte planilha, criada no Excel do Microsoft Office 365.
Ele deverá preencher os dados na coluna C de acordo com o exemplo a seguir:
Tendo como referência essa situação hipotética, julgue o próximo item.</t>
        </is>
      </c>
      <c r="U993" t="inlineStr">
        <is>
          <t>27/03/2026 17:45</t>
        </is>
      </c>
    </row>
    <row r="994">
      <c r="A994" t="n">
        <v>2305</v>
      </c>
      <c r="B994" t="inlineStr">
        <is>
          <t>CEBRASPE</t>
        </is>
      </c>
      <c r="C994" t="inlineStr">
        <is>
          <t>PC</t>
        </is>
      </c>
      <c r="D994" t="inlineStr">
        <is>
          <t>2021</t>
        </is>
      </c>
      <c r="E994" t="inlineStr">
        <is>
          <t>Um usuário recebeu a seguinte planilha, criada no Excel do Microsoft Office 365.
&lt;i&gt;Figura 1)&lt;/i&gt;
Ele deverá preencher os dados na coluna C de acordo com o exemplo a seguir:
&lt;i&gt;Figura 2)&lt;/i&gt;
Tendo como referência essa situação hipotética, julgue o próximo item.
Para fazer o preenchimento da tabela recebida conforme o exemplo mostrado, basta que o usuário execute as seguintes ações na planilha recebia, nessa ordem: preencher manualmente os dados a serem inseridos nas colunas C2 e C3; acessar, com o cursor posicionado na coluna C4, a opção Dados e, em seguida, clicar Preenchimento Relâmpago.</t>
        </is>
      </c>
      <c r="F994" t="inlineStr">
        <is>
          <t>Informática</t>
        </is>
      </c>
      <c r="G994" t="inlineStr">
        <is>
          <t>Excel</t>
        </is>
      </c>
      <c r="H994" t="inlineStr">
        <is>
          <t>Médio</t>
        </is>
      </c>
      <c r="I994" t="inlineStr">
        <is>
          <t>CE</t>
        </is>
      </c>
      <c r="J994" t="inlineStr"/>
      <c r="K994" t="inlineStr"/>
      <c r="L994" t="inlineStr"/>
      <c r="M994" t="inlineStr"/>
      <c r="N994" t="inlineStr"/>
      <c r="O994" t="inlineStr">
        <is>
          <t>C</t>
        </is>
      </c>
      <c r="P994" t="n">
        <v>0</v>
      </c>
      <c r="Q994" t="n">
        <v>0</v>
      </c>
      <c r="R994" t="inlineStr">
        <is>
          <t>17a7d897-0ab9-47e9-b0c8-9208f399348e.png</t>
        </is>
      </c>
      <c r="S994" t="inlineStr">
        <is>
          <t>Perfeito! O preenchimento relâmpago é capaz de identificar padrões nas células pré-selecionadas e
aplicá-los nas células seguintes. Note que as células C2 e C3 simplesmente copiaram o valor de B2 e B3
e colocaram junto do valor de A2 e A3 entre parênteses. É como se C2 fosse: B2 + (C2). Sim, o recurso de
preenchimento relâmpago é capaz de realizar essa operação.
Gabarito: Correto</t>
        </is>
      </c>
      <c r="U994" t="inlineStr">
        <is>
          <t>27/03/2026 17:49</t>
        </is>
      </c>
    </row>
    <row r="995">
      <c r="A995" t="n">
        <v>2306</v>
      </c>
      <c r="B995" t="inlineStr">
        <is>
          <t>CEBRASPE</t>
        </is>
      </c>
      <c r="C995" t="inlineStr">
        <is>
          <t>PM</t>
        </is>
      </c>
      <c r="D995" t="inlineStr">
        <is>
          <t>2021</t>
        </is>
      </c>
      <c r="E995" t="inlineStr">
        <is>
          <t>No Excel, a função XLOOKUP é capaz de encontrar informações em um intervalo de linhas, mas, caso não encontre a combinação desejada, poderá retornar falso, por isso, para retornar o valor aproximado da combinação, deve ser usada a função CONT.SE.</t>
        </is>
      </c>
      <c r="F995" t="inlineStr">
        <is>
          <t>Informática</t>
        </is>
      </c>
      <c r="G995" t="inlineStr">
        <is>
          <t>Excel</t>
        </is>
      </c>
      <c r="H995" t="inlineStr">
        <is>
          <t>Médio</t>
        </is>
      </c>
      <c r="I995" t="inlineStr">
        <is>
          <t>CE</t>
        </is>
      </c>
      <c r="J995" t="inlineStr"/>
      <c r="K995" t="inlineStr"/>
      <c r="L995" t="inlineStr"/>
      <c r="M995" t="inlineStr"/>
      <c r="N995" t="inlineStr"/>
      <c r="O995" t="inlineStr">
        <is>
          <t>E</t>
        </is>
      </c>
      <c r="P995" t="n">
        <v>0</v>
      </c>
      <c r="Q995" t="n">
        <v>0</v>
      </c>
      <c r="S995" t="inlineStr">
        <is>
          <t>Em primeiro lugar, XLOOKUP é o nome em inglês para PROCX. Eu acho desarrazoado cobrar nomes em
inglês de funções do MS-Excel, mas infelizmente a banca é soberana. Essa é uma nova função é utilizada
para encontrar coisas em uma tabela ou intervalo por linha. Professor, já não existe o PROCV e PROCH?
Sim, mas essas duas funções tem um problema: o dado procurado precisa estar na primeira coluna/linha
do intervalo selecionado e os dados só podem ser buscados para direita/baixo, o que acaba dificultando
sua utilização.
O PROCX é capaz de resolver esse problema, encontrando dados em um intervalo de linhas. Caso ele
não encontre, ele retorna a mensagem de erro configurada ou #N/A e, não, falso. Não faz nenhum sentido
utilizar o CONT.SE para retornar o valor aproximado.
Gabarito: Errado</t>
        </is>
      </c>
      <c r="U995" t="inlineStr">
        <is>
          <t>27/03/2026 17:50</t>
        </is>
      </c>
    </row>
    <row r="996">
      <c r="A996" t="n">
        <v>2307</v>
      </c>
      <c r="B996" t="inlineStr">
        <is>
          <t>CEBRASPE</t>
        </is>
      </c>
      <c r="C996" t="inlineStr">
        <is>
          <t>PM</t>
        </is>
      </c>
      <c r="D996" t="inlineStr">
        <is>
          <t>2021</t>
        </is>
      </c>
      <c r="E996" t="inlineStr">
        <is>
          <t>No Excel, a função PROCV é utilizada para procurar valores em linhas de uma tabela.</t>
        </is>
      </c>
      <c r="F996" t="inlineStr">
        <is>
          <t>Informática</t>
        </is>
      </c>
      <c r="G996" t="inlineStr">
        <is>
          <t>Excel</t>
        </is>
      </c>
      <c r="H996" t="inlineStr">
        <is>
          <t>Médio</t>
        </is>
      </c>
      <c r="I996" t="inlineStr">
        <is>
          <t>CE</t>
        </is>
      </c>
      <c r="J996" t="inlineStr"/>
      <c r="K996" t="inlineStr"/>
      <c r="L996" t="inlineStr"/>
      <c r="M996" t="inlineStr"/>
      <c r="N996" t="inlineStr"/>
      <c r="O996" t="inlineStr">
        <is>
          <t>C</t>
        </is>
      </c>
      <c r="P996" t="n">
        <v>0</v>
      </c>
      <c r="Q996" t="n">
        <v>0</v>
      </c>
      <c r="S996" t="inlineStr">
        <is>
          <t>Essa é uma questão polêmica! O PROCV fixa uma linha e procura nas colunas dessa linha fixada. E aí, ele
procura valores em linhas ou em colunas? Na prática, ele procura em ambos porque é necessário escolher
uma linha e depois uma coluna. A documentação oficial afirma: “Use o PROCV quando precisar encontrar
coisas em uma tabela ou um intervalo por linha”. Na minha opinião, essa questão deveria ser evitada pelo
examinador, mas vamos aguardar o Gabarito definitivo.
Gabarito: Correto</t>
        </is>
      </c>
      <c r="U996" t="inlineStr">
        <is>
          <t>27/03/2026 17:50</t>
        </is>
      </c>
    </row>
    <row r="997">
      <c r="A997" t="n">
        <v>2308</v>
      </c>
      <c r="B997" t="inlineStr">
        <is>
          <t>CEBRASPE</t>
        </is>
      </c>
      <c r="C997" t="inlineStr">
        <is>
          <t>PCDF</t>
        </is>
      </c>
      <c r="D997" t="inlineStr">
        <is>
          <t>2021</t>
        </is>
      </c>
      <c r="E997" t="inlineStr">
        <is>
          <t>A planilha a seguir apresenta o total de crimes cometidos nas regiões X e Y.
Caso deseje, com base nesses dados, obter a média de todos os crimes, independentes da região onde eles foram cometidos, e inseri-la na célula D4, o usuário deverá utilizar a seguinte fórmula.
=MÉDIA(B2:C3).</t>
        </is>
      </c>
      <c r="F997" t="inlineStr">
        <is>
          <t>Informática</t>
        </is>
      </c>
      <c r="G997" t="inlineStr">
        <is>
          <t>Excel</t>
        </is>
      </c>
      <c r="H997" t="inlineStr">
        <is>
          <t>Médio</t>
        </is>
      </c>
      <c r="I997" t="inlineStr">
        <is>
          <t>CE</t>
        </is>
      </c>
      <c r="J997" t="inlineStr"/>
      <c r="K997" t="inlineStr"/>
      <c r="L997" t="inlineStr"/>
      <c r="M997" t="inlineStr"/>
      <c r="N997" t="inlineStr"/>
      <c r="O997" t="inlineStr">
        <is>
          <t>C</t>
        </is>
      </c>
      <c r="P997" t="n">
        <v>0</v>
      </c>
      <c r="Q997" t="n">
        <v>0</v>
      </c>
      <c r="R997" t="inlineStr">
        <is>
          <t>f802f13a-6056-418d-b228-42e7723732ff.png</t>
        </is>
      </c>
      <c r="S997" t="inlineStr">
        <is>
          <t>Nada melhor do que a justificativa da própria banca: “=MÉDIA(B2:C3)”
A média de todos os crimes pode ser calculado por meio da função MÉDIA, utilizando o intervalo que
contém os crimes: B2, C2, B3, C3 ou B2:C3. Alguém poderia argumentar que há outras maneiras de
calcular a média sem utilizar essa fórmula (Ex: =(B2+C2+B3+C3)/4). Eu concordo com esse argumento,
visto que a questão utiliza o verbo “dever” – que tem o sentido de obrigação. Por essa razão, eu acredito
que a questão caberia recurso...
Gabarito: Correto</t>
        </is>
      </c>
      <c r="U997" t="inlineStr">
        <is>
          <t>27/03/2026 17:51</t>
        </is>
      </c>
    </row>
    <row r="998">
      <c r="A998" t="n">
        <v>2309</v>
      </c>
      <c r="B998" t="inlineStr">
        <is>
          <t>CEBRASPE</t>
        </is>
      </c>
      <c r="C998" t="inlineStr">
        <is>
          <t>PCDF</t>
        </is>
      </c>
      <c r="D998" t="inlineStr">
        <is>
          <t>2021</t>
        </is>
      </c>
      <c r="E998" t="inlineStr">
        <is>
          <t>Considerando-se que a célula D2 contenha a fórmula =(B$2 + C$2), é correto concluir que, ao se arrastar a alça de preenchimento para baixo até a célula D4, o valor resultante nesta célula será 400.</t>
        </is>
      </c>
      <c r="F998" t="inlineStr">
        <is>
          <t>Informática</t>
        </is>
      </c>
      <c r="G998" t="inlineStr">
        <is>
          <t>Excel</t>
        </is>
      </c>
      <c r="H998" t="inlineStr">
        <is>
          <t>Médio</t>
        </is>
      </c>
      <c r="I998" t="inlineStr">
        <is>
          <t>CE</t>
        </is>
      </c>
      <c r="J998" t="inlineStr"/>
      <c r="K998" t="inlineStr"/>
      <c r="L998" t="inlineStr"/>
      <c r="M998" t="inlineStr"/>
      <c r="N998" t="inlineStr"/>
      <c r="O998" t="inlineStr">
        <is>
          <t>E</t>
        </is>
      </c>
      <c r="P998" t="n">
        <v>0</v>
      </c>
      <c r="Q998" t="n">
        <v>0</v>
      </c>
      <c r="R998" t="inlineStr">
        <is>
          <t>3208a1d2-4995-4921-a579-2f93c594f5c7.png</t>
        </is>
      </c>
      <c r="S998" t="inlineStr">
        <is>
          <t>Nada melhor do que a justificativa da própria banca: “O valor será 300, pois a fórmula em D4 também
será =(B$2+C$2)”.
Vejam que questão bacana: a célula D2 contém a fórmula =(B$2 + C$2). A alça de preenchimento descerá
até a célula D4. Ora, de D2 para D4, aumentamos quantas colunas? Nenhuma, estávamos de D e
continuamos em D. E de D2 para D4, aumentamos quantas linhas? Duas, porque 4 – 2 = 2. No entanto,
agora vem a pegadinha: a fórmula contida em D4 é a mesma contida em D2, mas devemos aumentar as
linhas em duas unidades.
No entanto, notem que a fórmula original contém um cifrão nas linhas =(B$2 + C$2). Logo, esses valores
estão congelados, mesmo utilizando a alça de preenchimento. Ora, se as colunas não devem ser
modificadas, e as linhas deveriam ser modificadas, mas estão congeladas, então basicamente a fórmula
não será modificada. D2 e D4 possuem a mesma fórmula, portanto seus valores também serão os
mesmos: 300.
Gabarito: Errado</t>
        </is>
      </c>
      <c r="U998" t="inlineStr">
        <is>
          <t>27/03/2026 17:51</t>
        </is>
      </c>
    </row>
    <row r="999">
      <c r="A999" t="n">
        <v>2310</v>
      </c>
      <c r="B999" t="inlineStr">
        <is>
          <t>CEBRASPE</t>
        </is>
      </c>
      <c r="C999" t="inlineStr">
        <is>
          <t>PCDF</t>
        </is>
      </c>
      <c r="D999" t="inlineStr">
        <is>
          <t>2021</t>
        </is>
      </c>
      <c r="E999" t="inlineStr">
        <is>
          <t>Considerando-se que a célula D5 contenha a fórmula =SOMA(B2:C4), é correto afirmar que o valor resultante nessa célula será 200.</t>
        </is>
      </c>
      <c r="F999" t="inlineStr">
        <is>
          <t>Informática</t>
        </is>
      </c>
      <c r="G999" t="inlineStr">
        <is>
          <t>Excel</t>
        </is>
      </c>
      <c r="H999" t="inlineStr">
        <is>
          <t>Médio</t>
        </is>
      </c>
      <c r="I999" t="inlineStr">
        <is>
          <t>CE</t>
        </is>
      </c>
      <c r="J999" t="inlineStr"/>
      <c r="K999" t="inlineStr"/>
      <c r="L999" t="inlineStr"/>
      <c r="M999" t="inlineStr"/>
      <c r="N999" t="inlineStr"/>
      <c r="O999" t="inlineStr">
        <is>
          <t>E</t>
        </is>
      </c>
      <c r="P999" t="n">
        <v>0</v>
      </c>
      <c r="Q999" t="n">
        <v>0</v>
      </c>
      <c r="R999" t="inlineStr">
        <is>
          <t>d723205c-d874-4a96-b2a0-685850c4daea.png</t>
        </is>
      </c>
      <c r="S999" t="inlineStr">
        <is>
          <t>Nada melhor do que a justificativa da própria banca: “O valor será 950 que é a soma das células B2, B3,
B4, C2, C3 e C4”.
Quais são as células que compõem o intervalo de B2:C4? B2, B3, B4, C2, C3, C4. Logo, basta somar todos
esses valores: B2 + B3 + B4 + C2 + C3 + C4 = 100 + 200 + 300 + 200 + 50 + 100 = 950.
Gabarito: Errado</t>
        </is>
      </c>
      <c r="U999" t="inlineStr">
        <is>
          <t>27/03/2026 17:52</t>
        </is>
      </c>
    </row>
    <row r="1000">
      <c r="A1000" t="n">
        <v>2311</v>
      </c>
      <c r="B1000" t="inlineStr">
        <is>
          <t>CEBRASPE</t>
        </is>
      </c>
      <c r="C1000" t="inlineStr">
        <is>
          <t>BANESE</t>
        </is>
      </c>
      <c r="D1000" t="inlineStr">
        <is>
          <t>2021</t>
        </is>
      </c>
      <c r="E1000" t="inlineStr">
        <is>
          <t>O Microsoft Excel para Office 365 possibilita que sejam gerados gráficos a partir de dados gravados em uma planilha, mas não consegue remover valores duplicados em formatação condicional, sendo necessário para tanto utilizar recursos do Microsoft Access ou outro Software.</t>
        </is>
      </c>
      <c r="F1000" t="inlineStr">
        <is>
          <t>Informática</t>
        </is>
      </c>
      <c r="G1000" t="inlineStr">
        <is>
          <t>Excel</t>
        </is>
      </c>
      <c r="H1000" t="inlineStr">
        <is>
          <t>Médio</t>
        </is>
      </c>
      <c r="I1000" t="inlineStr">
        <is>
          <t>CE</t>
        </is>
      </c>
      <c r="J1000" t="inlineStr"/>
      <c r="K1000" t="inlineStr"/>
      <c r="L1000" t="inlineStr"/>
      <c r="M1000" t="inlineStr"/>
      <c r="N1000" t="inlineStr"/>
      <c r="O1000" t="inlineStr">
        <is>
          <t>E</t>
        </is>
      </c>
      <c r="P1000" t="n">
        <v>0</v>
      </c>
      <c r="Q1000" t="n">
        <v>0</v>
      </c>
      <c r="S1000" t="inlineStr">
        <is>
          <t>Opa... é claro que ele consegue fazer isso sem a necessidade de outros softwares – ele inclusive possui
uma funcionalidade para Remover Duplicatas.
Gabarito: Errado</t>
        </is>
      </c>
      <c r="U1000" t="inlineStr">
        <is>
          <t>27/03/2026 17:52</t>
        </is>
      </c>
    </row>
    <row r="1001">
      <c r="A1001" t="inlineStr">
        <is>
          <t>2312</t>
        </is>
      </c>
      <c r="B1001" t="inlineStr">
        <is>
          <t>CEBRASPE</t>
        </is>
      </c>
      <c r="C1001" t="inlineStr">
        <is>
          <t>PM</t>
        </is>
      </c>
      <c r="D1001" t="inlineStr">
        <is>
          <t>2021</t>
        </is>
      </c>
      <c r="E1001" t="inlineStr">
        <is>
          <t>&lt;i&gt;Figura 1)&lt;/i&gt;
Considere que a planilha acima esteja sendo editada no Microsoft Excel, em português, com sistema Windows, e que na célula A4 contenha a seguinte fórmula =SOMA $A1+A2+A$3).
Considere, ainda, que um usuário tenha selecionado a célula A4 e clicado simultaneamente as teclas &lt;i&gt;Figura 2)&lt;/i&gt; e &lt;i&gt;Figura 3)&lt;/i&gt; e, em seguida, selecionado a célula B4 e clicado simultaneamente as teclas &lt;i&gt;Figura 4)&lt;/i&gt; e &lt;i&gt;Figura 5)&lt;/i&gt;. Nesse caso, o resultado a ser apresentado na célula B4 será:</t>
        </is>
      </c>
      <c r="F1001" t="inlineStr">
        <is>
          <t>Informática</t>
        </is>
      </c>
      <c r="G1001" t="inlineStr">
        <is>
          <t>Excel</t>
        </is>
      </c>
      <c r="H1001" t="inlineStr">
        <is>
          <t>Médio</t>
        </is>
      </c>
      <c r="I1001" t="inlineStr">
        <is>
          <t>ME</t>
        </is>
      </c>
      <c r="J1001" t="inlineStr">
        <is>
          <t>5.</t>
        </is>
      </c>
      <c r="K1001" t="inlineStr">
        <is>
          <t>4.</t>
        </is>
      </c>
      <c r="L1001" t="inlineStr">
        <is>
          <t>7.</t>
        </is>
      </c>
      <c r="M1001" t="inlineStr">
        <is>
          <t>6.</t>
        </is>
      </c>
      <c r="N1001" t="inlineStr">
        <is>
          <t>8.</t>
        </is>
      </c>
      <c r="O1001" t="inlineStr">
        <is>
          <t>C</t>
        </is>
      </c>
      <c r="P1001" t="n">
        <v>0</v>
      </c>
      <c r="Q1001" t="n">
        <v>0</v>
      </c>
      <c r="R1001" t="inlineStr">
        <is>
          <t>3327b36e-8bdb-421a-b697-bc53c0bb32e9.png</t>
        </is>
      </c>
      <c r="S1001" t="inlineStr">
        <is>
          <t>Questão mal feita em que ficou faltando o parêntese inicial na fórmula, portanto eu acredito que a questão
será anulada no Gabarito definitivo. De todo modo, vamos respondê-la como se estivesse com a sintaxe
correta:
Temos que A4 = SOMA($A1+A2+A$3). Ao se copiar e colar essa fórmula em B4, mantém-se a linha e
adiciona-se uma coluna (A4 → B4) onde não houver o congelamento pelo cifrão ($). Logo, podemos
afirmar que B4 = SOMA($A1+B2+B$3) = 1+1+5 = 7.
Gabarito: Letra C</t>
        </is>
      </c>
      <c r="U1001" t="inlineStr">
        <is>
          <t>27/03/2026 17:57</t>
        </is>
      </c>
    </row>
    <row r="1002">
      <c r="A1002" t="n">
        <v>2313</v>
      </c>
      <c r="B1002" t="inlineStr">
        <is>
          <t>CEBRASPE</t>
        </is>
      </c>
      <c r="C1002" t="inlineStr">
        <is>
          <t>PF</t>
        </is>
      </c>
      <c r="D1002" t="inlineStr">
        <is>
          <t>2021</t>
        </is>
      </c>
      <c r="E1002" t="inlineStr">
        <is>
          <t>Se um usuário recebesse a planilha Excel a seguir somente com os dados contidos nas colunas A e B e necessitasse preencher a coluna C, em vez de digitar manualmente os dados, ele poderia, para fazer o referido preenchimento, digitar o conteúdo “Acre – AC” na célula C1; selecionar a célula C1; e acionar o botão “Preenchimento Relâmpago” na guia dados.</t>
        </is>
      </c>
      <c r="F1002" t="inlineStr">
        <is>
          <t>Informática</t>
        </is>
      </c>
      <c r="G1002" t="inlineStr">
        <is>
          <t>Excel</t>
        </is>
      </c>
      <c r="H1002" t="inlineStr">
        <is>
          <t>Médio</t>
        </is>
      </c>
      <c r="I1002" t="inlineStr">
        <is>
          <t>CE</t>
        </is>
      </c>
      <c r="J1002" t="inlineStr"/>
      <c r="K1002" t="inlineStr"/>
      <c r="L1002" t="inlineStr"/>
      <c r="M1002" t="inlineStr"/>
      <c r="N1002" t="inlineStr"/>
      <c r="O1002" t="inlineStr">
        <is>
          <t>C</t>
        </is>
      </c>
      <c r="P1002" t="n">
        <v>0</v>
      </c>
      <c r="Q1002" t="n">
        <v>0</v>
      </c>
      <c r="R1002" t="inlineStr">
        <is>
          <t>44cc02ef-448f-40b8-8117-1b35940f9349.png</t>
        </is>
      </c>
      <c r="S1002" t="inlineStr">
        <is>
          <t>Uma das novidades do MS-Excel 2013 foi o Preenchimento Relâmpago. Esse recurso funciona como um
assistente de dados que termina o trabalho para você. Assim que ele percebe o que você deseja fazer, o
Preenchimento Relâmpago insere o restante dos dados de uma só vez, seguindo o padrão reconhecido
em seus dados. No caso, ele identificou que o usuário queria colocar na Coluna C o conteúdo da Coluna
B, depois um traço e depois o conteúdo da Coluna A. A partir do momento que ele identificou o padrão,
ele preencheu todo o restante.
Gabarito: Correto</t>
        </is>
      </c>
      <c r="U1002" t="inlineStr">
        <is>
          <t>27/03/2026 17:59</t>
        </is>
      </c>
    </row>
    <row r="1003">
      <c r="A1003" t="n">
        <v>2314</v>
      </c>
      <c r="B1003" t="inlineStr">
        <is>
          <t>CEBRASPE</t>
        </is>
      </c>
      <c r="C1003" t="inlineStr">
        <is>
          <t>EBSERH</t>
        </is>
      </c>
      <c r="D1003" t="inlineStr">
        <is>
          <t>2018</t>
        </is>
      </c>
      <c r="E1003" t="inlineStr">
        <is>
          <t>Para fins de orçamentação de uma obra, foi feita a cotação de um equipamento em cinco diferentes lojas. Os valores obtidos foram registrados na coluna B, da linha 2 à linha 6, de uma planilha elaborada em Excel, conforme ilustrado na figura anterior. Nas linhas 8 e 9 da coluna B dessa planilha, estão registradas, respectivamente, a média aritmética e a mediana dos preços cotados, calculadas usando-se comandos do próprio Excel.
A fórmula estatística MED(B2:B6) permite o cálculo da mediana entre os preços cotados.</t>
        </is>
      </c>
      <c r="F1003" t="inlineStr">
        <is>
          <t>Informática</t>
        </is>
      </c>
      <c r="G1003" t="inlineStr">
        <is>
          <t>Excel</t>
        </is>
      </c>
      <c r="H1003" t="inlineStr">
        <is>
          <t>Médio</t>
        </is>
      </c>
      <c r="I1003" t="inlineStr">
        <is>
          <t>CE</t>
        </is>
      </c>
      <c r="J1003" t="inlineStr"/>
      <c r="K1003" t="inlineStr"/>
      <c r="L1003" t="inlineStr"/>
      <c r="M1003" t="inlineStr"/>
      <c r="N1003" t="inlineStr"/>
      <c r="O1003" t="inlineStr">
        <is>
          <t>C</t>
        </is>
      </c>
      <c r="P1003" t="n">
        <v>0</v>
      </c>
      <c r="Q1003" t="n">
        <v>0</v>
      </c>
      <c r="R1003" t="inlineStr">
        <is>
          <t>8a29f061-8065-4e8e-8cdc-7b2307c2f9f0.png</t>
        </is>
      </c>
      <c r="S1003" t="inlineStr">
        <is>
          <t>FUNÇÃO MED ( )
=MED(núm1; Retorna a mediana, ou o número central de um determinado conjunto, intervalo.
núm2;,númN)
A função MED retorna a mediana dos números indicados. A mediana é o número no centro de um
conjunto de números, cuja sintaxe é MED(número1, [número2], ...), onde Núm1 é obrigatório e os
números subsequentes são opcionais.
=MED(B2:B6) calcula a mediana entre os preços cotados. A questão não perguntou, mas vamos ver qual
é a mediana:
9.000 10.000 10.000 11.500 12.000
Gabarito: Correto</t>
        </is>
      </c>
      <c r="U1003" t="inlineStr">
        <is>
          <t>27/03/2026 17:59</t>
        </is>
      </c>
    </row>
    <row r="1004">
      <c r="A1004" t="n">
        <v>2315</v>
      </c>
      <c r="B1004" t="inlineStr">
        <is>
          <t>CEBRASPE</t>
        </is>
      </c>
      <c r="C1004" t="inlineStr">
        <is>
          <t>PF</t>
        </is>
      </c>
      <c r="D1004" t="inlineStr">
        <is>
          <t>2018</t>
        </is>
      </c>
      <c r="E1004" t="inlineStr">
        <is>
          <t>Com o uso de uma planilha no Microsoft Excel 2016, será realizada a soma de dois valores numéricos advindos de duas planilhas diferentes, mas ambas constantes do mesmo arquivo. A fórmula de soma será inserida na célula A1 da planilha Plan1, e os dados a serem somados estão na célula A1 de Plan2 e na célula A2 de Plan1. Nessa situação, a fórmula correta a ser inserida na célula A1 da planilha Plan1 é =SOMA(Plan2!A1;A2).</t>
        </is>
      </c>
      <c r="F1004" t="inlineStr">
        <is>
          <t>Informática</t>
        </is>
      </c>
      <c r="G1004" t="inlineStr">
        <is>
          <t>Excel</t>
        </is>
      </c>
      <c r="H1004" t="inlineStr">
        <is>
          <t>Médio</t>
        </is>
      </c>
      <c r="I1004" t="inlineStr">
        <is>
          <t>CE</t>
        </is>
      </c>
      <c r="J1004" t="inlineStr"/>
      <c r="K1004" t="inlineStr"/>
      <c r="L1004" t="inlineStr"/>
      <c r="M1004" t="inlineStr"/>
      <c r="N1004" t="inlineStr"/>
      <c r="O1004" t="inlineStr">
        <is>
          <t>C</t>
        </is>
      </c>
      <c r="P1004" t="n">
        <v>0</v>
      </c>
      <c r="Q1004" t="n">
        <v>0</v>
      </c>
      <c r="S1004" t="inlineStr">
        <is>
          <t>REFERÊNCIA A PLANILHAS DA MESMA PASTA DE TRABALHO
=PLANILHA!CÉLULA
OPERADOR EXCLAMAÇÃO
Para referenciar valores de outra planilha da mesma pasta de trabalho, nós precisamos utilizar a sintaxe
acima. Se fôssemos somar os valores de células da mesma planilha, bastaria fazer =SOMA(A1;A2), mas o
objetivo é somar os valores da célula A1 de Plan2 e A2 de Plan1. Logo, na Planilha Plan1, nós precisamos
referenciar a Planilha Plan2 da seguinte forma Plan2!A1. Para fazer a soma, agora basta usar
=SOMA(Plan2!A1;A2).
Gabarito: Correto</t>
        </is>
      </c>
      <c r="U1004" t="inlineStr">
        <is>
          <t>27/03/2026 18:00</t>
        </is>
      </c>
    </row>
    <row r="1005">
      <c r="A1005" t="n">
        <v>2316</v>
      </c>
      <c r="B1005" t="inlineStr">
        <is>
          <t>CEBRASPE</t>
        </is>
      </c>
      <c r="C1005" t="inlineStr">
        <is>
          <t>MPE</t>
        </is>
      </c>
      <c r="D1005" t="inlineStr">
        <is>
          <t>2018</t>
        </is>
      </c>
      <c r="E1005" t="inlineStr">
        <is>
          <t>Caso se vincule uma planilha do Microsoft Excel 2016 a um arquivo de texto do Microsoft Word 2016 e, em seguida, se alterem dados da planilha, as alterações terão de ser atualizadas manualmente no arquivo de texto, pois, nesse caso, o recurso de vinculação de planilha não proporciona a funcionalidade de atualização automática.</t>
        </is>
      </c>
      <c r="F1005" t="inlineStr">
        <is>
          <t>Informática</t>
        </is>
      </c>
      <c r="G1005" t="inlineStr">
        <is>
          <t>Excel</t>
        </is>
      </c>
      <c r="H1005" t="inlineStr">
        <is>
          <t>Médio</t>
        </is>
      </c>
      <c r="I1005" t="inlineStr">
        <is>
          <t>CE</t>
        </is>
      </c>
      <c r="J1005" t="inlineStr"/>
      <c r="K1005" t="inlineStr"/>
      <c r="L1005" t="inlineStr"/>
      <c r="M1005" t="inlineStr"/>
      <c r="N1005" t="inlineStr"/>
      <c r="O1005" t="inlineStr">
        <is>
          <t>E</t>
        </is>
      </c>
      <c r="P1005" t="n">
        <v>0</v>
      </c>
      <c r="Q1005" t="n">
        <v>0</v>
      </c>
      <c r="S1005" t="inlineStr">
        <is>
          <t>Ao vincular uma planilha do Excel a um documento no Word qualquer alteração na planilha poderá ser
vinculada de maneira automática, uma vez que a vinculação de planilha possui esse recurso de atualização
automática: alterou em um, altera no outro também.
Gabarito: Errado</t>
        </is>
      </c>
      <c r="U1005" t="inlineStr">
        <is>
          <t>27/03/2026 18:00</t>
        </is>
      </c>
    </row>
    <row r="1006">
      <c r="A1006" t="n">
        <v>2317</v>
      </c>
      <c r="B1006" t="inlineStr">
        <is>
          <t>CEBRASPE</t>
        </is>
      </c>
      <c r="C1006" t="inlineStr">
        <is>
          <t>SEDF</t>
        </is>
      </c>
      <c r="D1006" t="inlineStr">
        <is>
          <t>2017</t>
        </is>
      </c>
      <c r="E1006" t="inlineStr">
        <is>
          <t>Em uma planilha do Excel 2013, ao se tentar inserir a fórmula =$a$3*(b3-c3), ocorrerá erro de digitação, pois as fórmulas devem ser digitadas com letras maiúsculas.</t>
        </is>
      </c>
      <c r="F1006" t="inlineStr">
        <is>
          <t>Informática</t>
        </is>
      </c>
      <c r="G1006" t="inlineStr">
        <is>
          <t>Excel</t>
        </is>
      </c>
      <c r="H1006" t="inlineStr">
        <is>
          <t>Médio</t>
        </is>
      </c>
      <c r="I1006" t="inlineStr">
        <is>
          <t>CE</t>
        </is>
      </c>
      <c r="J1006" t="inlineStr"/>
      <c r="K1006" t="inlineStr"/>
      <c r="L1006" t="inlineStr"/>
      <c r="M1006" t="inlineStr"/>
      <c r="N1006" t="inlineStr"/>
      <c r="O1006" t="inlineStr">
        <is>
          <t>E</t>
        </is>
      </c>
      <c r="P1006" t="n">
        <v>0</v>
      </c>
      <c r="Q1006" t="n">
        <v>0</v>
      </c>
      <c r="S1006" t="inlineStr">
        <is>
          <t>Não ocorre nenhum erro ao inserir uma fórmula com letras minúsculas.
Gabarito: Errado</t>
        </is>
      </c>
      <c r="U1006" t="inlineStr">
        <is>
          <t>27/03/2026 18:00</t>
        </is>
      </c>
    </row>
    <row r="1007">
      <c r="A1007" t="n">
        <v>2318</v>
      </c>
      <c r="B1007" t="inlineStr">
        <is>
          <t>CEBRASPE</t>
        </is>
      </c>
      <c r="C1007" t="inlineStr">
        <is>
          <t>PM</t>
        </is>
      </c>
      <c r="D1007" t="inlineStr">
        <is>
          <t>2017</t>
        </is>
      </c>
      <c r="E1007" t="inlineStr">
        <is>
          <t>No Microsoft Excel 2013, embora o usuário possa fazer referências a células de outras planilhas pertencentes a um mesmo arquivo, ele está impedido de vincular uma célula contida em uma planilha de um arquivo a outra célula de uma planilha de outro arquivo, ainda que os dois arquivos estejam na mesma pasta.</t>
        </is>
      </c>
      <c r="F1007" t="inlineStr">
        <is>
          <t>Informática</t>
        </is>
      </c>
      <c r="G1007" t="inlineStr">
        <is>
          <t>Excel</t>
        </is>
      </c>
      <c r="H1007" t="inlineStr">
        <is>
          <t>Médio</t>
        </is>
      </c>
      <c r="I1007" t="inlineStr">
        <is>
          <t>CE</t>
        </is>
      </c>
      <c r="J1007" t="inlineStr"/>
      <c r="K1007" t="inlineStr"/>
      <c r="L1007" t="inlineStr"/>
      <c r="M1007" t="inlineStr"/>
      <c r="N1007" t="inlineStr"/>
      <c r="O1007" t="inlineStr">
        <is>
          <t>E</t>
        </is>
      </c>
      <c r="P1007" t="n">
        <v>0</v>
      </c>
      <c r="Q1007" t="n">
        <v>0</v>
      </c>
      <c r="S1007" t="inlineStr">
        <is>
          <t>REFERÊNCIA A PLANILHAS DE OUTRA PASTA DE TRABALHO ABERTA
=[PASTA]PLANILHA!CÉLULA
Conforme vimos em aula, é possível vincular uma célula contida em uma planilha de uma pasta de
trabalho a outra célula de uma planilha de outra pasta de trabalho, mesmo que ambos estejam na mesma
pasta ou diretório.
Gabarito: Errado</t>
        </is>
      </c>
      <c r="U1007" t="inlineStr">
        <is>
          <t>27/03/2026 18:01</t>
        </is>
      </c>
    </row>
    <row r="1008">
      <c r="A1008" t="n">
        <v>2319</v>
      </c>
      <c r="B1008" t="inlineStr">
        <is>
          <t>CEBRASPE</t>
        </is>
      </c>
      <c r="C1008" t="inlineStr">
        <is>
          <t>TRF1º Região</t>
        </is>
      </c>
      <c r="D1008" t="inlineStr">
        <is>
          <t>2017</t>
        </is>
      </c>
      <c r="E1008" t="inlineStr">
        <is>
          <t>No Excel 2013, a fórmula =RAIZ(SOMA(C5:C15)) apresenta um erro de recursividade, ou seja, uma função não pode ser adicionada dentro de outra função.</t>
        </is>
      </c>
      <c r="F1008" t="inlineStr">
        <is>
          <t>Informática</t>
        </is>
      </c>
      <c r="G1008" t="inlineStr">
        <is>
          <t>Excel</t>
        </is>
      </c>
      <c r="H1008" t="inlineStr">
        <is>
          <t>Médio</t>
        </is>
      </c>
      <c r="I1008" t="inlineStr">
        <is>
          <t>CE</t>
        </is>
      </c>
      <c r="J1008" t="inlineStr"/>
      <c r="K1008" t="inlineStr"/>
      <c r="L1008" t="inlineStr"/>
      <c r="M1008" t="inlineStr"/>
      <c r="N1008" t="inlineStr"/>
      <c r="O1008" t="inlineStr">
        <is>
          <t>E</t>
        </is>
      </c>
      <c r="P1008" t="n">
        <v>0</v>
      </c>
      <c r="Q1008" t="n">
        <v>0</v>
      </c>
      <c r="S1008" t="inlineStr">
        <is>
          <t>Não há erro porque é possível – sim – adicionar uma função dentro de outra e isso é chamado de funções
aninhadas. Na fórmula =RAIZ(SOMA(C5:C15)), o Excel calculará a soma das células do intervalo de C5
até C15 e, logo após, calculará a raiz quadrada do valor obtido pela função SOMA.
Gabarito: Errado</t>
        </is>
      </c>
      <c r="U1008" t="inlineStr">
        <is>
          <t>27/03/2026 18:01</t>
        </is>
      </c>
    </row>
    <row r="1009">
      <c r="A1009" t="n">
        <v>2320</v>
      </c>
      <c r="B1009" t="inlineStr">
        <is>
          <t>CEBRASPE</t>
        </is>
      </c>
      <c r="C1009" t="inlineStr">
        <is>
          <t>TRF1º Região</t>
        </is>
      </c>
      <c r="D1009" t="inlineStr">
        <is>
          <t>2017</t>
        </is>
      </c>
      <c r="E1009" t="inlineStr">
        <is>
          <t>No Excel 2013, as células, assim como as planilhas, podem receber nomes, que poderão ser utilizados durante a referenciação.</t>
        </is>
      </c>
      <c r="F1009" t="inlineStr">
        <is>
          <t>Informática</t>
        </is>
      </c>
      <c r="G1009" t="inlineStr">
        <is>
          <t>Excel</t>
        </is>
      </c>
      <c r="H1009" t="inlineStr">
        <is>
          <t>Médio</t>
        </is>
      </c>
      <c r="I1009" t="inlineStr">
        <is>
          <t>CE</t>
        </is>
      </c>
      <c r="J1009" t="inlineStr"/>
      <c r="K1009" t="inlineStr"/>
      <c r="L1009" t="inlineStr"/>
      <c r="M1009" t="inlineStr"/>
      <c r="N1009" t="inlineStr"/>
      <c r="O1009" t="inlineStr">
        <is>
          <t>C</t>
        </is>
      </c>
      <c r="P1009" t="n">
        <v>0</v>
      </c>
      <c r="Q1009" t="n">
        <v>0</v>
      </c>
      <c r="S1009" t="inlineStr">
        <is>
          <t>A Caixa de Nome permite definir um nome para um intervalo de células, para uma função, para uma
constante ou para uma tabela.
Gabarito: Correto</t>
        </is>
      </c>
      <c r="U1009" t="inlineStr">
        <is>
          <t>27/03/2026 18:01</t>
        </is>
      </c>
    </row>
    <row r="1010">
      <c r="A1010" t="n">
        <v>2321</v>
      </c>
      <c r="B1010" t="inlineStr">
        <is>
          <t>CEBRASPE</t>
        </is>
      </c>
      <c r="C1010" t="inlineStr">
        <is>
          <t>TRT</t>
        </is>
      </c>
      <c r="D1010" t="inlineStr">
        <is>
          <t>2017</t>
        </is>
      </c>
      <c r="E1010" t="inlineStr">
        <is>
          <t>Na situação apresentada na figura antecedente, que mostra parte de uma planilha hipotética — X — em edição do Microsoft Excel 2013, a inserção da fórmula ='C:\Tribunal\Processos\[Solucionados.xlsx]Sentença'!$C$28 na célula selecionada:</t>
        </is>
      </c>
      <c r="F1010" t="inlineStr">
        <is>
          <t>Informática</t>
        </is>
      </c>
      <c r="G1010" t="inlineStr">
        <is>
          <t>Excel</t>
        </is>
      </c>
      <c r="H1010" t="inlineStr">
        <is>
          <t>Médio</t>
        </is>
      </c>
      <c r="I1010" t="inlineStr">
        <is>
          <t>ME</t>
        </is>
      </c>
      <c r="J1010" t="inlineStr">
        <is>
          <t>fará que seja inserido, na célula E14 da planilha X, o conteúdo da célula C28 da planilha Sentença, do arquivo Solucionados.xlsx, localizado em C:\Tribunal\Processos, desde que esse arquivo também esteja aberto.</t>
        </is>
      </c>
      <c r="K1010" t="inlineStr">
        <is>
          <t>não produzirá nenhum resultado, pois apresenta erro de construção, já que a aspa simples (') entre = e C deveria ter sido empregada também logo após 28.</t>
        </is>
      </c>
      <c r="L1010" t="inlineStr">
        <is>
          <t>fará que as células E14 e C28 das respectivas planilhas sejam sincronizadas e tenham seus conteúdos replicados da seguinte forma: caso se insira um valor na célula E14, a célula C28 receberá esse mesmo valor, e vice-versa.</t>
        </is>
      </c>
      <c r="M1010" t="inlineStr">
        <is>
          <t>fará que a célula E14 da planilha X receba o conteúdo da célula C28 da planilha Sentença, do arquivo Solucionados.xlsx, localizado em C:\Tribunal\Processos.</t>
        </is>
      </c>
      <c r="N1010" t="inlineStr"/>
      <c r="O1010" t="inlineStr">
        <is>
          <t>D</t>
        </is>
      </c>
      <c r="P1010" t="n">
        <v>0</v>
      </c>
      <c r="Q1010" t="n">
        <v>0</v>
      </c>
      <c r="R1010" t="inlineStr">
        <is>
          <t>d3b6e925-ca7f-4cf4-851b-6b7dad7436e3.png</t>
        </is>
      </c>
      <c r="S1010" t="inlineStr">
        <is>
          <t>O ponto de exclamação já nos dá a dica de que se trata de uma referência a outra planilha. E como saber
se é uma referência a outra planilha da mesma pasta de trabalho ou de uma pasta de trabalho diferente?
Bem, notem que apresenta o caminho completo do diretório onde está a pasta de trabalho, portanto se
trata de uma referência a uma planilha localizada em outra pasta de trabalho. E como funcionará essa
referência externa?
A célula ativa da Planilha X é E14 como é apresentado no canto superior esquerdo. Ao inserir a fórmula
apresentada nessa célula, vamos referenciar a célula C28 da Planilha Sentença da pasta de trabalho
Solucionados.xlsx localizada em C:\Tribunal\Processos. Dessa forma, a célula E14 da planilha X
receberá o conteúdo da célula C28 da planilha Sentença, do arquivo Solucionados.xlsx, localizado em
C:\Tribunal\Processos.
Gabarito: Letra D</t>
        </is>
      </c>
      <c r="U1010" t="inlineStr">
        <is>
          <t>27/03/2026 18:02</t>
        </is>
      </c>
    </row>
    <row r="1011">
      <c r="A1011" t="n">
        <v>2322</v>
      </c>
      <c r="B1011" t="inlineStr">
        <is>
          <t>CEBRASPE</t>
        </is>
      </c>
      <c r="C1011" t="inlineStr">
        <is>
          <t>SEDF</t>
        </is>
      </c>
      <c r="D1011" t="inlineStr">
        <is>
          <t>2017</t>
        </is>
      </c>
      <c r="E1011" t="inlineStr">
        <is>
          <t>No canto esquerdo superior da janela inicial do Excel 2013, consta a informação acerca do último arquivo acessado bem como do local onde ele está armazenado.</t>
        </is>
      </c>
      <c r="F1011" t="inlineStr">
        <is>
          <t>Informática</t>
        </is>
      </c>
      <c r="G1011" t="inlineStr">
        <is>
          <t>Excel</t>
        </is>
      </c>
      <c r="H1011" t="inlineStr">
        <is>
          <t>Médio</t>
        </is>
      </c>
      <c r="I1011" t="inlineStr">
        <is>
          <t>CE</t>
        </is>
      </c>
      <c r="J1011" t="inlineStr"/>
      <c r="K1011" t="inlineStr"/>
      <c r="L1011" t="inlineStr"/>
      <c r="M1011" t="inlineStr"/>
      <c r="N1011" t="inlineStr"/>
      <c r="O1011" t="inlineStr">
        <is>
          <t>C</t>
        </is>
      </c>
      <c r="P1011" t="n">
        <v>0</v>
      </c>
      <c r="Q1011" t="n">
        <v>0</v>
      </c>
      <c r="S1011" t="inlineStr">
        <is>
          <t>Notem que a questão fala sobre a janela inicial, isto é, aquela que se abre quando inicializamos o MS-
Excel. De fato, ela apresenta a informação acerca do último arquivo acessado bem como do local onde
ele está armazenado conforme mostra a imagem acima.
Gabarito: Correto</t>
        </is>
      </c>
      <c r="U1011" t="inlineStr">
        <is>
          <t>27/03/2026 18:03</t>
        </is>
      </c>
    </row>
    <row r="1012">
      <c r="A1012" t="n">
        <v>2323</v>
      </c>
      <c r="B1012" t="inlineStr">
        <is>
          <t>CEBRASPE</t>
        </is>
      </c>
      <c r="C1012" t="inlineStr">
        <is>
          <t>TCE</t>
        </is>
      </c>
      <c r="D1012" t="inlineStr">
        <is>
          <t>2016</t>
        </is>
      </c>
      <c r="E1012" t="inlineStr">
        <is>
          <t>A função SOMASE, do Excel, executa a soma do conteúdo de células especificadas em um intervalo segundo um critério ou uma condição.</t>
        </is>
      </c>
      <c r="F1012" t="inlineStr">
        <is>
          <t>Informática</t>
        </is>
      </c>
      <c r="G1012" t="inlineStr">
        <is>
          <t>Excel</t>
        </is>
      </c>
      <c r="H1012" t="inlineStr">
        <is>
          <t>Médio</t>
        </is>
      </c>
      <c r="I1012" t="inlineStr">
        <is>
          <t>CE</t>
        </is>
      </c>
      <c r="J1012" t="inlineStr"/>
      <c r="K1012" t="inlineStr"/>
      <c r="L1012" t="inlineStr"/>
      <c r="M1012" t="inlineStr"/>
      <c r="N1012" t="inlineStr"/>
      <c r="O1012" t="inlineStr">
        <is>
          <t>C</t>
        </is>
      </c>
      <c r="P1012" t="n">
        <v>0</v>
      </c>
      <c r="Q1012" t="n">
        <v>0</v>
      </c>
      <c r="S1012" t="inlineStr">
        <is>
          <t>FUNÇÃO SOMASE( )
=SOMASE
A função somase(), como o nome sugere, soma, acumula, os valores de um intervalo
(intervalo;“critérios”;
que atendam a determinado critério ou condição.
[intervalo_soma])
Perfeito! Essa é a definição completa da Função SOMASE().
Gabarito: Correto</t>
        </is>
      </c>
      <c r="U1012" t="inlineStr">
        <is>
          <t>27/03/2026 18:03</t>
        </is>
      </c>
    </row>
    <row r="1013">
      <c r="A1013" t="n">
        <v>2324</v>
      </c>
      <c r="B1013" t="inlineStr">
        <is>
          <t>CEBRASPE</t>
        </is>
      </c>
      <c r="C1013" t="inlineStr">
        <is>
          <t>FUB</t>
        </is>
      </c>
      <c r="D1013" t="inlineStr">
        <is>
          <t>2016</t>
        </is>
      </c>
      <c r="E1013" t="inlineStr">
        <is>
          <t>No MS Excel, as referências relativas são fixas e identificadas pelo símbolo $.</t>
        </is>
      </c>
      <c r="F1013" t="inlineStr">
        <is>
          <t>Informática</t>
        </is>
      </c>
      <c r="G1013" t="inlineStr">
        <is>
          <t>Excel</t>
        </is>
      </c>
      <c r="H1013" t="inlineStr">
        <is>
          <t>Médio</t>
        </is>
      </c>
      <c r="I1013" t="inlineStr">
        <is>
          <t>CE</t>
        </is>
      </c>
      <c r="J1013" t="inlineStr"/>
      <c r="K1013" t="inlineStr"/>
      <c r="L1013" t="inlineStr"/>
      <c r="M1013" t="inlineStr"/>
      <c r="N1013" t="inlineStr"/>
      <c r="O1013" t="inlineStr">
        <is>
          <t>E</t>
        </is>
      </c>
      <c r="P1013" t="n">
        <v>0</v>
      </c>
      <c r="Q1013" t="n">
        <v>0</v>
      </c>
      <c r="S1013" t="inlineStr">
        <is>
          <t>TIPO DE
EXEMPLO DESCRIÇÃO
REFERÊNCIA
Ao copiar, tanto os valores da coluna quanto da linha serão atualizados.
RELATIVA A1
Linha absoluta e coluna relativa. Ao copiar, a linha permanecerá inalterada,
A$1
porém a coluna mudará.
MISTA
Linha relativa e coluna absoluta. Ao copiar, apenas a linha irá mudar. Já a
$A1
coluna permanecerá inalterada.
Linha e coluna absoluta. Ao copiar, tanto a linha quanto a coluna
ABSOLUTA $A$1
permanecem inalteradas.
Essas são as referências mistas ou absolutas e, não, relativas.
Gabarito: Errado</t>
        </is>
      </c>
      <c r="U1013" t="inlineStr">
        <is>
          <t>27/03/2026 18:04</t>
        </is>
      </c>
    </row>
    <row r="1014">
      <c r="A1014" t="n">
        <v>2325</v>
      </c>
      <c r="B1014" t="inlineStr">
        <is>
          <t>CEBRASPE</t>
        </is>
      </c>
      <c r="C1014" t="inlineStr">
        <is>
          <t>FUB</t>
        </is>
      </c>
      <c r="D1014" t="inlineStr">
        <is>
          <t>2016</t>
        </is>
      </c>
      <c r="E1014" t="inlineStr">
        <is>
          <t>No Excel 2013, o ponto e vírgula (;) presente na fórmula =SOMA(F10;F20) indica que todos os valores compreendidos entre as células F10 e F20 devem ser somados.</t>
        </is>
      </c>
      <c r="F1014" t="inlineStr">
        <is>
          <t>Informática</t>
        </is>
      </c>
      <c r="G1014" t="inlineStr">
        <is>
          <t>Excel</t>
        </is>
      </c>
      <c r="H1014" t="inlineStr">
        <is>
          <t>Médio</t>
        </is>
      </c>
      <c r="I1014" t="inlineStr">
        <is>
          <t>CE</t>
        </is>
      </c>
      <c r="J1014" t="inlineStr"/>
      <c r="K1014" t="inlineStr"/>
      <c r="L1014" t="inlineStr"/>
      <c r="M1014" t="inlineStr"/>
      <c r="N1014" t="inlineStr"/>
      <c r="O1014" t="inlineStr">
        <is>
          <t>E</t>
        </is>
      </c>
      <c r="P1014" t="n">
        <v>0</v>
      </c>
      <c r="Q1014" t="n">
        <v>0</v>
      </c>
      <c r="S1014" t="inlineStr">
        <is>
          <t>OPERADORES DE REFERÊNCIA
PERMITEM COMBINAR INTERVALOS DE CÉLULAS PARA CÁLCULOS.
OPERADOR DESCRIÇÃO SIGNIFICADO EXEMPLO
Operador de intervalo que produz uma referência a todas
as células entre duas referências, incluindo as duas
: Dois-pontos referências. De forma abstrata, o dois-pontos significa B5:B15
“até” (Ex: de B5 a B15).
Operador de união que combina várias referências em
Ponto-e- uma só. De forma abstrata, o ponto-e-vírgula significa “e” SOMA(B5; B8; B9;
;
Vírgula (Ex: de B5 e B8 e B9 e B11 e B13 a B15). B11; B13:B15)
Operador de interseção, que devolve uma referência a
células comuns e os intervalos na fórmula. Neste exemplo,
espaço B7:D7 C6:C8
célula C7 é encontrada em ambos os intervalos de, para
que fique interseção.
Esse operador combina várias referências. Logo, indica que apenas os valores F10 e F20 serão somados.
Para efetuar a soma de todos os valores compreendidos entre as células F10 e F20 deveremos usar a
fórmula =SOMA(F10:F20).
Gabarito: Errado</t>
        </is>
      </c>
      <c r="U1014" t="inlineStr">
        <is>
          <t>27/03/2026 18:04</t>
        </is>
      </c>
    </row>
    <row r="1015">
      <c r="A1015" t="n">
        <v>2326</v>
      </c>
      <c r="B1015" t="inlineStr">
        <is>
          <t>CEBRASPE</t>
        </is>
      </c>
      <c r="C1015" t="inlineStr">
        <is>
          <t>FUB</t>
        </is>
      </c>
      <c r="D1015" t="inlineStr">
        <is>
          <t>2016</t>
        </is>
      </c>
      <c r="E1015" t="inlineStr">
        <is>
          <t>O Excel 2013, ao ser inicializado, apresenta ao usuário modelos de planilhas que facilitam o trabalho, como, por exemplo, planilhas de orçamentos e calendários.</t>
        </is>
      </c>
      <c r="F1015" t="inlineStr">
        <is>
          <t>Informática</t>
        </is>
      </c>
      <c r="G1015" t="inlineStr">
        <is>
          <t>Excel</t>
        </is>
      </c>
      <c r="H1015" t="inlineStr">
        <is>
          <t>Médio</t>
        </is>
      </c>
      <c r="I1015" t="inlineStr">
        <is>
          <t>CE</t>
        </is>
      </c>
      <c r="J1015" t="inlineStr"/>
      <c r="K1015" t="inlineStr"/>
      <c r="L1015" t="inlineStr"/>
      <c r="M1015" t="inlineStr"/>
      <c r="N1015" t="inlineStr"/>
      <c r="O1015" t="inlineStr">
        <is>
          <t>C</t>
        </is>
      </c>
      <c r="P1015" t="n">
        <v>0</v>
      </c>
      <c r="Q1015" t="n">
        <v>0</v>
      </c>
      <c r="S1015" t="inlineStr">
        <is>
          <t>Perfeito! Os modelos fazem a maior parte da configuração e o design do trabalho para você, assim você
poderá se concentrar nos dados. Quando você abre o Excel 2013 são exibidos modelos para orçamentos,
calendários, formulários e relatórios, e muito mais.
Gabarito: Correto</t>
        </is>
      </c>
      <c r="U1015" t="inlineStr">
        <is>
          <t>27/03/2026 18:04</t>
        </is>
      </c>
    </row>
    <row r="1016">
      <c r="A1016" t="n">
        <v>2327</v>
      </c>
      <c r="B1016" t="inlineStr">
        <is>
          <t>CEBRASPE</t>
        </is>
      </c>
      <c r="C1016" t="inlineStr">
        <is>
          <t>FUB</t>
        </is>
      </c>
      <c r="D1016" t="inlineStr">
        <is>
          <t>2016</t>
        </is>
      </c>
      <c r="E1016" t="inlineStr">
        <is>
          <t>No Microsoft Excel 2013, as fórmulas sempre começam com o sinal =.</t>
        </is>
      </c>
      <c r="F1016" t="inlineStr">
        <is>
          <t>Informática</t>
        </is>
      </c>
      <c r="G1016" t="inlineStr">
        <is>
          <t>Excel</t>
        </is>
      </c>
      <c r="H1016" t="inlineStr">
        <is>
          <t>Médio</t>
        </is>
      </c>
      <c r="I1016" t="inlineStr">
        <is>
          <t>CE</t>
        </is>
      </c>
      <c r="J1016" t="inlineStr"/>
      <c r="K1016" t="inlineStr"/>
      <c r="L1016" t="inlineStr"/>
      <c r="M1016" t="inlineStr"/>
      <c r="N1016" t="inlineStr"/>
      <c r="O1016" t="inlineStr">
        <is>
          <t>C</t>
        </is>
      </c>
      <c r="P1016" t="n">
        <v>0</v>
      </c>
      <c r="Q1016" t="n">
        <v>0</v>
      </c>
      <c r="S1016" t="inlineStr">
        <is>
          <t>As fórmulas calculam valores em uma ordem específica. Uma fórmula sempre começa com um sinal de
igual (=). Em outras palavras, o sinal de igual informa ao Excel que os caracteres seguintes constituem
uma fórmula. Após o sinal de igual, estão os operandos como números ou referências de célula, que são
separados pelos operadores de cálculo (como +, -, *, ou /). O Excel calcula a fórmula da esquerda para a
direita, de acordo com a precedência de cada operador da fórmula. Professor, você não disse que é
possível iniciar a fórmula com @, + e -? Sim, mas eu disse também que o MS-Excel iria substituir (ou
acrescentar) esses símbolos por um sinal de igualdade.
Gabarito: Correto</t>
        </is>
      </c>
      <c r="U1016" t="inlineStr">
        <is>
          <t>27/03/2026 18:05</t>
        </is>
      </c>
    </row>
    <row r="1017">
      <c r="A1017" t="n">
        <v>2328</v>
      </c>
      <c r="B1017" t="inlineStr">
        <is>
          <t>CEBRASPE</t>
        </is>
      </c>
      <c r="C1017" t="inlineStr">
        <is>
          <t>FUB</t>
        </is>
      </c>
      <c r="D1017" t="inlineStr">
        <is>
          <t>2016</t>
        </is>
      </c>
      <c r="E1017" t="inlineStr">
        <is>
          <t>A alça de preenchimento do Excel pode ser utilizada para selecionar células com as quais se deseja realizar algum tipo de operação.</t>
        </is>
      </c>
      <c r="F1017" t="inlineStr">
        <is>
          <t>Informática</t>
        </is>
      </c>
      <c r="G1017" t="inlineStr">
        <is>
          <t>Excel</t>
        </is>
      </c>
      <c r="H1017" t="inlineStr">
        <is>
          <t>Médio</t>
        </is>
      </c>
      <c r="I1017" t="inlineStr">
        <is>
          <t>CE</t>
        </is>
      </c>
      <c r="J1017" t="inlineStr"/>
      <c r="K1017" t="inlineStr"/>
      <c r="L1017" t="inlineStr"/>
      <c r="M1017" t="inlineStr"/>
      <c r="N1017" t="inlineStr"/>
      <c r="O1017" t="inlineStr">
        <is>
          <t>C</t>
        </is>
      </c>
      <c r="P1017" t="n">
        <v>0</v>
      </c>
      <c r="Q1017" t="n">
        <v>0</v>
      </c>
      <c r="S1017" t="inlineStr">
        <is>
          <t>A alça de preenchimento é um recurso que tem como objetivo transmitir uma sequência lógica de dados
em uma planilha, facilitando a inserção de tais dados. Ela é geralmente utilizada para copiar células ou
preencher automaticamente uma série com algum tipo de operação. Caso as células estejam vazias, a
alça de preenchimento pode ser utilizada para selecioná-las. Quem errou a questão, não liguem tanto –
eu achei extremamente mal escrita!
Gabarito: Correto</t>
        </is>
      </c>
      <c r="U1017" t="inlineStr">
        <is>
          <t>27/03/2026 18:05</t>
        </is>
      </c>
    </row>
    <row r="1018">
      <c r="A1018" t="n">
        <v>2329</v>
      </c>
      <c r="B1018" t="inlineStr">
        <is>
          <t>CEBRASPE</t>
        </is>
      </c>
      <c r="C1018" t="inlineStr">
        <is>
          <t>TRE</t>
        </is>
      </c>
      <c r="D1018" t="inlineStr">
        <is>
          <t>2016</t>
        </is>
      </c>
      <c r="E1018" t="inlineStr">
        <is>
          <t>Considerando que a figura abaixo mostra parte de uma planilha em processo de edição no Excel, na qual estão contidas notas de sete alunos, assinale a opção que apresenta a fórmula correta para se calcular a média dessas notas, apresentada na célula B9 da planilha.</t>
        </is>
      </c>
      <c r="F1018" t="inlineStr">
        <is>
          <t>Informática</t>
        </is>
      </c>
      <c r="G1018" t="inlineStr">
        <is>
          <t>Excel</t>
        </is>
      </c>
      <c r="H1018" t="inlineStr">
        <is>
          <t>Médio</t>
        </is>
      </c>
      <c r="I1018" t="inlineStr">
        <is>
          <t>ME</t>
        </is>
      </c>
      <c r="J1018">
        <f>MÉDIA(B2:B8)</f>
        <v/>
      </c>
      <c r="K1018">
        <f>MÉDIA(B23B8)</f>
        <v/>
      </c>
      <c r="L1018">
        <f>MÉDIA(B2,B8)</f>
        <v/>
      </c>
      <c r="M1018" t="inlineStr"/>
      <c r="N1018" t="inlineStr"/>
      <c r="O1018" t="inlineStr">
        <is>
          <t>A</t>
        </is>
      </c>
      <c r="P1018" t="n">
        <v>0</v>
      </c>
      <c r="Q1018" t="n">
        <v>0</v>
      </c>
      <c r="R1018" t="inlineStr">
        <is>
          <t>43274c57-0809-46b7-9708-2cd4d8f593db.png</t>
        </is>
      </c>
      <c r="S1018" t="inlineStr">
        <is>
          <t>FUNÇÃO MÉDIA ( )
=MÉDIA(núm1;númN) Retorna a média (média aritmética) dos argumentos. Por exemplo, se o intervalo
A1:A20 contiver números, a fórmula =MÉDIA(A1:A20) retornará a média desses
números. Relembrando... A média é calculada determinando-se a soma dos valores de
um conjunto e dividindo-se pelo número de valores no conjunto.
Conforme vimos em aula, basta utilizar a função = MÉDIA(B2:B8), ou seja, a média do intervalo das células
B2 e B8.
Gabarito: Letra A</t>
        </is>
      </c>
      <c r="U1018" t="inlineStr">
        <is>
          <t>27/03/2026 18:06</t>
        </is>
      </c>
    </row>
    <row r="1019">
      <c r="A1019" t="n">
        <v>2330</v>
      </c>
      <c r="B1019" t="inlineStr">
        <is>
          <t>CEBRASPE</t>
        </is>
      </c>
      <c r="C1019" t="inlineStr">
        <is>
          <t>PC</t>
        </is>
      </c>
      <c r="D1019" t="inlineStr">
        <is>
          <t>2016</t>
        </is>
      </c>
      <c r="E1019" t="inlineStr">
        <is>
          <t>Utilizando o Excel 2010, um analista desenvolveu e compartilhou com os demais servidores de sua seção de trabalho uma planilha eletrônica que pode ser editada por todos os servidores e que, ainda, permite a identificação do usuário responsável por realizar a última modificação. Para compartilhar suas atualizações individuais na planilha, o analista tem de selecionar a opção correspondente em Compartilhar Pasta de Trabalho, do menu Revisão, do Excel 2010. Com relação a essa situação hipotética, assinale a opção correta.</t>
        </is>
      </c>
      <c r="F1019" t="inlineStr">
        <is>
          <t>Informática</t>
        </is>
      </c>
      <c r="G1019" t="inlineStr">
        <is>
          <t>Excel</t>
        </is>
      </c>
      <c r="H1019" t="inlineStr">
        <is>
          <t>Médio</t>
        </is>
      </c>
      <c r="I1019" t="inlineStr">
        <is>
          <t>ME</t>
        </is>
      </c>
      <c r="J1019" t="inlineStr">
        <is>
          <t>Caso dois servidores editem a mesma célula, será impossível resolver conflitos de edição.</t>
        </is>
      </c>
      <c r="K1019" t="inlineStr">
        <is>
          <t>Dois ou mais servidores não poderão editar o mesmo arquivo simultaneamente.</t>
        </is>
      </c>
      <c r="L1019" t="inlineStr">
        <is>
          <t>Se um servidor acessar a planilha para edição, este procedimento causará o bloqueio do arquivo, de modo que outro servidor não poderá abri-lo, ainda que seja somente para consulta.</t>
        </is>
      </c>
      <c r="M1019" t="inlineStr">
        <is>
          <t>O Word é o único programa do Microsoft Office que permite que mais de um usuário edite, simultaneamente, arquivos de texto.</t>
        </is>
      </c>
      <c r="N1019" t="inlineStr">
        <is>
          <t>A planilha poderá ser editada por mais de um servidor simultaneamente.</t>
        </is>
      </c>
      <c r="O1019" t="inlineStr">
        <is>
          <t>E</t>
        </is>
      </c>
      <c r="P1019" t="n">
        <v>0</v>
      </c>
      <c r="Q1019" t="n">
        <v>0</v>
      </c>
      <c r="S1019" t="inlineStr">
        <is>
          <t>(a) Errado, não é impossível – existe uma opção de resolução de conflitos justamente para esses casos;
(b) Errado, dois servidores poderão – sim – editar um mesmo documento; (c) Errado, ambos vão poder
editar o arquivo simultaneamente sem bloqueios; (d) Errado, todos os programas do Office permitem a
edição simultânea de texto; (e) Correto, a planilha poderá ser editada por mais de um servidor
simultaneamente.
Gabarito: Letra E</t>
        </is>
      </c>
      <c r="U1019" t="inlineStr">
        <is>
          <t>27/03/2026 18:07</t>
        </is>
      </c>
    </row>
    <row r="1020">
      <c r="A1020" t="n">
        <v>2331</v>
      </c>
      <c r="B1020" t="inlineStr">
        <is>
          <t>CEBRASPE</t>
        </is>
      </c>
      <c r="C1020" t="inlineStr">
        <is>
          <t>MPOG</t>
        </is>
      </c>
      <c r="D1020" t="inlineStr">
        <is>
          <t>2015</t>
        </is>
      </c>
      <c r="E1020" t="inlineStr">
        <is>
          <t>A figura abaixo ilustra uma pasta de trabalho aberta em uma janela do programa Excel 2010, em um computador com o sistema operacional Windows 7. A respeito dessa figura e do Excel 2010, julgue o item que se segue.
Os valores contidos nas células de E3 a E8 podem ter sido obtidos mediante a execução do seguinte procedimento: clicar na célula E3; digitar =MÉDIA(B3:D3); teclar ; clicar na célula E3; arrastar o canto inferior direito da célula E3 até a célula E8.</t>
        </is>
      </c>
      <c r="F1020" t="inlineStr">
        <is>
          <t>Informática</t>
        </is>
      </c>
      <c r="G1020" t="inlineStr">
        <is>
          <t>Excel</t>
        </is>
      </c>
      <c r="H1020" t="inlineStr">
        <is>
          <t>Médio</t>
        </is>
      </c>
      <c r="I1020" t="inlineStr">
        <is>
          <t>CE</t>
        </is>
      </c>
      <c r="J1020" t="inlineStr"/>
      <c r="K1020" t="inlineStr"/>
      <c r="L1020" t="inlineStr"/>
      <c r="M1020" t="inlineStr"/>
      <c r="N1020" t="inlineStr"/>
      <c r="O1020" t="inlineStr">
        <is>
          <t>C</t>
        </is>
      </c>
      <c r="P1020" t="n">
        <v>0</v>
      </c>
      <c r="Q1020" t="n">
        <v>0</v>
      </c>
      <c r="R1020" t="inlineStr">
        <is>
          <t>7bf87f85-ad26-42f2-8e8a-fe2f2c912803.png</t>
        </is>
      </c>
      <c r="S1020" t="inlineStr">
        <is>
          <t>Clicar na Célula E3, digitar =MÉDIA(B3:D3) e teclar ENTER, faz com que E3 = MÉDIA(B3:D3). Ao clicar
na Célula E3 e arrastar o canto inferior direito da Célula E3 até a Célula E8, isso é o mesmo que utilizar a
alça de preenchimento e faz com que as referências relativas contidas na fórmula =MÉDIA(B3:D3) sejam
incrementadas verticalmente. Dessa forma, teremos:
E3 = MÉDIA(B3:D3) = (2,00 + 2,00 + 2,00)/3 = 6,00/3 = 2,00
E4 = MÉDIA(B4:D4) = (5,50 + 3,00 + 3,50)/3 = 12,00/3 = 4,00
E5 = MÉDIA(B5:D5) = (5,00 + 4,00 + 6,00)/3 = 15,00/3 = 5,00
E6 = MÉDIA(B6:D6) = (4,50 + 7,50 + 9,00)/3 = 21,00/3 = 7,00
E7 = MÉDIA(B7:D7) = (9,50 + 8,50 + 9,00)/3 = 27,00/3 = 9,00
E8 = MÉDIA(B8:D8) = (6,50 + 9,00 + 7,00)/3 = 22,50/3 = 7,50
Notem que os resultados que nós obtivemos são exatamente iguais aos da planilha. Dessa forma, a
questão está correta!
Gabarito: Correto</t>
        </is>
      </c>
      <c r="U1020" t="inlineStr">
        <is>
          <t>27/03/2026 18:08</t>
        </is>
      </c>
    </row>
    <row r="1021">
      <c r="A1021" t="n">
        <v>2332</v>
      </c>
      <c r="B1021" t="inlineStr">
        <is>
          <t>CEBRASPE</t>
        </is>
      </c>
      <c r="C1021" t="inlineStr">
        <is>
          <t>TCE</t>
        </is>
      </c>
      <c r="D1021" t="inlineStr">
        <is>
          <t>2024</t>
        </is>
      </c>
      <c r="E1021" t="inlineStr">
        <is>
          <t>No Microsoft Office 365, a opção de Layout da Página do Word permite configurar a página de um documento, podendo-se, por exemplo, alterar a orientação da página para modo retrato ou paisagem.</t>
        </is>
      </c>
      <c r="F1021" t="inlineStr">
        <is>
          <t>Informática</t>
        </is>
      </c>
      <c r="G1021" t="inlineStr">
        <is>
          <t>Word</t>
        </is>
      </c>
      <c r="H1021" t="inlineStr">
        <is>
          <t>Médio</t>
        </is>
      </c>
      <c r="I1021" t="inlineStr">
        <is>
          <t>CE</t>
        </is>
      </c>
      <c r="J1021" t="inlineStr"/>
      <c r="K1021" t="inlineStr"/>
      <c r="L1021" t="inlineStr"/>
      <c r="M1021" t="inlineStr"/>
      <c r="N1021" t="inlineStr"/>
      <c r="O1021" t="inlineStr">
        <is>
          <t>C</t>
        </is>
      </c>
      <c r="P1021" t="n">
        <v>0</v>
      </c>
      <c r="Q1021" t="n">
        <v>0</v>
      </c>
      <c r="S1021" t="inlineStr">
        <is>
          <t>A opção "Layout da Página" no Microsoft Word (Office 365) permite configurar diversos aspectos do
documento, incluindo margens, tamanho do papel e orientação da página. A orientação pode ser
alterada entre "Retrato" (padrão) e "Paisagem", ajustando a disposição do conteúdo no documento.
Gabarito: Correto</t>
        </is>
      </c>
      <c r="U1021" t="inlineStr">
        <is>
          <t>27/03/2026 18:12</t>
        </is>
      </c>
    </row>
    <row r="1022">
      <c r="A1022" t="n">
        <v>2333</v>
      </c>
      <c r="B1022" t="inlineStr">
        <is>
          <t>CEBRASPE</t>
        </is>
      </c>
      <c r="C1022" t="inlineStr">
        <is>
          <t>SEFAZ</t>
        </is>
      </c>
      <c r="D1022" t="inlineStr">
        <is>
          <t>2024</t>
        </is>
      </c>
      <c r="E1022" t="inlineStr">
        <is>
          <t>A fim de facilitar a leitura e a edição do conteúdo de um arquivo para pessoa com deficiência, o Microsoft Word 365 disponibiliza o recurso denominado</t>
        </is>
      </c>
      <c r="F1022" t="inlineStr">
        <is>
          <t>Informática</t>
        </is>
      </c>
      <c r="G1022" t="inlineStr">
        <is>
          <t>Word</t>
        </is>
      </c>
      <c r="H1022" t="inlineStr">
        <is>
          <t>Médio</t>
        </is>
      </c>
      <c r="I1022" t="inlineStr">
        <is>
          <t>ME</t>
        </is>
      </c>
      <c r="J1022" t="inlineStr">
        <is>
          <t>Controlar alterações.</t>
        </is>
      </c>
      <c r="K1022" t="inlineStr">
        <is>
          <t>Verificar Acessibilidade.</t>
        </is>
      </c>
      <c r="L1022" t="inlineStr">
        <is>
          <t>Editor.</t>
        </is>
      </c>
      <c r="M1022" t="inlineStr">
        <is>
          <t>Traduzir.</t>
        </is>
      </c>
      <c r="N1022" t="inlineStr">
        <is>
          <t>Previsões de Texto.</t>
        </is>
      </c>
      <c r="O1022" t="inlineStr">
        <is>
          <t>B</t>
        </is>
      </c>
      <c r="P1022" t="n">
        <v>0</v>
      </c>
      <c r="Q1022" t="n">
        <v>0</v>
      </c>
      <c r="S1022" t="inlineStr">
        <is>
          <t>(a) Errado. O recurso "Controlar Alterações" é usado para rastrear edições em um documento, permitindo
que revisões sejam aceitas ou rejeitadas, mas não está diretamente relacionado à acessibilidade;
(b) Correto. O recurso "Verificar Acessibilidade" do Word 365 analisa o documento e sugere melhorias
para torná-lo mais acessível para pessoas com deficiência, facilitando a leitura e a edição;
(c) Errado. O "Editor" é uma ferramenta de revisão que sugere correções gramaticais e ortográficas, sem
foco específico na acessibilidade;
(d) Errado. O recurso "Traduzir" permite a tradução de textos para diferentes idiomas, mas não está
relacionado diretamente à acessibilidade;
(e) Errado. "Previsões de Texto" sugere palavras enquanto o usuário digita, auxiliando na escrita, mas não
se trata de um recurso dedicado à acessibilidade.
Gabarito: Letra B</t>
        </is>
      </c>
      <c r="U1022" t="inlineStr">
        <is>
          <t>27/03/2026 18:12</t>
        </is>
      </c>
    </row>
    <row r="1023">
      <c r="A1023" t="n">
        <v>2334</v>
      </c>
      <c r="B1023" t="inlineStr">
        <is>
          <t>CEBRASPE</t>
        </is>
      </c>
      <c r="C1023" t="inlineStr">
        <is>
          <t>Prefeitura de Cachoeiro de Itapemirim</t>
        </is>
      </c>
      <c r="D1023" t="inlineStr">
        <is>
          <t>2024</t>
        </is>
      </c>
      <c r="E1023" t="inlineStr">
        <is>
          <t>No Microsoft Word 365, a opção Inserir &gt; Indicador é utilizada para inserir, ao longo do texto do documento em edição, indicadores que permitem construir um sumário automático, o qual pode ser atualizado quando a referência nele inserida for alterada.</t>
        </is>
      </c>
      <c r="F1023" t="inlineStr">
        <is>
          <t>Informática</t>
        </is>
      </c>
      <c r="G1023" t="inlineStr">
        <is>
          <t>Word</t>
        </is>
      </c>
      <c r="H1023" t="inlineStr">
        <is>
          <t>Médio</t>
        </is>
      </c>
      <c r="I1023" t="inlineStr">
        <is>
          <t>CE</t>
        </is>
      </c>
      <c r="J1023" t="inlineStr"/>
      <c r="K1023" t="inlineStr"/>
      <c r="L1023" t="inlineStr"/>
      <c r="M1023" t="inlineStr"/>
      <c r="N1023" t="inlineStr"/>
      <c r="O1023" t="inlineStr">
        <is>
          <t>E</t>
        </is>
      </c>
      <c r="P1023" t="n">
        <v>0</v>
      </c>
      <c r="Q1023" t="n">
        <v>0</v>
      </c>
      <c r="S1023" t="inlineStr">
        <is>
          <t>A opção Inserir &gt; Indicador no Microsoft Word 365 permite marcar locais específicos no documento para
facilitar a navegação e referência cruzada, mas não é utilizada para a construção de um sumário
automático. O sumário automático é gerado com base nos estilos de título aplicados ao texto.
Gabarito: Errado</t>
        </is>
      </c>
      <c r="U1023" t="inlineStr">
        <is>
          <t>27/03/2026 18:12</t>
        </is>
      </c>
    </row>
    <row r="1024">
      <c r="A1024" t="n">
        <v>2335</v>
      </c>
      <c r="B1024" t="inlineStr">
        <is>
          <t>CEBRASPE</t>
        </is>
      </c>
      <c r="C1024" t="inlineStr">
        <is>
          <t>PC</t>
        </is>
      </c>
      <c r="D1024" t="inlineStr">
        <is>
          <t>2023</t>
        </is>
      </c>
      <c r="E1024" t="inlineStr">
        <is>
          <t>Suponha que seja necessário criar, na última página de determinado boletim de ocorrência elaborado no Microsoft Word 365, um vínculo, sob a forma de link, com um gráfico inserido no início do boletim, de modo que, ao clicar nesse link, o usuário seja direcionado até o gráfico. Nessa situação, esse vínculo pode ser criado, no Microsoft Word 365, por meio da funcionalidade Referência cruzada, que permite o acesso direto a outras partes do documento por meio de links.</t>
        </is>
      </c>
      <c r="F1024" t="inlineStr">
        <is>
          <t>Informática</t>
        </is>
      </c>
      <c r="G1024" t="inlineStr">
        <is>
          <t>Word</t>
        </is>
      </c>
      <c r="H1024" t="inlineStr">
        <is>
          <t>Médio</t>
        </is>
      </c>
      <c r="I1024" t="inlineStr">
        <is>
          <t>CE</t>
        </is>
      </c>
      <c r="J1024" t="inlineStr"/>
      <c r="K1024" t="inlineStr"/>
      <c r="L1024" t="inlineStr"/>
      <c r="M1024" t="inlineStr"/>
      <c r="N1024" t="inlineStr"/>
      <c r="O1024" t="inlineStr">
        <is>
          <t>C</t>
        </is>
      </c>
      <c r="P1024" t="n">
        <v>0</v>
      </c>
      <c r="Q1024" t="n">
        <v>0</v>
      </c>
      <c r="S1024" t="inlineStr">
        <is>
          <t>No Microsoft Word 365, a funcionalidade de "Referência Cruzada" permite criar links internos dentro do
documento. Esta ferramenta é usada para referenciar outros elementos do documento, como figuras,
tabelas, equações, títulos, legendas, entre outros. Ao criar uma referência cruzada para um gráfico, por
exemplo, é possível gerar um hiperlink que, quando clicado, levará o usuário diretamente ao gráfico
referenciado no documento.
Isso é particularmente útil em documentos longos, como um boletim de ocorrência, onde navegar
rapidamente até uma seção específica pode economizar tempo.
Gabarito: Correto</t>
        </is>
      </c>
      <c r="U1024" t="inlineStr">
        <is>
          <t>27/03/2026 18:13</t>
        </is>
      </c>
    </row>
    <row r="1025">
      <c r="A1025" t="n">
        <v>2336</v>
      </c>
      <c r="B1025" t="inlineStr">
        <is>
          <t>CEBRASPE</t>
        </is>
      </c>
      <c r="C1025" t="inlineStr">
        <is>
          <t>CNMP</t>
        </is>
      </c>
      <c r="D1025" t="inlineStr">
        <is>
          <t>2023</t>
        </is>
      </c>
      <c r="E1025" t="inlineStr">
        <is>
          <t>No MS Word, a opção Pincel de Formatação, ativada pelas teclas CTRL + SHIFT + C, permite copiar a formatação de um trecho de texto previamente selecionado e aplicá–la em outro trecho do documento em edição.</t>
        </is>
      </c>
      <c r="F1025" t="inlineStr">
        <is>
          <t>Informática</t>
        </is>
      </c>
      <c r="G1025" t="inlineStr">
        <is>
          <t>Word</t>
        </is>
      </c>
      <c r="H1025" t="inlineStr">
        <is>
          <t>Médio</t>
        </is>
      </c>
      <c r="I1025" t="inlineStr">
        <is>
          <t>CE</t>
        </is>
      </c>
      <c r="J1025" t="inlineStr"/>
      <c r="K1025" t="inlineStr"/>
      <c r="L1025" t="inlineStr"/>
      <c r="M1025" t="inlineStr"/>
      <c r="N1025" t="inlineStr"/>
      <c r="O1025" t="inlineStr">
        <is>
          <t>C</t>
        </is>
      </c>
      <c r="P1025" t="n">
        <v>0</v>
      </c>
      <c r="Q1025" t="n">
        <v>0</v>
      </c>
      <c r="S1025" t="inlineStr">
        <is>
          <t>O "Pincel de Formatação" é de fato uma ferramenta usada para copiar a formatação de um trecho de
texto e aplicá–la a outro trecho. O atalho CTRL + SHIFT + C é usado para copiar a formatação de um texto
selecionado. Para aplicar a formatação copiada a outro trecho de texto, utiliza–se CTRL + SHIFT + V. O
Pincel de Formatação pode ser ativado diretamente na interface do usuário do Word, clicando no ícone
apropriado na aba "Página Inicial".
Atenção: na versão mais recente, os atalhos se modificaram para CTRL + ALT + C e CTRL + ALT + V.
Gabarito: Correto</t>
        </is>
      </c>
      <c r="U1025" t="inlineStr">
        <is>
          <t>27/03/2026 18:13</t>
        </is>
      </c>
    </row>
    <row r="1026">
      <c r="A1026" t="n">
        <v>2337</v>
      </c>
      <c r="B1026" t="inlineStr">
        <is>
          <t>CEBRASPE</t>
        </is>
      </c>
      <c r="C1026" t="inlineStr">
        <is>
          <t>Prefeitura de Fortaleza</t>
        </is>
      </c>
      <c r="D1026" t="inlineStr">
        <is>
          <t>2023</t>
        </is>
      </c>
      <c r="E1026" t="inlineStr">
        <is>
          <t>Certo analista fazendário recebeu arquivo em formato pdf e deverá aproveitar parte das informações e dos dados constantes do arquivo para elaborar parecer técnico. Considerando essa situação hipotética, julgue o item seguinte.
O MS Word, na versão mais atual, não é capaz de abrir no formato pdf o arquivo em questão.</t>
        </is>
      </c>
      <c r="F1026" t="inlineStr">
        <is>
          <t>Informática</t>
        </is>
      </c>
      <c r="G1026" t="inlineStr">
        <is>
          <t>Word</t>
        </is>
      </c>
      <c r="H1026" t="inlineStr">
        <is>
          <t>Médio</t>
        </is>
      </c>
      <c r="I1026" t="inlineStr">
        <is>
          <t>CE</t>
        </is>
      </c>
      <c r="J1026" t="inlineStr"/>
      <c r="K1026" t="inlineStr"/>
      <c r="L1026" t="inlineStr"/>
      <c r="M1026" t="inlineStr"/>
      <c r="N1026" t="inlineStr"/>
      <c r="O1026" t="inlineStr">
        <is>
          <t>E</t>
        </is>
      </c>
      <c r="P1026" t="n">
        <v>0</v>
      </c>
      <c r="Q1026" t="n">
        <v>0</v>
      </c>
      <c r="S1026" t="inlineStr">
        <is>
          <t>Nas versões mais recentes do Microsoft Word, incluindo o Word 2019 e versões posteriores, há a
capacidade de abrir arquivos em formato PDF diretamente no programa. Quando um arquivo PDF é
aberto no MS-Word, o programa tenta converter o conteúdo do PDF em um formato editável do Word.
Embora a conversão possa não ser perfeita, especialmente com documentos PDF complexos ou com
muitos elementos gráficos, essa funcionalidade é muito útil para extrair texto e informações de
documentos PDF para uso em um documento do Word.
Gabarito: Errado</t>
        </is>
      </c>
      <c r="U1026" t="inlineStr">
        <is>
          <t>27/03/2026 18:13</t>
        </is>
      </c>
    </row>
    <row r="1027">
      <c r="A1027" t="n">
        <v>2338</v>
      </c>
      <c r="B1027" t="inlineStr">
        <is>
          <t>CEBRASPE</t>
        </is>
      </c>
      <c r="C1027" t="inlineStr">
        <is>
          <t>Prefeitura de Recife</t>
        </is>
      </c>
      <c r="D1027" t="inlineStr">
        <is>
          <t>2023</t>
        </is>
      </c>
      <c r="E1027" t="inlineStr">
        <is>
          <t>No MS Word, para salvar, com outro nome, um arquivo já nomeado, deve–se usar a opção Salvar.</t>
        </is>
      </c>
      <c r="F1027" t="inlineStr">
        <is>
          <t>Informática</t>
        </is>
      </c>
      <c r="G1027" t="inlineStr">
        <is>
          <t>Word</t>
        </is>
      </c>
      <c r="H1027" t="inlineStr">
        <is>
          <t>Médio</t>
        </is>
      </c>
      <c r="I1027" t="inlineStr">
        <is>
          <t>CE</t>
        </is>
      </c>
      <c r="J1027" t="inlineStr"/>
      <c r="K1027" t="inlineStr"/>
      <c r="L1027" t="inlineStr"/>
      <c r="M1027" t="inlineStr"/>
      <c r="N1027" t="inlineStr"/>
      <c r="O1027" t="inlineStr">
        <is>
          <t>E</t>
        </is>
      </c>
      <c r="P1027" t="n">
        <v>0</v>
      </c>
      <c r="Q1027" t="n">
        <v>0</v>
      </c>
      <c r="S1027" t="inlineStr">
        <is>
          <t>No Microsoft Word, para salvar um arquivo já existente com um novo nome, é necessário utilizar a opção
"Salvar como" e não simplesmente "Salvar". A opção "Salvar" é usada para guardar as alterações feitas
em um documento sob o mesmo nome de arquivo e no mesmo local. Por outro lado, "Salvar como"
permite ao usuário escolher um novo nome e/ou local para o arquivo, efetivamente criando uma cópia
do documento original com as alterações aplicadas sob um novo nome.
Gabarito: Errado</t>
        </is>
      </c>
      <c r="U1027" t="inlineStr">
        <is>
          <t>27/03/2026 18:13</t>
        </is>
      </c>
    </row>
    <row r="1028">
      <c r="A1028" t="n">
        <v>2339</v>
      </c>
      <c r="B1028" t="inlineStr">
        <is>
          <t>CEBRASPE</t>
        </is>
      </c>
      <c r="C1028" t="inlineStr">
        <is>
          <t>MPE RO</t>
        </is>
      </c>
      <c r="D1028" t="inlineStr">
        <is>
          <t>2023</t>
        </is>
      </c>
      <c r="E1028" t="inlineStr">
        <is>
          <t>Acerca das operações em Microsoft Word e Excel, assinale a opção correta.</t>
        </is>
      </c>
      <c r="F1028" t="inlineStr">
        <is>
          <t>Informática</t>
        </is>
      </c>
      <c r="G1028" t="inlineStr">
        <is>
          <t>Word</t>
        </is>
      </c>
      <c r="H1028" t="inlineStr">
        <is>
          <t>Médio</t>
        </is>
      </c>
      <c r="I1028" t="inlineStr">
        <is>
          <t>ME</t>
        </is>
      </c>
      <c r="J1028" t="inlineStr">
        <is>
          <t>Edição simples de imagens e criação de arquivos de dados XML são atividades executadas pelo Word.</t>
        </is>
      </c>
      <c r="K1028" t="inlineStr">
        <is>
          <t>O formato RTF, apesar de ser propriedade do aplicativo BROffice, é suportado pelo Word sem o uso de acentos e de codificação.</t>
        </is>
      </c>
      <c r="L1028" t="inlineStr">
        <is>
          <t>Um documento elaborado no Word pode ser convertido em um arquivo no formato .pdf, o que permite que ele seja alterado.</t>
        </is>
      </c>
      <c r="M1028" t="inlineStr">
        <is>
          <t>O tipo de arquivo gerado no Excel é uma planilha.</t>
        </is>
      </c>
      <c r="N1028" t="inlineStr">
        <is>
          <t>O Excel é uma ferramenta utilizada para tornar significativa uma vasta quantidade de dados complexos, sendo ineficiente para cálculos simples.</t>
        </is>
      </c>
      <c r="O1028" t="inlineStr">
        <is>
          <t>A</t>
        </is>
      </c>
      <c r="P1028" t="n">
        <v>0</v>
      </c>
      <c r="Q1028" t="n">
        <v>0</v>
      </c>
      <c r="S1028" t="inlineStr">
        <is>
          <t>(a) Correto. Ele possui recursos para edição simples de imagens, como ajuste de tamanho, recorte, e
aplicação de efeitos básicos. Também é capaz de criar e editar arquivos de dados em XML, que é um
formato de marcação para a criação de documentos com estrutura personalizada.
(b) Errado. O formato RTF (Rich Text Format) não é propriedade do aplicativo BROffice, mas sim um
formato de arquivo universal para documentos de texto. O Microsoft Word suporta o formato RTF e pode
lidar com acentos e codificações sem problemas.
(c) Errado. Embora possa ser convertido em um arquivo no formato PDF, geralmente o PDF é um formato
fechado, ideal para distribuição e visualização e, não, para edição. A conversão padrão de um documento
Word para PDF não é feita com a intenção de edição posterior.
(d) Errado. Embora o Excel gere planilhas, a opção não especifica o tipo de arquivo. Os arquivos do Excel
são salvos, por padrão, com a extensão .xlsx ou .xls, que são formatos específicos para planilhas
eletrônicas.
(e) Errado. O Excel é uma ferramenta extremamente versátil e eficiente tanto para análise de grandes
quantidades de dados complexos quanto para cálculos simples. Ele é projetado para atender a uma
ampla gama de necessidades de processamento de dados.
Gabarito: Letra A</t>
        </is>
      </c>
      <c r="U1028" t="inlineStr">
        <is>
          <t>27/03/2026 18:13</t>
        </is>
      </c>
    </row>
    <row r="1029">
      <c r="A1029" t="n">
        <v>2340</v>
      </c>
      <c r="B1029" t="inlineStr">
        <is>
          <t>CEBRASPE</t>
        </is>
      </c>
      <c r="C1029" t="inlineStr">
        <is>
          <t>SEE</t>
        </is>
      </c>
      <c r="D1029" t="inlineStr">
        <is>
          <t>2023</t>
        </is>
      </c>
      <c r="E1029" t="inlineStr">
        <is>
          <t>No Microsoft Word, para inserir um sumário em um documento, é necessário que este esteja formatado com relação aos títulos e estilos.</t>
        </is>
      </c>
      <c r="F1029" t="inlineStr">
        <is>
          <t>Informática</t>
        </is>
      </c>
      <c r="G1029" t="inlineStr">
        <is>
          <t>Word</t>
        </is>
      </c>
      <c r="H1029" t="inlineStr">
        <is>
          <t>Médio</t>
        </is>
      </c>
      <c r="I1029" t="inlineStr">
        <is>
          <t>CE</t>
        </is>
      </c>
      <c r="J1029" t="inlineStr"/>
      <c r="K1029" t="inlineStr"/>
      <c r="L1029" t="inlineStr"/>
      <c r="M1029" t="inlineStr"/>
      <c r="N1029" t="inlineStr"/>
      <c r="O1029" t="inlineStr">
        <is>
          <t>C</t>
        </is>
      </c>
      <c r="P1029" t="n">
        <v>0</v>
      </c>
      <c r="Q1029" t="n">
        <v>0</v>
      </c>
      <c r="S1029" t="inlineStr">
        <is>
          <t>No Microsoft Word, a criação de um sumário automático depende do uso correto de estilos de título no
documento. O MS-Word utiliza estes estilos de título (como "Título 1", "Título 2", "Título 3", etc.) para
determinar quais partes do texto devem ser incluídas no sumário e qual é a hierarquia dessas seções.
Ao aplicar consistentemente estilos de título aos cabeçalhos de seções e subseções do documento, o
usuário pode então inserir um sumário que automaticamente reflete esta estrutura, com a capacidade de
navegar diretamente para as seções correspondentes clicando nos itens do sumário. Sem a formatação
adequada dos títulos e estilos, o Word não poderá gerar automaticamente um sumário que reflita a
estrutura do documento.
Gabarito: Correto</t>
        </is>
      </c>
      <c r="U1029" t="inlineStr">
        <is>
          <t>27/03/2026 18:13</t>
        </is>
      </c>
    </row>
    <row r="1030">
      <c r="A1030" t="n">
        <v>2341</v>
      </c>
      <c r="B1030" t="inlineStr">
        <is>
          <t>CEBRASPE</t>
        </is>
      </c>
      <c r="C1030" t="inlineStr">
        <is>
          <t>PO</t>
        </is>
      </c>
      <c r="D1030" t="inlineStr">
        <is>
          <t>2023</t>
        </is>
      </c>
      <c r="E1030" t="inlineStr">
        <is>
          <t>No Microsoft Word 365, com o controle de alterações ativado na aba Revisão, exclusões de texto marcadas com tachado e adições de texto marcadas com sublinhado são sugestões que podem ser revisadas de modo a removê-las ou torná-las permanentes.</t>
        </is>
      </c>
      <c r="F1030" t="inlineStr">
        <is>
          <t>Informática</t>
        </is>
      </c>
      <c r="G1030" t="inlineStr">
        <is>
          <t>Word</t>
        </is>
      </c>
      <c r="H1030" t="inlineStr">
        <is>
          <t>Médio</t>
        </is>
      </c>
      <c r="I1030" t="inlineStr">
        <is>
          <t>CE</t>
        </is>
      </c>
      <c r="J1030" t="inlineStr"/>
      <c r="K1030" t="inlineStr"/>
      <c r="L1030" t="inlineStr"/>
      <c r="M1030" t="inlineStr"/>
      <c r="N1030" t="inlineStr"/>
      <c r="O1030" t="inlineStr">
        <is>
          <t>C</t>
        </is>
      </c>
      <c r="P1030" t="n">
        <v>0</v>
      </c>
      <c r="Q1030" t="n">
        <v>0</v>
      </c>
      <c r="S1030" t="inlineStr">
        <is>
          <t>O "Controle de Alterações" permite rastrear e gerenciar mudanças em um documento. Quando ativada,
todas as edições feitas no documento são marcadas para revisão. Isso inclui:
- Exclusões de texto: geralmente marcadas com um tachado.
- Adições de texto: frequentemente marcadas com um sublinhado.
Essas marcações indicam as alterações feitas ao documento original e servem como sugestões que
podem ser revisadas por outros usuários ou pelo autor original. Os revisores podem então aceitar ou
rejeitar cada mudança individualmente, tornando–as permanentes ou removendo–as do documento. Isso
é particularmente útil em ambientes colaborativos, onde várias pessoas podem estar trabalhando em um
mesmo documento.
Gabarito: Correto</t>
        </is>
      </c>
      <c r="U1030" t="inlineStr">
        <is>
          <t>27/03/2026 18:13</t>
        </is>
      </c>
    </row>
    <row r="1031">
      <c r="A1031" t="n">
        <v>2342</v>
      </c>
      <c r="B1031" t="inlineStr">
        <is>
          <t>CEBRASPE</t>
        </is>
      </c>
      <c r="C1031" t="inlineStr">
        <is>
          <t>TJ</t>
        </is>
      </c>
      <c r="D1031" t="inlineStr">
        <is>
          <t>2023</t>
        </is>
      </c>
      <c r="E1031" t="inlineStr">
        <is>
          <t>Considere-se que certo usuário do Microsoft Office 365 queira configurar, em um documento de texto desenvolvido no Word, duas colunas no topo e uma coluna na parte inferior da mesma página do documento, como apresentado na figura a seguir.
Nesse caso, será necessário separar a página por meio do comando Quebra de Seção (Página Ímpar) ou Quebra de Seção (Página Par) e, logo após, inserir o número de colunas que se deseja em cada parte da página.</t>
        </is>
      </c>
      <c r="F1031" t="inlineStr">
        <is>
          <t>Informática</t>
        </is>
      </c>
      <c r="G1031" t="inlineStr">
        <is>
          <t>Word</t>
        </is>
      </c>
      <c r="H1031" t="inlineStr">
        <is>
          <t>Médio</t>
        </is>
      </c>
      <c r="I1031" t="inlineStr">
        <is>
          <t>CE</t>
        </is>
      </c>
      <c r="J1031" t="inlineStr"/>
      <c r="K1031" t="inlineStr"/>
      <c r="L1031" t="inlineStr"/>
      <c r="M1031" t="inlineStr"/>
      <c r="N1031" t="inlineStr"/>
      <c r="O1031" t="inlineStr">
        <is>
          <t>E</t>
        </is>
      </c>
      <c r="P1031" t="n">
        <v>0</v>
      </c>
      <c r="Q1031" t="n">
        <v>0</v>
      </c>
      <c r="R1031" t="inlineStr">
        <is>
          <t>b9dbeb40-fa66-484f-a5b8-96c5197d8b27.png</t>
        </is>
      </c>
      <c r="S1031" t="inlineStr">
        <is>
          <t>As opções de quebra "Página Ímpar" e "Página Par" são utilizadas para iniciar uma nova seção na próxima
página ímpar ou par, respectivamente. Conforme indicado na figura do enunciado, para que o texto em
colunas seja finalizado e o conteúdo subsequente continue na mesma página, é necessário inserir uma
quebra de seção do tipo "Contínua" ao final do texto em colunas.
Gabarito: Errado</t>
        </is>
      </c>
      <c r="U1031" t="inlineStr">
        <is>
          <t>27/03/2026 18:14</t>
        </is>
      </c>
    </row>
    <row r="1032">
      <c r="A1032" t="n">
        <v>2343</v>
      </c>
      <c r="B1032" t="inlineStr">
        <is>
          <t>CEBRASPE</t>
        </is>
      </c>
      <c r="C1032" t="inlineStr">
        <is>
          <t>SEE</t>
        </is>
      </c>
      <c r="D1032" t="inlineStr">
        <is>
          <t>2023</t>
        </is>
      </c>
      <c r="E1032" t="inlineStr">
        <is>
          <t>O programa Microsoft Word carece de símbolos e notas musicais, pois não oferece a opção de digitação de caracteres que não estejam no teclado do computador.</t>
        </is>
      </c>
      <c r="F1032" t="inlineStr">
        <is>
          <t>Informática</t>
        </is>
      </c>
      <c r="G1032" t="inlineStr">
        <is>
          <t>Word</t>
        </is>
      </c>
      <c r="H1032" t="inlineStr">
        <is>
          <t>Médio</t>
        </is>
      </c>
      <c r="I1032" t="inlineStr">
        <is>
          <t>CE</t>
        </is>
      </c>
      <c r="J1032" t="inlineStr"/>
      <c r="K1032" t="inlineStr"/>
      <c r="L1032" t="inlineStr"/>
      <c r="M1032" t="inlineStr"/>
      <c r="N1032" t="inlineStr"/>
      <c r="O1032" t="inlineStr">
        <is>
          <t>E</t>
        </is>
      </c>
      <c r="P1032" t="n">
        <v>0</v>
      </c>
      <c r="Q1032" t="n">
        <v>0</v>
      </c>
      <c r="S1032" t="inlineStr">
        <is>
          <t>Opa! Para inserir símbolos e notas musicais, basta acessar Inserir &gt; Símbolos (Ex: ALT + 13 = ♪, que
representa uma colcheia).
O MS-Word possui uma ampla gama de funcionalidades para inserir diversos tipos de caracteres
especiais que não estão diretamente disponíveis no teclado padrão. Isso inclui símbolos, caracteres
especiais e até notas musicais. É possível inserir esses caracteres através da opção "Símbolo" disponível
na aba "Inserir". Os usuários podem encontrar uma grande variedade de símbolos, incluindo, mas não se
limitando a, caracteres de línguas estrangeiras, símbolos matemáticos e notas musicais.
Além disso, há também atalhos de teclado e códigos de caracteres especiais que podem ser usados para
inserir esses símbolos.
Gabarito: Errado</t>
        </is>
      </c>
      <c r="U1032" t="inlineStr">
        <is>
          <t>27/03/2026 18:15</t>
        </is>
      </c>
    </row>
    <row r="1033">
      <c r="A1033" t="n">
        <v>2344</v>
      </c>
      <c r="B1033" t="inlineStr">
        <is>
          <t>CEBRASPE</t>
        </is>
      </c>
      <c r="C1033" t="inlineStr">
        <is>
          <t>SEE</t>
        </is>
      </c>
      <c r="D1033" t="inlineStr">
        <is>
          <t>2023</t>
        </is>
      </c>
      <c r="E1033" t="inlineStr">
        <is>
          <t>No Microsoft Word, a opção Exportar do menu Arquivo permite que um arquivo com extensão .docx seja salvo na nuvem para compartilhamento com outros usuários.</t>
        </is>
      </c>
      <c r="F1033" t="inlineStr">
        <is>
          <t>Informática</t>
        </is>
      </c>
      <c r="G1033" t="inlineStr">
        <is>
          <t>Word</t>
        </is>
      </c>
      <c r="H1033" t="inlineStr">
        <is>
          <t>Médio</t>
        </is>
      </c>
      <c r="I1033" t="inlineStr">
        <is>
          <t>CE</t>
        </is>
      </c>
      <c r="J1033" t="inlineStr"/>
      <c r="K1033" t="inlineStr"/>
      <c r="L1033" t="inlineStr"/>
      <c r="M1033" t="inlineStr"/>
      <c r="N1033" t="inlineStr"/>
      <c r="O1033" t="inlineStr">
        <is>
          <t>E</t>
        </is>
      </c>
      <c r="P1033" t="n">
        <v>0</v>
      </c>
      <c r="Q1033" t="n">
        <v>0</v>
      </c>
      <c r="S1033" t="inlineStr">
        <is>
          <t>No Microsoft Word, especialmente nas versões mais recentes como o Word 2019, a opção "Exportar" no
menu "Arquivo" tem um propósito diferente. Esta opção é utilizada principalmente para salvar ou
converter um documento em outro formato, como PDF ou outro tipo de arquivo. Ela não está diretamente
relacionada ao salvamento de arquivos na nuvem ou ao compartilhamento com outros usuários.
Para salvar um documento na nuvem, como no OneDrive ou SharePoint, os usuários geralmente utilizam
a opção "Salvar como" ou sincronizam seus documentos diretamente através da integração do Office com
esses serviços de armazenamento na nuvem. O compartilhamento com outros usuários é frequentemente
realizado através do recurso de compartilhamento disponível dentro do próprio aplicativo, que permite
enviar convites por e–mail ou gerar links de compartilhamento.
Gabarito: Errado</t>
        </is>
      </c>
      <c r="U1033" t="inlineStr">
        <is>
          <t>27/03/2026 18:15</t>
        </is>
      </c>
    </row>
    <row r="1034">
      <c r="A1034" t="n">
        <v>2345</v>
      </c>
      <c r="B1034" t="inlineStr">
        <is>
          <t>CEBRASPE</t>
        </is>
      </c>
      <c r="C1034" t="inlineStr">
        <is>
          <t>CNMP</t>
        </is>
      </c>
      <c r="D1034" t="inlineStr">
        <is>
          <t>2023</t>
        </is>
      </c>
      <c r="E1034" t="inlineStr">
        <is>
          <t>No MS Word, a opção Compartilhar permite enviar uma cópia do documento em edição para uma rede social à escolha do usuário.</t>
        </is>
      </c>
      <c r="F1034" t="inlineStr">
        <is>
          <t>Informática</t>
        </is>
      </c>
      <c r="G1034" t="inlineStr">
        <is>
          <t>Word</t>
        </is>
      </c>
      <c r="H1034" t="inlineStr">
        <is>
          <t>Médio</t>
        </is>
      </c>
      <c r="I1034" t="inlineStr">
        <is>
          <t>CE</t>
        </is>
      </c>
      <c r="J1034" t="inlineStr"/>
      <c r="K1034" t="inlineStr"/>
      <c r="L1034" t="inlineStr"/>
      <c r="M1034" t="inlineStr"/>
      <c r="N1034" t="inlineStr"/>
      <c r="O1034" t="inlineStr">
        <is>
          <t>E</t>
        </is>
      </c>
      <c r="P1034" t="n">
        <v>0</v>
      </c>
      <c r="Q1034" t="n">
        <v>0</v>
      </c>
      <c r="S1034" t="inlineStr">
        <is>
          <t>A opção "Compartilhar" no Microsoft Word permite que os usuários compartilhem uma cópia do
documento com outras pessoas, mas não está diretamente associada a compartilhar o documento em
uma rede social específica. Ao clicar na opção "Compartilhar" no Microsoft Word, são apresentados
diferentes métodos para compartilhar o documento, como enviá-lo por e-mail ou salvá-lo em um serviço
de armazenamento em nuvem, como o OneDrive ou SharePoint.
Gabarito: Errado</t>
        </is>
      </c>
      <c r="U1034" t="inlineStr">
        <is>
          <t>27/03/2026 18:15</t>
        </is>
      </c>
    </row>
    <row r="1035">
      <c r="A1035" t="n">
        <v>2346</v>
      </c>
      <c r="B1035" t="inlineStr">
        <is>
          <t>CEBRASPE</t>
        </is>
      </c>
      <c r="C1035" t="inlineStr">
        <is>
          <t>MJSP</t>
        </is>
      </c>
      <c r="D1035" t="inlineStr">
        <is>
          <t>2022</t>
        </is>
      </c>
      <c r="E1035" t="inlineStr">
        <is>
          <t>Na formatação de tabelas do MS Word, é possível exibir linhas de grade para configurar as bordas da tabela ou usar um dos estilos de tabela oferecidos pela ferramenta.</t>
        </is>
      </c>
      <c r="F1035" t="inlineStr">
        <is>
          <t>Informática</t>
        </is>
      </c>
      <c r="G1035" t="inlineStr">
        <is>
          <t>Word</t>
        </is>
      </c>
      <c r="H1035" t="inlineStr">
        <is>
          <t>Médio</t>
        </is>
      </c>
      <c r="I1035" t="inlineStr">
        <is>
          <t>CE</t>
        </is>
      </c>
      <c r="J1035" t="inlineStr"/>
      <c r="K1035" t="inlineStr"/>
      <c r="L1035" t="inlineStr"/>
      <c r="M1035" t="inlineStr"/>
      <c r="N1035" t="inlineStr"/>
      <c r="O1035" t="inlineStr">
        <is>
          <t>C</t>
        </is>
      </c>
      <c r="P1035" t="n">
        <v>0</v>
      </c>
      <c r="Q1035" t="n">
        <v>0</v>
      </c>
      <c r="S1035" t="inlineStr">
        <is>
          <t>Perfeito! Basta acessar Exibir &gt; Mostrar &gt; Linhas de Grade:
Gabarito: Correto</t>
        </is>
      </c>
      <c r="U1035" t="inlineStr">
        <is>
          <t>27/03/2026 18:15</t>
        </is>
      </c>
    </row>
    <row r="1036">
      <c r="A1036" t="n">
        <v>2347</v>
      </c>
      <c r="B1036" t="inlineStr">
        <is>
          <t>CEBRASPE</t>
        </is>
      </c>
      <c r="C1036" t="inlineStr">
        <is>
          <t>MJSP</t>
        </is>
      </c>
      <c r="D1036" t="inlineStr">
        <is>
          <t>2022</t>
        </is>
      </c>
      <c r="E1036" t="inlineStr">
        <is>
          <t>No MS Word, a criação de parágrafos ou recuos de texto pode ser feita por meio da seleção da opção de espaçamento entre linhas simples, duplo ou personalizado.</t>
        </is>
      </c>
      <c r="F1036" t="inlineStr">
        <is>
          <t>Informática</t>
        </is>
      </c>
      <c r="G1036" t="inlineStr">
        <is>
          <t>Word</t>
        </is>
      </c>
      <c r="H1036" t="inlineStr">
        <is>
          <t>Médio</t>
        </is>
      </c>
      <c r="I1036" t="inlineStr">
        <is>
          <t>CE</t>
        </is>
      </c>
      <c r="J1036" t="inlineStr"/>
      <c r="K1036" t="inlineStr"/>
      <c r="L1036" t="inlineStr"/>
      <c r="M1036" t="inlineStr"/>
      <c r="N1036" t="inlineStr"/>
      <c r="O1036" t="inlineStr">
        <is>
          <t>E</t>
        </is>
      </c>
      <c r="P1036" t="n">
        <v>0</v>
      </c>
      <c r="Q1036" t="n">
        <v>0</v>
      </c>
      <c r="S1036" t="inlineStr">
        <is>
          <t>O comando para criar parágrafos ou recuos é: Página Inicial &gt; Parágrafos &gt; Diminuir/Aumentar Recuo. As
opções de espaçamento tratam do espaço (vertical) existente entre duas ou mais linhas e, não, do espaço
(horizontal) que existe para criação de parágrafos ou recuos de texto.
Gabarito: Errado</t>
        </is>
      </c>
      <c r="U1036" t="inlineStr">
        <is>
          <t>27/03/2026 18:16</t>
        </is>
      </c>
    </row>
    <row r="1037">
      <c r="A1037" t="n">
        <v>2348</v>
      </c>
      <c r="B1037" t="inlineStr">
        <is>
          <t>CEBRASPE</t>
        </is>
      </c>
      <c r="C1037" t="inlineStr">
        <is>
          <t>MJSP</t>
        </is>
      </c>
      <c r="D1037" t="inlineStr">
        <is>
          <t>2022</t>
        </is>
      </c>
      <c r="E1037" t="inlineStr">
        <is>
          <t>Para que itens e subitens de textos no MS Word sejam automaticamente apresentados em um índice ou sumário, é necessário atribuir-lhes estilos de formatação de títulos.</t>
        </is>
      </c>
      <c r="F1037" t="inlineStr">
        <is>
          <t>Informática</t>
        </is>
      </c>
      <c r="G1037" t="inlineStr">
        <is>
          <t>Word</t>
        </is>
      </c>
      <c r="H1037" t="inlineStr">
        <is>
          <t>Médio</t>
        </is>
      </c>
      <c r="I1037" t="inlineStr">
        <is>
          <t>CE</t>
        </is>
      </c>
      <c r="J1037" t="inlineStr"/>
      <c r="K1037" t="inlineStr"/>
      <c r="L1037" t="inlineStr"/>
      <c r="M1037" t="inlineStr"/>
      <c r="N1037" t="inlineStr"/>
      <c r="O1037" t="inlineStr">
        <is>
          <t>C</t>
        </is>
      </c>
      <c r="P1037" t="n">
        <v>0</v>
      </c>
      <c r="Q1037" t="n">
        <v>0</v>
      </c>
      <c r="S1037" t="inlineStr">
        <is>
          <t>Sim, é possível utilizar um sumário automático. Para tal, é necessário aplicar um Estilo de Título em todos
os itens a serem apresentados. Vejam os exemplos de títulos que nós aplicamos aqui nos arquivos do
Estratégia:
Você aplica esses estilos aos itens que você deseja e automaticamente eles serão inseridos no sumário
do seu texto.
Gabarito: Correto</t>
        </is>
      </c>
      <c r="U1037" t="inlineStr">
        <is>
          <t>27/03/2026 18:16</t>
        </is>
      </c>
    </row>
    <row r="1038">
      <c r="A1038" t="n">
        <v>2349</v>
      </c>
      <c r="B1038" t="inlineStr">
        <is>
          <t>CEBRASPE</t>
        </is>
      </c>
      <c r="C1038" t="inlineStr">
        <is>
          <t>MJSP</t>
        </is>
      </c>
      <c r="D1038" t="inlineStr">
        <is>
          <t>2022</t>
        </is>
      </c>
      <c r="E1038" t="inlineStr">
        <is>
          <t>No MS Word, é possível salvar um arquivo em formato PDF, por meio da opção Salvar como Imagem ou selecionando-se a impressora Microsoft Print to PDF, na opção Imprimir, do menu Arquivo.</t>
        </is>
      </c>
      <c r="F1038" t="inlineStr">
        <is>
          <t>Informática</t>
        </is>
      </c>
      <c r="G1038" t="inlineStr">
        <is>
          <t>Word</t>
        </is>
      </c>
      <c r="H1038" t="inlineStr">
        <is>
          <t>Médio</t>
        </is>
      </c>
      <c r="I1038" t="inlineStr">
        <is>
          <t>CE</t>
        </is>
      </c>
      <c r="J1038" t="inlineStr"/>
      <c r="K1038" t="inlineStr"/>
      <c r="L1038" t="inlineStr"/>
      <c r="M1038" t="inlineStr"/>
      <c r="N1038" t="inlineStr"/>
      <c r="O1038" t="inlineStr">
        <is>
          <t>E</t>
        </is>
      </c>
      <c r="P1038" t="n">
        <v>0</v>
      </c>
      <c r="Q1038" t="n">
        <v>0</v>
      </c>
      <c r="S1038" t="inlineStr">
        <is>
          <t>Ora, se você utilizar a opção “Salvar Como Imagem”, o arquivo será salvo como imagem e, não, como
PDF. A maneira mais comum é clicar em “Salvar Como” e escolher o tipo PDF.
Gabarito: Errado</t>
        </is>
      </c>
      <c r="U1038" t="inlineStr">
        <is>
          <t>27/03/2026 18:17</t>
        </is>
      </c>
    </row>
    <row r="1039">
      <c r="A1039" t="n">
        <v>2350</v>
      </c>
      <c r="B1039" t="inlineStr">
        <is>
          <t>CEBRASPE</t>
        </is>
      </c>
      <c r="C1039" t="inlineStr">
        <is>
          <t>TELEBRAS</t>
        </is>
      </c>
      <c r="D1039" t="inlineStr">
        <is>
          <t>2022</t>
        </is>
      </c>
      <c r="E1039" t="inlineStr">
        <is>
          <t>No Microsoft Word 365, a configuração que impede que a última linha de um parágrafo apareça na parte inferior de uma página é conhecida como Estilo de parágrafo.</t>
        </is>
      </c>
      <c r="F1039" t="inlineStr">
        <is>
          <t>Informática</t>
        </is>
      </c>
      <c r="G1039" t="inlineStr">
        <is>
          <t>Word</t>
        </is>
      </c>
      <c r="H1039" t="inlineStr">
        <is>
          <t>Médio</t>
        </is>
      </c>
      <c r="I1039" t="inlineStr">
        <is>
          <t>CE</t>
        </is>
      </c>
      <c r="J1039" t="inlineStr"/>
      <c r="K1039" t="inlineStr"/>
      <c r="L1039" t="inlineStr"/>
      <c r="M1039" t="inlineStr"/>
      <c r="N1039" t="inlineStr"/>
      <c r="O1039" t="inlineStr">
        <is>
          <t>E</t>
        </is>
      </c>
      <c r="P1039" t="n">
        <v>0</v>
      </c>
      <c r="Q1039" t="n">
        <v>0</v>
      </c>
      <c r="S1039" t="inlineStr">
        <is>
          <t>A configuração que impede que a última linha de um parágrafo apareça na parte inferior de uma página
é conhecida como Controle de Linhas Órfãs e Viúvas, sendo a linha viúva a última linha de um parágrafo
que é impressa sozinha na parte superior de uma página e a linha órfã a primeira linha de um parágrafo
impressa sozinha na parte inferior de uma página. Isso é uma questão de formatação para que o texto
fique mais organizado nas páginas.
Gabarito: Errado</t>
        </is>
      </c>
      <c r="U1039" t="inlineStr">
        <is>
          <t>27/03/2026 18:17</t>
        </is>
      </c>
    </row>
    <row r="1040">
      <c r="A1040" t="n">
        <v>2351</v>
      </c>
      <c r="B1040" t="inlineStr">
        <is>
          <t>CEBRASPE</t>
        </is>
      </c>
      <c r="C1040" t="inlineStr">
        <is>
          <t>ALE</t>
        </is>
      </c>
      <c r="D1040" t="inlineStr">
        <is>
          <t>2021</t>
        </is>
      </c>
      <c r="E1040" t="inlineStr">
        <is>
          <t>Um usuário poderá marcar as alterações realizadas em um documento editado no Word, identificando o usuário que realizou cada alteração, para que se possa revisar e depois removê-las ou torná-las permanentes. No Microsoft Word 2013, essa funcionalidade</t>
        </is>
      </c>
      <c r="F1040" t="inlineStr">
        <is>
          <t>Informática</t>
        </is>
      </c>
      <c r="G1040" t="inlineStr">
        <is>
          <t>Word</t>
        </is>
      </c>
      <c r="H1040" t="inlineStr">
        <is>
          <t>Médio</t>
        </is>
      </c>
      <c r="I1040" t="inlineStr">
        <is>
          <t>ME</t>
        </is>
      </c>
      <c r="J1040" t="inlineStr">
        <is>
          <t>é possível somente se for criado um documento para cada usuário, pois não pode ser realizada em um mesmo documento.</t>
        </is>
      </c>
      <c r="K1040" t="inlineStr">
        <is>
          <t>é possível somente se o documento for compartilhado via recursos web para todos os usuários.</t>
        </is>
      </c>
      <c r="L1040" t="inlineStr">
        <is>
          <t>pode ser ativada na guia Formatar, na opção Revisão.</t>
        </is>
      </c>
      <c r="M1040" t="inlineStr">
        <is>
          <t>pode ser ativada na guia Revisão, na opção Controlar Alterações.</t>
        </is>
      </c>
      <c r="N1040" t="inlineStr">
        <is>
          <t>é possível apenas se o documento for compartilhado via one drive com opção de escrita para todos os usuários.</t>
        </is>
      </c>
      <c r="O1040" t="inlineStr">
        <is>
          <t>D</t>
        </is>
      </c>
      <c r="P1040" t="n">
        <v>0</v>
      </c>
      <c r="Q1040" t="n">
        <v>0</v>
      </c>
      <c r="S1040" t="inlineStr">
        <is>
          <t>(a) Errado, a funcionalidade pode ser criada em qualquer documento do MS-Word; (b) Errado, a
funcionalidade funciona também em documentos que não foram compartilhados na web; (c) Errado, ela
é ativada na guia Revisão; (d) Correto, a funcionalidade Controlar Alterações é utilizada para controlar
todas as alterações feitas no documento. Ela é utilizada quando o documento está quase concluído e se
está trabalhando com outras pessoas. Ademais, ela é encontrada na guia Revisão; (e) Errado, o
documento não precisa estar compartilhado no Onedrive.
Gabarito: Letra D</t>
        </is>
      </c>
      <c r="U1040" t="inlineStr">
        <is>
          <t>27/03/2026 18:17</t>
        </is>
      </c>
    </row>
    <row r="1041">
      <c r="A1041" t="n">
        <v>2352</v>
      </c>
      <c r="B1041" t="inlineStr">
        <is>
          <t>CEBRASPE</t>
        </is>
      </c>
      <c r="C1041" t="inlineStr">
        <is>
          <t>PM</t>
        </is>
      </c>
      <c r="D1041" t="inlineStr">
        <is>
          <t>2021</t>
        </is>
      </c>
      <c r="E1041" t="inlineStr">
        <is>
          <t>Na criação de um documento no Word, o usuário pode inserir uma tabela com linhas e colunas, acessando, primeiramente, o menu Inserir, depois clicando a opção Tabela e, em seguida, escolhendo a quantidade de linhas e colunas a serem adicionadas.</t>
        </is>
      </c>
      <c r="F1041" t="inlineStr">
        <is>
          <t>Informática</t>
        </is>
      </c>
      <c r="G1041" t="inlineStr">
        <is>
          <t>Word</t>
        </is>
      </c>
      <c r="H1041" t="inlineStr">
        <is>
          <t>Médio</t>
        </is>
      </c>
      <c r="I1041" t="inlineStr">
        <is>
          <t>CE</t>
        </is>
      </c>
      <c r="J1041" t="inlineStr"/>
      <c r="K1041" t="inlineStr"/>
      <c r="L1041" t="inlineStr"/>
      <c r="M1041" t="inlineStr"/>
      <c r="N1041" t="inlineStr"/>
      <c r="O1041" t="inlineStr">
        <is>
          <t>C</t>
        </is>
      </c>
      <c r="P1041" t="n">
        <v>0</v>
      </c>
      <c r="Q1041" t="n">
        <v>0</v>
      </c>
      <c r="S1041" t="inlineStr">
        <is>
          <t>Perfeito! Conforme apresenta a imagem acima, basta seguir o caminho Inserir &gt; Tabela e escolher a
quantidade de linhas e colunas a serem adicionadas.
Gabarito: Correto</t>
        </is>
      </c>
      <c r="U1041" t="inlineStr">
        <is>
          <t>27/03/2026 18:17</t>
        </is>
      </c>
    </row>
    <row r="1042">
      <c r="A1042" t="n">
        <v>2353</v>
      </c>
      <c r="B1042" t="inlineStr">
        <is>
          <t>CEBRASPE</t>
        </is>
      </c>
      <c r="C1042" t="inlineStr">
        <is>
          <t>PCDF</t>
        </is>
      </c>
      <c r="D1042" t="inlineStr">
        <is>
          <t>2021</t>
        </is>
      </c>
      <c r="E1042" t="inlineStr">
        <is>
          <t>No Word do Office 365, o recurso controlar alterações é limitado à visualização das alterações realizadas, sem que se possa removê-las ou torná-las permanentes.</t>
        </is>
      </c>
      <c r="F1042" t="inlineStr">
        <is>
          <t>Informática</t>
        </is>
      </c>
      <c r="G1042" t="inlineStr">
        <is>
          <t>Word</t>
        </is>
      </c>
      <c r="H1042" t="inlineStr">
        <is>
          <t>Médio</t>
        </is>
      </c>
      <c r="I1042" t="inlineStr">
        <is>
          <t>CE</t>
        </is>
      </c>
      <c r="J1042" t="inlineStr"/>
      <c r="K1042" t="inlineStr"/>
      <c r="L1042" t="inlineStr"/>
      <c r="M1042" t="inlineStr"/>
      <c r="N1042" t="inlineStr"/>
      <c r="O1042" t="inlineStr">
        <is>
          <t>E</t>
        </is>
      </c>
      <c r="P1042" t="n">
        <v>0</v>
      </c>
      <c r="Q1042" t="n">
        <v>0</v>
      </c>
      <c r="S1042" t="inlineStr">
        <is>
          <t>Nada melhor do que a justificativa da própria banca: “No Word para Office 365, a ativação do recurso
controlar alterações oferece uma maneira de fazer alterações fáceis de identificar. Elas são como sugestões
que podem ser revisadas e depois removidas ou tornadas permanentes”.
Conforme podemos ver na imagem seguinte, é possível removê-las (rejeitá-las) ou torná-las permanentes
(aceitá-las)
Gabarito: Errado</t>
        </is>
      </c>
      <c r="U1042" t="inlineStr">
        <is>
          <t>27/03/2026 18:17</t>
        </is>
      </c>
    </row>
    <row r="1043">
      <c r="A1043" t="n">
        <v>2354</v>
      </c>
      <c r="B1043" t="inlineStr">
        <is>
          <t>CEBRASPE</t>
        </is>
      </c>
      <c r="C1043" t="inlineStr">
        <is>
          <t>BANESE</t>
        </is>
      </c>
      <c r="D1043" t="inlineStr">
        <is>
          <t>2021</t>
        </is>
      </c>
      <c r="E1043" t="inlineStr">
        <is>
          <t>O Microsoft Word para Office 365 permite inserir tabelas e imagens em um documento, assim como controlar alterações no documento.</t>
        </is>
      </c>
      <c r="F1043" t="inlineStr">
        <is>
          <t>Informática</t>
        </is>
      </c>
      <c r="G1043" t="inlineStr">
        <is>
          <t>Word</t>
        </is>
      </c>
      <c r="H1043" t="inlineStr">
        <is>
          <t>Médio</t>
        </is>
      </c>
      <c r="I1043" t="inlineStr">
        <is>
          <t>CE</t>
        </is>
      </c>
      <c r="J1043" t="inlineStr"/>
      <c r="K1043" t="inlineStr"/>
      <c r="L1043" t="inlineStr"/>
      <c r="M1043" t="inlineStr"/>
      <c r="N1043" t="inlineStr"/>
      <c r="O1043" t="inlineStr">
        <is>
          <t>C</t>
        </is>
      </c>
      <c r="P1043" t="n">
        <v>0</v>
      </c>
      <c r="Q1043" t="n">
        <v>0</v>
      </c>
      <c r="S1043" t="inlineStr">
        <is>
          <t>Perfeito! São funcionalidades básicas do MS-Word. Vejamos...
Gabarito: Correto</t>
        </is>
      </c>
      <c r="U1043" t="inlineStr">
        <is>
          <t>27/03/2026 18:17</t>
        </is>
      </c>
    </row>
    <row r="1044">
      <c r="A1044" t="n">
        <v>2355</v>
      </c>
      <c r="B1044" t="inlineStr">
        <is>
          <t>CEBRASPE</t>
        </is>
      </c>
      <c r="C1044" t="inlineStr">
        <is>
          <t>DEPEN</t>
        </is>
      </c>
      <c r="D1044" t="inlineStr">
        <is>
          <t>2021</t>
        </is>
      </c>
      <c r="E1044" t="inlineStr">
        <is>
          <t>Para sublinhar uma palavra no texto, é necessário selecionar a palavra e, em seguida, clicar o botão S da barra de ferramentas ou acionar simultaneamente as teclas CTRL e S.</t>
        </is>
      </c>
      <c r="F1044" t="inlineStr">
        <is>
          <t>Informática</t>
        </is>
      </c>
      <c r="G1044" t="inlineStr">
        <is>
          <t>Word</t>
        </is>
      </c>
      <c r="H1044" t="inlineStr">
        <is>
          <t>Médio</t>
        </is>
      </c>
      <c r="I1044" t="inlineStr">
        <is>
          <t>CE</t>
        </is>
      </c>
      <c r="J1044" t="inlineStr"/>
      <c r="K1044" t="inlineStr"/>
      <c r="L1044" t="inlineStr"/>
      <c r="M1044" t="inlineStr"/>
      <c r="N1044" t="inlineStr"/>
      <c r="O1044" t="inlineStr">
        <is>
          <t>C</t>
        </is>
      </c>
      <c r="P1044" t="n">
        <v>0</v>
      </c>
      <c r="Q1044" t="n">
        <v>0</v>
      </c>
      <c r="S1044" t="inlineStr">
        <is>
          <t>Questão polêmica cujo Gabarito preliminar foi correto! É claro que – ao selecionar uma palavra e clicar o
botão S da barra de ferramentas – a palavra será sublinhada. Ao acionar simultaneamente as teclas CTRL
e S, uma palavra selecionada também será sublinhada. No entanto, existe uma terceira forma: duplo
clique sobre a palavra e clicar o botão S no menu de contexto que aparecerá. Como a questão disse que
é necessário seguir os procedimentos do enunciado, podemos entender que é obrigatório – e isso não é
verdade porque há uma terceira forma de sublinhada uma palavra. Esperamos que o Gabarito definitivo
seja alterado.
Gabarito: Correto</t>
        </is>
      </c>
      <c r="U1044" t="inlineStr">
        <is>
          <t>27/03/2026 18:18</t>
        </is>
      </c>
    </row>
    <row r="1045">
      <c r="A1045" t="n">
        <v>2356</v>
      </c>
      <c r="B1045" t="inlineStr">
        <is>
          <t>CEBRASPE</t>
        </is>
      </c>
      <c r="C1045" t="inlineStr">
        <is>
          <t>DEPEN</t>
        </is>
      </c>
      <c r="D1045" t="inlineStr">
        <is>
          <t>2021</t>
        </is>
      </c>
      <c r="E1045" t="inlineStr">
        <is>
          <t>É possível inserir uma tabela em formato .xls em um documento Word e editá-la nesse mesmo documento utilizando a barra de ferramentas do Excel.</t>
        </is>
      </c>
      <c r="F1045" t="inlineStr">
        <is>
          <t>Informática</t>
        </is>
      </c>
      <c r="G1045" t="inlineStr">
        <is>
          <t>Word</t>
        </is>
      </c>
      <c r="H1045" t="inlineStr">
        <is>
          <t>Médio</t>
        </is>
      </c>
      <c r="I1045" t="inlineStr">
        <is>
          <t>CE</t>
        </is>
      </c>
      <c r="J1045" t="inlineStr"/>
      <c r="K1045" t="inlineStr"/>
      <c r="L1045" t="inlineStr"/>
      <c r="M1045" t="inlineStr"/>
      <c r="N1045" t="inlineStr"/>
      <c r="O1045" t="inlineStr">
        <is>
          <t>C</t>
        </is>
      </c>
      <c r="P1045" t="n">
        <v>0</v>
      </c>
      <c r="Q1045" t="n">
        <v>0</v>
      </c>
      <c r="S1045" t="inlineStr">
        <is>
          <t>Perfeito! Por meio da Guia Inserir &gt; Grupo Texto &gt; Objeto...
Gabarito: Correto</t>
        </is>
      </c>
      <c r="U1045" t="inlineStr">
        <is>
          <t>27/03/2026 18:18</t>
        </is>
      </c>
    </row>
    <row r="1046">
      <c r="A1046" t="inlineStr">
        <is>
          <t>2357</t>
        </is>
      </c>
      <c r="B1046" t="inlineStr">
        <is>
          <t>CEBRASPE</t>
        </is>
      </c>
      <c r="C1046" t="inlineStr">
        <is>
          <t>DEPEN</t>
        </is>
      </c>
      <c r="D1046" t="inlineStr">
        <is>
          <t>2021</t>
        </is>
      </c>
      <c r="E1046" t="inlineStr">
        <is>
          <t>O botão Pincel de Formatação, na aba de opções Arquivo do MS Word, é usado para colorir ou realçar palavras a que se deseja dar destaque no texto.</t>
        </is>
      </c>
      <c r="F1046" t="inlineStr">
        <is>
          <t>Informática</t>
        </is>
      </c>
      <c r="G1046" t="inlineStr">
        <is>
          <t>Word</t>
        </is>
      </c>
      <c r="H1046" t="inlineStr">
        <is>
          <t>Médio</t>
        </is>
      </c>
      <c r="I1046" t="inlineStr">
        <is>
          <t>CE</t>
        </is>
      </c>
      <c r="J1046" t="inlineStr">
        <is>
          <t>5.</t>
        </is>
      </c>
      <c r="K1046" t="inlineStr">
        <is>
          <t>4.</t>
        </is>
      </c>
      <c r="L1046" t="inlineStr">
        <is>
          <t>7.</t>
        </is>
      </c>
      <c r="M1046" t="inlineStr">
        <is>
          <t>6.</t>
        </is>
      </c>
      <c r="N1046" t="inlineStr">
        <is>
          <t>8.</t>
        </is>
      </c>
      <c r="O1046" t="inlineStr">
        <is>
          <t>E</t>
        </is>
      </c>
      <c r="P1046" t="n">
        <v>0</v>
      </c>
      <c r="Q1046" t="n">
        <v>0</v>
      </c>
      <c r="S1046" t="inlineStr">
        <is>
          <t>Em primeiro lugar, o pincel de formatação está localizado na Guia/Aba Página Inicial e, não, Arquivo. Em
segundo lugar, ele é utilizado para copiar a formatação de um trecho para outro e, não, colorir ou realçar
palavras.
Gabarito: Errado</t>
        </is>
      </c>
      <c r="U1046" t="inlineStr">
        <is>
          <t>27/03/2026 18:18</t>
        </is>
      </c>
    </row>
    <row r="1047">
      <c r="A1047" t="n">
        <v>2358</v>
      </c>
      <c r="B1047" t="inlineStr">
        <is>
          <t>CEBRASPE</t>
        </is>
      </c>
      <c r="C1047" t="inlineStr">
        <is>
          <t>GCM</t>
        </is>
      </c>
      <c r="D1047" t="inlineStr">
        <is>
          <t>2023</t>
        </is>
      </c>
      <c r="E1047" t="inlineStr">
        <is>
          <t>No Microsoft Word 365, um arquivo de texto já existente pode ser salvo como um novo arquivo, com outro nome, utilizando–se a opção:</t>
        </is>
      </c>
      <c r="F1047" t="inlineStr">
        <is>
          <t>Informática</t>
        </is>
      </c>
      <c r="G1047" t="inlineStr">
        <is>
          <t>Word</t>
        </is>
      </c>
      <c r="H1047" t="inlineStr">
        <is>
          <t>Médio</t>
        </is>
      </c>
      <c r="I1047" t="inlineStr">
        <is>
          <t>ME</t>
        </is>
      </c>
      <c r="J1047" t="inlineStr">
        <is>
          <t>Novo.</t>
        </is>
      </c>
      <c r="K1047" t="inlineStr">
        <is>
          <t>Abrir.</t>
        </is>
      </c>
      <c r="L1047" t="inlineStr">
        <is>
          <t>Salvar como.</t>
        </is>
      </c>
      <c r="M1047" t="inlineStr">
        <is>
          <t>Salvar.</t>
        </is>
      </c>
      <c r="N1047" t="inlineStr"/>
      <c r="O1047" t="inlineStr">
        <is>
          <t>C</t>
        </is>
      </c>
      <c r="P1047" t="n">
        <v>0</v>
      </c>
      <c r="Q1047" t="n">
        <v>0</v>
      </c>
      <c r="S1047" t="inlineStr">
        <is>
          <t>Quando se deseja salvar um arquivo de texto existente como um novo arquivo com um nome diferente,
usa-se o "Salvar como". Esta funcionalidade permite ao usuário criar uma cópia do documento atual com
um novo nome e, se necessário, em um local diferente. As demais opções têm funções distintas:
▪ "Novo" é usado para criar um novo documento em branco.
▪ "Abrir" é usado para abrir um arquivo existente.
▪ "Salvar" é utilizado para salvar as alterações no arquivo atual sem alterar seu nome ou local.
Gabarito: Letra C</t>
        </is>
      </c>
      <c r="U1047" t="inlineStr">
        <is>
          <t>27/03/2026 18:19</t>
        </is>
      </c>
    </row>
    <row r="1048">
      <c r="A1048" t="n">
        <v>2359</v>
      </c>
      <c r="B1048" t="inlineStr">
        <is>
          <t>CEBRASPE</t>
        </is>
      </c>
      <c r="C1048" t="inlineStr">
        <is>
          <t>STM</t>
        </is>
      </c>
      <c r="D1048" t="inlineStr">
        <is>
          <t>2018</t>
        </is>
      </c>
      <c r="E1048" t="inlineStr">
        <is>
          <t>Em um documento em edição no processador de textos Word do ambiente Microsoft Office 2010, um duplo clique sobre uma palavra irá selecioná-la, e um clique triplo irá selecionar o parágrafo inteiro.</t>
        </is>
      </c>
      <c r="F1048" t="inlineStr">
        <is>
          <t>Informática</t>
        </is>
      </c>
      <c r="G1048" t="inlineStr">
        <is>
          <t>Word</t>
        </is>
      </c>
      <c r="H1048" t="inlineStr">
        <is>
          <t>Médio</t>
        </is>
      </c>
      <c r="I1048" t="inlineStr">
        <is>
          <t>CE</t>
        </is>
      </c>
      <c r="J1048" t="inlineStr"/>
      <c r="K1048" t="inlineStr"/>
      <c r="L1048" t="inlineStr"/>
      <c r="M1048" t="inlineStr"/>
      <c r="N1048" t="inlineStr"/>
      <c r="O1048" t="inlineStr">
        <is>
          <t>C</t>
        </is>
      </c>
      <c r="P1048" t="n">
        <v>0</v>
      </c>
      <c r="Q1048" t="n">
        <v>0</v>
      </c>
      <c r="S1048" t="inlineStr">
        <is>
          <t>CLIQUES DESCRIÇÃO
1 CLIQUE C/ BOTÃO Posiciona o cursor no local indicado.
ESQUERDO
2 CLIQUES C/ BOTÃO Seleciona a palavra inteira sobre a qual o cursor está posicionado.
ESQUERDO
3 CLIQUES C/ BOTÃO
Seleciona o parágrafo inteiro sobre a qual o cursor está posicionado.
ESQUERDO
1 CLIQUE C/ BOTÃO
Abre o menu de opções rápidas, que dependem do item que está sendo clicado.
DIREITO
O duplo clique selecionará a palavra inteira e o clique triplo selecionará o parágrafo inteiro.
Gabarito: Correto</t>
        </is>
      </c>
      <c r="U1048" t="inlineStr">
        <is>
          <t>27/03/2026 18:19</t>
        </is>
      </c>
    </row>
    <row r="1049">
      <c r="A1049" t="n">
        <v>2360</v>
      </c>
      <c r="B1049" t="inlineStr">
        <is>
          <t>CEBRASPE</t>
        </is>
      </c>
      <c r="C1049" t="inlineStr">
        <is>
          <t>BNB</t>
        </is>
      </c>
      <c r="D1049" t="inlineStr">
        <is>
          <t>2018</t>
        </is>
      </c>
      <c r="E1049" t="inlineStr">
        <is>
          <t>O Word 2013, por padrão, cria quebras de texto automaticamente nas células das tabelas, mas é possível alterar essa configuração.</t>
        </is>
      </c>
      <c r="F1049" t="inlineStr">
        <is>
          <t>Informática</t>
        </is>
      </c>
      <c r="G1049" t="inlineStr">
        <is>
          <t>Word</t>
        </is>
      </c>
      <c r="H1049" t="inlineStr">
        <is>
          <t>Médio</t>
        </is>
      </c>
      <c r="I1049" t="inlineStr">
        <is>
          <t>CE</t>
        </is>
      </c>
      <c r="J1049" t="inlineStr"/>
      <c r="K1049" t="inlineStr"/>
      <c r="L1049" t="inlineStr"/>
      <c r="M1049" t="inlineStr"/>
      <c r="N1049" t="inlineStr"/>
      <c r="O1049" t="inlineStr">
        <is>
          <t>C</t>
        </is>
      </c>
      <c r="P1049" t="n">
        <v>0</v>
      </c>
      <c r="Q1049" t="n">
        <v>0</v>
      </c>
      <c r="S1049" t="inlineStr">
        <is>
          <t>Normalmente, o Microsoft Word cria quebras de texto automaticamente em uma célula de tabela. No
entanto, se as linhas estão ajustadas em uma altura exata, as células não irão se expandir quando for
adicionado a elas mais conteúdo. Não confundam: no MS-Word, se você escrever algo que não cabe na
célula, ele automaticamente quebra o seu texto para que ele caiba na célula; no MS-Excel, se você
escrever algo que não cabe na célula, ele não quebra automaticamente e o texto normalmente acaba
sobrescrevendo as outras células.
Gabarito: Correto</t>
        </is>
      </c>
      <c r="U1049" t="inlineStr">
        <is>
          <t>27/03/2026 18:19</t>
        </is>
      </c>
    </row>
    <row r="1050">
      <c r="A1050" t="n">
        <v>2361</v>
      </c>
      <c r="B1050" t="inlineStr">
        <is>
          <t>CEBRASPE</t>
        </is>
      </c>
      <c r="C1050" t="inlineStr">
        <is>
          <t>TCE</t>
        </is>
      </c>
      <c r="D1050" t="inlineStr">
        <is>
          <t>2024</t>
        </is>
      </c>
      <c r="E1050" t="inlineStr">
        <is>
          <t>No PowerPoint do Office 365, os modos de exibição de slide mestre, folheto mestre e anotações mestre permitem configurar as formas de transição e animação dos slides.</t>
        </is>
      </c>
      <c r="F1050" t="inlineStr">
        <is>
          <t>Informática</t>
        </is>
      </c>
      <c r="G1050" t="inlineStr">
        <is>
          <t>Power Point</t>
        </is>
      </c>
      <c r="H1050" t="inlineStr">
        <is>
          <t>Médio</t>
        </is>
      </c>
      <c r="I1050" t="inlineStr">
        <is>
          <t>CE</t>
        </is>
      </c>
      <c r="J1050" t="inlineStr"/>
      <c r="K1050" t="inlineStr"/>
      <c r="L1050" t="inlineStr"/>
      <c r="M1050" t="inlineStr"/>
      <c r="N1050" t="inlineStr"/>
      <c r="O1050" t="inlineStr">
        <is>
          <t>E</t>
        </is>
      </c>
      <c r="P1050" t="n">
        <v>0</v>
      </c>
      <c r="Q1050" t="n">
        <v>0</v>
      </c>
      <c r="S1050" t="inlineStr">
        <is>
          <t>Os modos de exibição de Slide Mestre, Folheto Mestre e Anotações Mestre são utilizados para definir
layouts, estilos e formatação padrão. No entanto, eles não permitem configurar transições e animações
dos slides, pois essas configurações são feitas diretamente no modo de exibição Normal ou Classificação
de Slides.
Gabarito: Errado</t>
        </is>
      </c>
      <c r="U1050" t="inlineStr">
        <is>
          <t>27/03/2026 18:22</t>
        </is>
      </c>
    </row>
    <row r="1051">
      <c r="A1051" t="n">
        <v>2362</v>
      </c>
      <c r="B1051" t="inlineStr">
        <is>
          <t>CEBRASPE</t>
        </is>
      </c>
      <c r="C1051" t="inlineStr">
        <is>
          <t>MPE</t>
        </is>
      </c>
      <c r="D1051" t="inlineStr">
        <is>
          <t>2024</t>
        </is>
      </c>
      <c r="E1051" t="inlineStr">
        <is>
          <t>No Microsoft PowerPoint, é possível animar textos, imagens e formas aplicando-se efeitos; contudo, esses efeitos não permitem alterar tamanho ou cor de objetos.</t>
        </is>
      </c>
      <c r="F1051" t="inlineStr">
        <is>
          <t>Informática</t>
        </is>
      </c>
      <c r="G1051" t="inlineStr">
        <is>
          <t>Power Point</t>
        </is>
      </c>
      <c r="H1051" t="inlineStr">
        <is>
          <t>Médio</t>
        </is>
      </c>
      <c r="I1051" t="inlineStr">
        <is>
          <t>CE</t>
        </is>
      </c>
      <c r="J1051" t="inlineStr"/>
      <c r="K1051" t="inlineStr"/>
      <c r="L1051" t="inlineStr"/>
      <c r="M1051" t="inlineStr"/>
      <c r="N1051" t="inlineStr"/>
      <c r="O1051" t="inlineStr">
        <is>
          <t>E</t>
        </is>
      </c>
      <c r="P1051" t="n">
        <v>0</v>
      </c>
      <c r="Q1051" t="n">
        <v>0</v>
      </c>
      <c r="S1051" t="inlineStr">
        <is>
          <t>No Microsoft PowerPoint, os efeitos de animação permitem não apenas movimentar textos, imagens e
formas, mas também alterar propriedades como tamanho e cor. Efeitos como "Ênfase" possibilitam
mudanças de cor, brilho e escala, tornando a afirmação incorreta.
Gabarito: Errado</t>
        </is>
      </c>
      <c r="U1051" t="inlineStr">
        <is>
          <t>27/03/2026 18:22</t>
        </is>
      </c>
    </row>
    <row r="1052">
      <c r="A1052" t="n">
        <v>2363</v>
      </c>
      <c r="B1052" t="inlineStr">
        <is>
          <t>CEBRASPE</t>
        </is>
      </c>
      <c r="C1052" t="inlineStr">
        <is>
          <t>PC</t>
        </is>
      </c>
      <c r="D1052" t="inlineStr">
        <is>
          <t>2023</t>
        </is>
      </c>
      <c r="E1052" t="inlineStr">
        <is>
          <t>A função Novo Slide, na faixa de opções do PowerPoint, permite escolher:</t>
        </is>
      </c>
      <c r="F1052" t="inlineStr">
        <is>
          <t>Informática</t>
        </is>
      </c>
      <c r="G1052" t="inlineStr">
        <is>
          <t>Power Point</t>
        </is>
      </c>
      <c r="H1052" t="inlineStr">
        <is>
          <t>Médio</t>
        </is>
      </c>
      <c r="I1052" t="inlineStr">
        <is>
          <t>ME</t>
        </is>
      </c>
      <c r="J1052" t="inlineStr">
        <is>
          <t>as dimensões do slide.</t>
        </is>
      </c>
      <c r="K1052" t="inlineStr">
        <is>
          <t>a transição do slide.</t>
        </is>
      </c>
      <c r="L1052" t="inlineStr">
        <is>
          <t>a configuração de impressão do slide.</t>
        </is>
      </c>
      <c r="M1052" t="inlineStr">
        <is>
          <t>o layout do slide.</t>
        </is>
      </c>
      <c r="N1052" t="inlineStr">
        <is>
          <t>a formatação da tela de fundo do slide.</t>
        </is>
      </c>
      <c r="O1052" t="inlineStr">
        <is>
          <t>D</t>
        </is>
      </c>
      <c r="P1052" t="n">
        <v>0</v>
      </c>
      <c r="Q1052" t="n">
        <v>0</v>
      </c>
      <c r="S1052" t="inlineStr">
        <is>
          <t>A função Novo Slide permite escolher o layout do slide, conforme podemos ver:
Gabarito: Letra D</t>
        </is>
      </c>
      <c r="U1052" t="inlineStr">
        <is>
          <t>27/03/2026 18:22</t>
        </is>
      </c>
    </row>
    <row r="1053">
      <c r="A1053" t="n">
        <v>2364</v>
      </c>
      <c r="B1053" t="inlineStr">
        <is>
          <t>CEBRASPE</t>
        </is>
      </c>
      <c r="C1053" t="inlineStr">
        <is>
          <t>Prefeitura de Recife</t>
        </is>
      </c>
      <c r="D1053" t="inlineStr">
        <is>
          <t>2023</t>
        </is>
      </c>
      <c r="E1053" t="inlineStr">
        <is>
          <t>No MS PowerPoint, a opção para editar os efeitos de transição de slides é chamada de Animações.</t>
        </is>
      </c>
      <c r="F1053" t="inlineStr">
        <is>
          <t>Informática</t>
        </is>
      </c>
      <c r="G1053" t="inlineStr">
        <is>
          <t>Power Point</t>
        </is>
      </c>
      <c r="H1053" t="inlineStr">
        <is>
          <t>Médio</t>
        </is>
      </c>
      <c r="I1053" t="inlineStr">
        <is>
          <t>CE</t>
        </is>
      </c>
      <c r="J1053" t="inlineStr"/>
      <c r="K1053" t="inlineStr"/>
      <c r="L1053" t="inlineStr"/>
      <c r="M1053" t="inlineStr"/>
      <c r="N1053" t="inlineStr"/>
      <c r="O1053" t="inlineStr">
        <is>
          <t>E</t>
        </is>
      </c>
      <c r="P1053" t="n">
        <v>0</v>
      </c>
      <c r="Q1053" t="n">
        <v>0</v>
      </c>
      <c r="S1053" t="inlineStr">
        <is>
          <t>No PowerPoint, há uma distinção entre "Transições" e "Animações". As "Transições" são os efeitos
utilizados para mover de um slide para o outro e podem ser editadas e personalizadas na aba
"Transições". Nesse caso, os usuários podem escolher entre uma variedade de efeitos de transição, como
desvanecer, empurrar, revelar, etc., para aplicar ao passar de um slide para outro.
As "Animações", por outro lado, são usadas para adicionar movimento ou efeitos a objetos individuais
dentro de um slide, como texto, imagens, gráficos, etc e são gerenciadas na aba "Animações". Logo, a
opção para editar os efeitos de transição de slides no MS-PowerPoint está na aba "Transições" e não
"Animações".
Gabarito: Errado</t>
        </is>
      </c>
      <c r="U1053" t="inlineStr">
        <is>
          <t>27/03/2026 18:22</t>
        </is>
      </c>
    </row>
    <row r="1054">
      <c r="A1054" t="n">
        <v>2365</v>
      </c>
      <c r="B1054" t="inlineStr">
        <is>
          <t>CEBRASPE</t>
        </is>
      </c>
      <c r="C1054" t="inlineStr">
        <is>
          <t>Prefeitura de Recife</t>
        </is>
      </c>
      <c r="D1054" t="inlineStr">
        <is>
          <t>2023</t>
        </is>
      </c>
      <c r="E1054" t="inlineStr">
        <is>
          <t>Em uma apresentação Power Point, quando se define a orientação do slide mestre como paisagem, todos os slides da apresentação serão apresentados na orientação paisagem.</t>
        </is>
      </c>
      <c r="F1054" t="inlineStr">
        <is>
          <t>Informática</t>
        </is>
      </c>
      <c r="G1054" t="inlineStr">
        <is>
          <t>Power Point</t>
        </is>
      </c>
      <c r="H1054" t="inlineStr">
        <is>
          <t>Médio</t>
        </is>
      </c>
      <c r="I1054" t="inlineStr">
        <is>
          <t>CE</t>
        </is>
      </c>
      <c r="J1054" t="inlineStr"/>
      <c r="K1054" t="inlineStr"/>
      <c r="L1054" t="inlineStr"/>
      <c r="M1054" t="inlineStr"/>
      <c r="N1054" t="inlineStr"/>
      <c r="O1054" t="inlineStr">
        <is>
          <t>C</t>
        </is>
      </c>
      <c r="P1054" t="n">
        <v>0</v>
      </c>
      <c r="Q1054" t="n">
        <v>0</v>
      </c>
      <c r="S1054" t="inlineStr">
        <is>
          <t>No Microsoft PowerPoint, a orientação do slide mestre determina a orientação de todos os slides na
apresentação. O slide mestre é um modelo que define o design e o layout geral dos slides na
apresentação. Ao definir a orientação do slide mestre para paisagem, essa configuração será aplicada a
todos os slides da apresentação, fazendo com que todos sejam apresentados na orientação paisagem.
Essa característica garante uma consistência visual em toda a apresentação.
Gabarito: Correto</t>
        </is>
      </c>
      <c r="U1054" t="inlineStr">
        <is>
          <t>27/03/2026 18:23</t>
        </is>
      </c>
    </row>
    <row r="1055">
      <c r="A1055" t="n">
        <v>2366</v>
      </c>
      <c r="B1055" t="inlineStr">
        <is>
          <t>CEBRASPE</t>
        </is>
      </c>
      <c r="C1055" t="inlineStr">
        <is>
          <t>Prefeitura de Boa Vista</t>
        </is>
      </c>
      <c r="D1055" t="inlineStr">
        <is>
          <t>2023</t>
        </is>
      </c>
      <c r="E1055" t="inlineStr">
        <is>
          <t>No Microsoft PowerPoint 365, o conteúdo das apresentações é criado no formato de:</t>
        </is>
      </c>
      <c r="F1055" t="inlineStr">
        <is>
          <t>Informática</t>
        </is>
      </c>
      <c r="G1055" t="inlineStr">
        <is>
          <t>Power Point</t>
        </is>
      </c>
      <c r="H1055" t="inlineStr">
        <is>
          <t>Médio</t>
        </is>
      </c>
      <c r="I1055" t="inlineStr">
        <is>
          <t>ME</t>
        </is>
      </c>
      <c r="J1055" t="inlineStr">
        <is>
          <t>imagens.</t>
        </is>
      </c>
      <c r="K1055" t="inlineStr">
        <is>
          <t>fórmulas.</t>
        </is>
      </c>
      <c r="L1055" t="inlineStr">
        <is>
          <t>macros.</t>
        </is>
      </c>
      <c r="M1055" t="inlineStr">
        <is>
          <t>slides.</t>
        </is>
      </c>
      <c r="N1055" t="inlineStr"/>
      <c r="O1055" t="inlineStr">
        <is>
          <t>D</t>
        </is>
      </c>
      <c r="P1055" t="n">
        <v>0</v>
      </c>
      <c r="Q1055" t="n">
        <v>0</v>
      </c>
      <c r="S1055" t="inlineStr">
        <is>
          <t>No MS-PowerPoint 365, o conteúdo das apresentações é criado e organizado no formato de "slides".
Cada slide pode conter uma variedade de elementos, como texto, imagens, gráficos, vídeos e animações.
O formato de slide é fundamental para a estrutura de apresentações no PowerPoint, permitindo ao
usuário organizar e apresentar informações de forma sequencial e visualmente atraente.
Gabarito: Letra D</t>
        </is>
      </c>
      <c r="U1055" t="inlineStr">
        <is>
          <t>27/03/2026 18:23</t>
        </is>
      </c>
    </row>
    <row r="1056">
      <c r="A1056" t="n">
        <v>2367</v>
      </c>
      <c r="B1056" t="inlineStr">
        <is>
          <t>CEBRASPE</t>
        </is>
      </c>
      <c r="C1056" t="inlineStr">
        <is>
          <t>CNMP</t>
        </is>
      </c>
      <c r="D1056" t="inlineStr">
        <is>
          <t>2023</t>
        </is>
      </c>
      <c r="E1056" t="inlineStr">
        <is>
          <t>O MS PowerPoint é uma ferramenta que permite salvar uma apresentação no formato .pdf.</t>
        </is>
      </c>
      <c r="F1056" t="inlineStr">
        <is>
          <t>Informática</t>
        </is>
      </c>
      <c r="G1056" t="inlineStr">
        <is>
          <t>Power Point</t>
        </is>
      </c>
      <c r="H1056" t="inlineStr">
        <is>
          <t>Médio</t>
        </is>
      </c>
      <c r="I1056" t="inlineStr">
        <is>
          <t>CE</t>
        </is>
      </c>
      <c r="J1056" t="inlineStr"/>
      <c r="K1056" t="inlineStr"/>
      <c r="L1056" t="inlineStr"/>
      <c r="M1056" t="inlineStr"/>
      <c r="N1056" t="inlineStr"/>
      <c r="O1056" t="inlineStr">
        <is>
          <t>C</t>
        </is>
      </c>
      <c r="P1056" t="n">
        <v>0</v>
      </c>
      <c r="Q1056" t="n">
        <v>0</v>
      </c>
      <c r="S1056" t="inlineStr">
        <is>
          <t>O Microsoft PowerPoint oferece a opção de salvar apresentações no formato PDF (.pdf). Essa
funcionalidade é útil quando se deseja compartilhar uma apresentação de forma que possa ser
visualizada em qualquer dispositivo sem a necessidade de ter o PowerPoint instalado, e também para
impedir alterações no conteúdo da apresentação.
Para salvar uma apresentação em formato PDF no PowerPoint, é necessário acessar a opção "Salvar como"
e escolher "PDF" na lista de formatos de arquivo disponíveis. Isso converte a apresentação em um
documento PDF que pode ser facilmente compartilhado e visualizado.
Gabarito: Correto</t>
        </is>
      </c>
      <c r="U1056" t="inlineStr">
        <is>
          <t>27/03/2026 18:23</t>
        </is>
      </c>
    </row>
    <row r="1057">
      <c r="A1057" t="n">
        <v>2368</v>
      </c>
      <c r="B1057" t="inlineStr">
        <is>
          <t>CEBRASPE</t>
        </is>
      </c>
      <c r="C1057" t="inlineStr">
        <is>
          <t>Prefeitura de São Cristovão</t>
        </is>
      </c>
      <c r="D1057" t="inlineStr">
        <is>
          <t>2023</t>
        </is>
      </c>
      <c r="E1057" t="inlineStr">
        <is>
          <t>No Microsoft Office 365, o software destinado à criação e exibição de apresentações em slides é o:</t>
        </is>
      </c>
      <c r="F1057" t="inlineStr">
        <is>
          <t>Informática</t>
        </is>
      </c>
      <c r="G1057" t="inlineStr">
        <is>
          <t>Power Point</t>
        </is>
      </c>
      <c r="H1057" t="inlineStr">
        <is>
          <t>Médio</t>
        </is>
      </c>
      <c r="I1057" t="inlineStr">
        <is>
          <t>ME</t>
        </is>
      </c>
      <c r="J1057" t="inlineStr">
        <is>
          <t>Word.</t>
        </is>
      </c>
      <c r="K1057" t="inlineStr">
        <is>
          <t>Excel.</t>
        </is>
      </c>
      <c r="L1057" t="inlineStr">
        <is>
          <t>OneNote.</t>
        </is>
      </c>
      <c r="M1057" t="inlineStr">
        <is>
          <t>PowerPoint.</t>
        </is>
      </c>
      <c r="N1057" t="inlineStr"/>
      <c r="O1057" t="inlineStr">
        <is>
          <t>D</t>
        </is>
      </c>
      <c r="P1057" t="n">
        <v>0</v>
      </c>
      <c r="Q1057" t="n">
        <v>0</v>
      </c>
      <c r="S1057" t="inlineStr">
        <is>
          <t>No Microsoft Office 365, o software destinado à criação e exibição de apresentações em slides é o
PowerPoint. Ele é uma ferramenta popular para criar apresentações profissionais, acadêmicas ou
pessoais, permitindo que os usuários organizem e apresentem informações de forma visualmente
atrativa.
Gabarito: Letra D</t>
        </is>
      </c>
      <c r="U1057" t="inlineStr">
        <is>
          <t>27/03/2026 18:23</t>
        </is>
      </c>
    </row>
    <row r="1058">
      <c r="A1058" t="n">
        <v>2369</v>
      </c>
      <c r="B1058" t="inlineStr">
        <is>
          <t>CEBRASPE</t>
        </is>
      </c>
      <c r="C1058" t="inlineStr">
        <is>
          <t>PM</t>
        </is>
      </c>
      <c r="D1058" t="inlineStr">
        <is>
          <t>2021</t>
        </is>
      </c>
      <c r="E1058" t="inlineStr">
        <is>
          <t>O Microsoft PowerPoint possui opções de reprodução de vídeos nos slides, sendo possível configurá-lo para que o vídeo seja executado ou ao se clicar, ou automaticamente, ou em sequência de cliques.</t>
        </is>
      </c>
      <c r="F1058" t="inlineStr">
        <is>
          <t>Informática</t>
        </is>
      </c>
      <c r="G1058" t="inlineStr">
        <is>
          <t>Power Point</t>
        </is>
      </c>
      <c r="H1058" t="inlineStr">
        <is>
          <t>Médio</t>
        </is>
      </c>
      <c r="I1058" t="inlineStr">
        <is>
          <t>CE</t>
        </is>
      </c>
      <c r="J1058" t="inlineStr"/>
      <c r="K1058" t="inlineStr"/>
      <c r="L1058" t="inlineStr"/>
      <c r="M1058" t="inlineStr"/>
      <c r="N1058" t="inlineStr"/>
      <c r="O1058" t="inlineStr">
        <is>
          <t>C</t>
        </is>
      </c>
      <c r="P1058" t="n">
        <v>0</v>
      </c>
      <c r="Q1058" t="n">
        <v>0</v>
      </c>
      <c r="S1058" t="inlineStr">
        <is>
          <t>Perfeito! MS-Powerpoint permite reproduzir vídeos? Sim! É possível configurá-lo para que seja executado
ou ao se clicar, ou automaticamente, ou em sequência de cliques? Sim, conforme podemos ver na imagem
anterior.
Gabarito: Correto</t>
        </is>
      </c>
      <c r="U1058" t="inlineStr">
        <is>
          <t>27/03/2026 18:23</t>
        </is>
      </c>
    </row>
    <row r="1059">
      <c r="A1059" t="n">
        <v>2370</v>
      </c>
      <c r="B1059" t="inlineStr">
        <is>
          <t>CEBRASPE</t>
        </is>
      </c>
      <c r="C1059" t="inlineStr">
        <is>
          <t>PM</t>
        </is>
      </c>
      <c r="D1059" t="inlineStr">
        <is>
          <t>2021</t>
        </is>
      </c>
      <c r="E1059" t="inlineStr">
        <is>
          <t>Para inserir, em uma apresentação do PowerPoint, uma imagem que é resultado de uma pesquisa efetuada no buscador Bing, previamente o usuário deve gravar a imagem no seu computador ou no OneDrive, pois não é suportada a operação de adicionar a imagem diretamente.</t>
        </is>
      </c>
      <c r="F1059" t="inlineStr">
        <is>
          <t>Informática</t>
        </is>
      </c>
      <c r="G1059" t="inlineStr">
        <is>
          <t>Power Point</t>
        </is>
      </c>
      <c r="H1059" t="inlineStr">
        <is>
          <t>Médio</t>
        </is>
      </c>
      <c r="I1059" t="inlineStr">
        <is>
          <t>CE</t>
        </is>
      </c>
      <c r="J1059" t="inlineStr"/>
      <c r="K1059" t="inlineStr"/>
      <c r="L1059" t="inlineStr"/>
      <c r="M1059" t="inlineStr"/>
      <c r="N1059" t="inlineStr"/>
      <c r="O1059" t="inlineStr">
        <is>
          <t>E</t>
        </is>
      </c>
      <c r="P1059" t="n">
        <v>0</v>
      </c>
      <c r="Q1059" t="n">
        <v>0</v>
      </c>
      <c r="S1059" t="inlineStr">
        <is>
          <t>Opa... é claro que é suportada a operação de adicionar a imagem diretamente! Quando você escolhe a
opção Inserir Imagem de Imagens Online..., você é capaz de realizar uma busca por imagens por meio
da plataforma Bing.
Gabarito: Errado</t>
        </is>
      </c>
      <c r="U1059" t="inlineStr">
        <is>
          <t>27/03/2026 18:24</t>
        </is>
      </c>
    </row>
    <row r="1060">
      <c r="A1060" t="n">
        <v>2371</v>
      </c>
      <c r="B1060" t="inlineStr">
        <is>
          <t>CEBRASPE</t>
        </is>
      </c>
      <c r="C1060" t="inlineStr">
        <is>
          <t>PCDF</t>
        </is>
      </c>
      <c r="D1060" t="inlineStr">
        <is>
          <t>2021</t>
        </is>
      </c>
      <c r="E1060" t="inlineStr">
        <is>
          <t>No Office 365, tanto no Word quanto no PowerPoint, a função Limpar toda a formatação aplica no texto selecionado – que pode estar sobrescrito, em negrito e itálico e com fonte na cor vermelha, por exemplo – o estilo de formatação padrão.</t>
        </is>
      </c>
      <c r="F1060" t="inlineStr">
        <is>
          <t>Informática</t>
        </is>
      </c>
      <c r="G1060" t="inlineStr">
        <is>
          <t>Power Point</t>
        </is>
      </c>
      <c r="H1060" t="inlineStr">
        <is>
          <t>Médio</t>
        </is>
      </c>
      <c r="I1060" t="inlineStr">
        <is>
          <t>CE</t>
        </is>
      </c>
      <c r="J1060" t="inlineStr"/>
      <c r="K1060" t="inlineStr"/>
      <c r="L1060" t="inlineStr"/>
      <c r="M1060" t="inlineStr"/>
      <c r="N1060" t="inlineStr"/>
      <c r="O1060" t="inlineStr">
        <is>
          <t>C</t>
        </is>
      </c>
      <c r="P1060" t="n">
        <v>0</v>
      </c>
      <c r="Q1060" t="n">
        <v>0</v>
      </c>
      <c r="S1060" t="inlineStr">
        <is>
          <t>Nada melhor do que a justificativa da própria banca: “Pode-se limpar facilmente toda a formatação (como
negrito, sublinhado, itálico, cores, sobrescrito, subscrito e outros elementos) no texto e voltá-lo para estilos
de formatação padrão. No Word, esse recurso encontra-se na guia Página inicial. Para utilizá-lo, no grupo
Fonte deve-se clicar em Limpar toda a formatação. No PowerPoint, na guia Página inicial, no grupo Fonte,
deve-se clicar em Limpar toda a formatação”.
Gabarito: Correto</t>
        </is>
      </c>
      <c r="U1060" t="inlineStr">
        <is>
          <t>27/03/2026 18:24</t>
        </is>
      </c>
    </row>
    <row r="1061">
      <c r="A1061" t="n">
        <v>2372</v>
      </c>
      <c r="B1061" t="inlineStr">
        <is>
          <t>CEBRASPE</t>
        </is>
      </c>
      <c r="C1061" t="inlineStr">
        <is>
          <t>PCDF</t>
        </is>
      </c>
      <c r="D1061" t="inlineStr">
        <is>
          <t>2021</t>
        </is>
      </c>
      <c r="E1061" t="inlineStr">
        <is>
          <t>No PowerPoint do Office 365, uma alteração no slide mestre é aplicada a todos os slides nele embasados, incluindo as fontes e as imagens.</t>
        </is>
      </c>
      <c r="F1061" t="inlineStr">
        <is>
          <t>Informática</t>
        </is>
      </c>
      <c r="G1061" t="inlineStr">
        <is>
          <t>Power Point</t>
        </is>
      </c>
      <c r="H1061" t="inlineStr">
        <is>
          <t>Médio</t>
        </is>
      </c>
      <c r="I1061" t="inlineStr">
        <is>
          <t>CE</t>
        </is>
      </c>
      <c r="J1061" t="inlineStr"/>
      <c r="K1061" t="inlineStr"/>
      <c r="L1061" t="inlineStr"/>
      <c r="M1061" t="inlineStr"/>
      <c r="N1061" t="inlineStr"/>
      <c r="O1061" t="inlineStr">
        <is>
          <t>C</t>
        </is>
      </c>
      <c r="P1061" t="n">
        <v>0</v>
      </c>
      <c r="Q1061" t="n">
        <v>0</v>
      </c>
      <c r="S1061" t="inlineStr">
        <is>
          <t>Nada melhor do que a justificativa da própria banca: “No PowerPoint para Office 365, para que todos os
slides contenham as mesmas fontes e imagens (como logotipos), deve-se fazer as alterações em um só
lugar, o slide mestre. Quando se edita o slide mestre, todos os slides baseados nele conterão essas
alterações”.
Perfeito! Não há muito a acrescentar – o slide mestre funciona como uma espécie de template para outros
slides.
Gabarito: Correto</t>
        </is>
      </c>
      <c r="U1061" t="inlineStr">
        <is>
          <t>27/03/2026 18:24</t>
        </is>
      </c>
    </row>
    <row r="1062">
      <c r="A1062" t="n">
        <v>2373</v>
      </c>
      <c r="B1062" t="inlineStr">
        <is>
          <t>CEBRASPE</t>
        </is>
      </c>
      <c r="C1062" t="inlineStr">
        <is>
          <t>BANESE</t>
        </is>
      </c>
      <c r="D1062" t="inlineStr">
        <is>
          <t>2021</t>
        </is>
      </c>
      <c r="E1062" t="inlineStr">
        <is>
          <t>Arquivos com extensões do tipo .pptx podem ser manipulados pelo Microsoft Powerpoint para Office 365.</t>
        </is>
      </c>
      <c r="F1062" t="inlineStr">
        <is>
          <t>Informática</t>
        </is>
      </c>
      <c r="G1062" t="inlineStr">
        <is>
          <t>Power Point</t>
        </is>
      </c>
      <c r="H1062" t="inlineStr">
        <is>
          <t>Médio</t>
        </is>
      </c>
      <c r="I1062" t="inlineStr">
        <is>
          <t>CE</t>
        </is>
      </c>
      <c r="J1062" t="inlineStr"/>
      <c r="K1062" t="inlineStr"/>
      <c r="L1062" t="inlineStr"/>
      <c r="M1062" t="inlineStr"/>
      <c r="N1062" t="inlineStr"/>
      <c r="O1062" t="inlineStr">
        <is>
          <t>C</t>
        </is>
      </c>
      <c r="P1062" t="n">
        <v>0</v>
      </c>
      <c r="Q1062" t="n">
        <v>0</v>
      </c>
      <c r="S1062" t="inlineStr">
        <is>
          <t>Perfeito! Essa, inclusive, é a extensão mais comum do MS-Powerpoint.
Gabarito: Correto</t>
        </is>
      </c>
      <c r="U1062" t="inlineStr">
        <is>
          <t>27/03/2026 18:24</t>
        </is>
      </c>
    </row>
    <row r="1063">
      <c r="A1063" t="n">
        <v>2374</v>
      </c>
      <c r="B1063" t="inlineStr">
        <is>
          <t>CEBRASPE</t>
        </is>
      </c>
      <c r="C1063" t="inlineStr">
        <is>
          <t>CBM</t>
        </is>
      </c>
      <c r="D1063" t="inlineStr">
        <is>
          <t>2014</t>
        </is>
      </c>
      <c r="E1063" t="inlineStr">
        <is>
          <t>Os efeitos de transição de eslaides no Microsoft Power Point são utilizados para reorganizar automaticamente, em um novo eslaide, o conteúdo que extrapolar os limites do eslaide em edição.</t>
        </is>
      </c>
      <c r="F1063" t="inlineStr">
        <is>
          <t>Informática</t>
        </is>
      </c>
      <c r="G1063" t="inlineStr">
        <is>
          <t>Power Point</t>
        </is>
      </c>
      <c r="H1063" t="inlineStr">
        <is>
          <t>Médio</t>
        </is>
      </c>
      <c r="I1063" t="inlineStr">
        <is>
          <t>CE</t>
        </is>
      </c>
      <c r="J1063" t="inlineStr"/>
      <c r="K1063" t="inlineStr"/>
      <c r="L1063" t="inlineStr"/>
      <c r="M1063" t="inlineStr"/>
      <c r="N1063" t="inlineStr"/>
      <c r="O1063" t="inlineStr">
        <is>
          <t>E</t>
        </is>
      </c>
      <c r="P1063" t="n">
        <v>0</v>
      </c>
      <c r="Q1063" t="n">
        <v>0</v>
      </c>
      <c r="S1063" t="inlineStr">
        <is>
          <t>Que viagem! Transições de Slides são efeitos semelhantes a animações que ocorrem no modo de
exibição Apresentação de Slides quando se move de um slide para o outro. Efeitos de transição não
permitem reorganizar dados dos slides – isso não faz nenhum sentido!
Gabarito: Errado</t>
        </is>
      </c>
      <c r="U1063" t="inlineStr">
        <is>
          <t>27/03/2026 18:24</t>
        </is>
      </c>
    </row>
    <row r="1064">
      <c r="A1064" t="n">
        <v>2375</v>
      </c>
      <c r="B1064" t="inlineStr">
        <is>
          <t>CEBRASPE</t>
        </is>
      </c>
      <c r="C1064" t="inlineStr">
        <is>
          <t>Polícia Federal</t>
        </is>
      </c>
      <c r="D1064" t="inlineStr">
        <is>
          <t>2018</t>
        </is>
      </c>
      <c r="E1064" t="inlineStr">
        <is>
          <t>Na versão 2013 do PowerPoint do Microsoft Office Professional, é possível abrir arquivos no formato .odp, do Impress do BrOffice; contudo, não é possível exportar ou salvar arquivos .pptx originais do PowerPoint como arquivos .odp.</t>
        </is>
      </c>
      <c r="F1064" t="inlineStr">
        <is>
          <t>Informática</t>
        </is>
      </c>
      <c r="G1064" t="inlineStr">
        <is>
          <t>Power Point</t>
        </is>
      </c>
      <c r="H1064" t="inlineStr">
        <is>
          <t>Médio</t>
        </is>
      </c>
      <c r="I1064" t="inlineStr">
        <is>
          <t>CE</t>
        </is>
      </c>
      <c r="J1064" t="inlineStr"/>
      <c r="K1064" t="inlineStr"/>
      <c r="L1064" t="inlineStr"/>
      <c r="M1064" t="inlineStr"/>
      <c r="N1064" t="inlineStr"/>
      <c r="O1064" t="inlineStr">
        <is>
          <t>E</t>
        </is>
      </c>
      <c r="P1064" t="n">
        <v>0</v>
      </c>
      <c r="Q1064" t="n">
        <v>0</v>
      </c>
      <c r="S1064" t="inlineStr">
        <is>
          <t>É tanto possível abrir arquivos no formato .odp do BrOffice Impress quanto exportar ou salvar arquivos
.pptx como arquivos .odp.
Gabarito: Errado</t>
        </is>
      </c>
      <c r="U1064" t="inlineStr">
        <is>
          <t>27/03/2026 18:24</t>
        </is>
      </c>
    </row>
    <row r="1065">
      <c r="A1065" t="n">
        <v>2376</v>
      </c>
      <c r="B1065" t="inlineStr">
        <is>
          <t>CEBRASPE</t>
        </is>
      </c>
      <c r="C1065" t="inlineStr">
        <is>
          <t>SEDF</t>
        </is>
      </c>
      <c r="D1065" t="inlineStr">
        <is>
          <t>2017</t>
        </is>
      </c>
      <c r="E1065" t="inlineStr">
        <is>
          <t>Uma apresentação criada no PowerPoint 2013 não poderá ser salva em uma versão anterior a esta, visto que a versão de 2013 contém elementos mais complexos que as anteriores.</t>
        </is>
      </c>
      <c r="F1065" t="inlineStr">
        <is>
          <t>Informática</t>
        </is>
      </c>
      <c r="G1065" t="inlineStr">
        <is>
          <t>Power Point</t>
        </is>
      </c>
      <c r="H1065" t="inlineStr">
        <is>
          <t>Médio</t>
        </is>
      </c>
      <c r="I1065" t="inlineStr">
        <is>
          <t>CE</t>
        </is>
      </c>
      <c r="J1065" t="inlineStr"/>
      <c r="K1065" t="inlineStr"/>
      <c r="L1065" t="inlineStr"/>
      <c r="M1065" t="inlineStr"/>
      <c r="N1065" t="inlineStr"/>
      <c r="O1065" t="inlineStr">
        <is>
          <t>E</t>
        </is>
      </c>
      <c r="P1065" t="n">
        <v>0</v>
      </c>
      <c r="Q1065" t="n">
        <v>0</v>
      </c>
      <c r="S1065" t="inlineStr">
        <is>
          <t>Einh? É claro que pode salvar em formatos de versões anteriores. Não só da versão 2010, mas as
anteriores também – vejam na imagem acima: Apresentação do Powerpoint 97-2003.
Gabarito: Errado</t>
        </is>
      </c>
      <c r="U1065" t="inlineStr">
        <is>
          <t>27/03/2026 18:24</t>
        </is>
      </c>
    </row>
    <row r="1066">
      <c r="A1066" t="n">
        <v>2377</v>
      </c>
      <c r="B1066" t="inlineStr">
        <is>
          <t>CEBRASPE</t>
        </is>
      </c>
      <c r="C1066" t="inlineStr">
        <is>
          <t>TCE</t>
        </is>
      </c>
      <c r="D1066" t="inlineStr">
        <is>
          <t>2014</t>
        </is>
      </c>
      <c r="E1066" t="inlineStr">
        <is>
          <t>No PowerPoint 2010, ao selecionar a opção Salvar e Enviar no menu Arquivo e, em seguida, a opção Criar vídeo, o usuário poderá converter uma apresentação de eslaides em vídeo para publicação na Web ou em outras mídias e ajustar, se necessário, o tamanho do arquivo multimídia e a qualidade do vídeo.</t>
        </is>
      </c>
      <c r="F1066" t="inlineStr">
        <is>
          <t>Informática</t>
        </is>
      </c>
      <c r="G1066" t="inlineStr">
        <is>
          <t>Power Point</t>
        </is>
      </c>
      <c r="H1066" t="inlineStr">
        <is>
          <t>Médio</t>
        </is>
      </c>
      <c r="I1066" t="inlineStr">
        <is>
          <t>CE</t>
        </is>
      </c>
      <c r="J1066" t="inlineStr"/>
      <c r="K1066" t="inlineStr"/>
      <c r="L1066" t="inlineStr"/>
      <c r="M1066" t="inlineStr"/>
      <c r="N1066" t="inlineStr"/>
      <c r="O1066" t="inlineStr">
        <is>
          <t>C</t>
        </is>
      </c>
      <c r="P1066" t="n">
        <v>0</v>
      </c>
      <c r="Q1066" t="n">
        <v>0</v>
      </c>
      <c r="S1066" t="inlineStr">
        <is>
          <t>Muitas pessoas não sabem disso, mas é possível salvar uma apresentação como vídeo em diversas
possibilidades de tamanho e qualidade por meio do caminho Arquivo &gt; Salvar e Enviar &gt; Criar Vídeo do
Powerpoint 2010 (a partir do Powerpoint 2013, essa opção vem em Arquivo &gt; Exportar &gt; Criar Vídeo.
Gabarito: Correto</t>
        </is>
      </c>
      <c r="U1066" t="inlineStr">
        <is>
          <t>27/03/2026 18:24</t>
        </is>
      </c>
    </row>
    <row r="1067">
      <c r="A1067" t="n">
        <v>2378</v>
      </c>
      <c r="B1067" t="inlineStr">
        <is>
          <t>CEBRASPE</t>
        </is>
      </c>
      <c r="C1067" t="inlineStr">
        <is>
          <t>Telebrás</t>
        </is>
      </c>
      <c r="D1067" t="inlineStr">
        <is>
          <t>2015</t>
        </is>
      </c>
      <c r="E1067" t="inlineStr">
        <is>
          <t>No PowerPoint, o leiaute do eslaide indica o modo e a apresentação dos eslaides em tela cheia, para exibição ou projeção.</t>
        </is>
      </c>
      <c r="F1067" t="inlineStr">
        <is>
          <t>Informática</t>
        </is>
      </c>
      <c r="G1067" t="inlineStr">
        <is>
          <t>Power Point</t>
        </is>
      </c>
      <c r="H1067" t="inlineStr">
        <is>
          <t>Médio</t>
        </is>
      </c>
      <c r="I1067" t="inlineStr">
        <is>
          <t>CE</t>
        </is>
      </c>
      <c r="J1067" t="inlineStr"/>
      <c r="K1067" t="inlineStr"/>
      <c r="L1067" t="inlineStr"/>
      <c r="M1067" t="inlineStr"/>
      <c r="N1067" t="inlineStr"/>
      <c r="O1067" t="inlineStr">
        <is>
          <t>E</t>
        </is>
      </c>
      <c r="P1067" t="n">
        <v>0</v>
      </c>
      <c r="Q1067" t="n">
        <v>0</v>
      </c>
      <c r="S1067" t="inlineStr">
        <is>
          <t>Opa, não há nenhuma relação entre o Layout de Slide (Página Inicial &gt; Slides &gt; Layout) e o Modo de
Apresentação do Slide (Exibição &gt; Modos de Exibição da Apresentação) – trata-se de conceitos
independentes.
Gabarito: Errado</t>
        </is>
      </c>
      <c r="U1067" t="inlineStr">
        <is>
          <t>27/03/2026 18:24</t>
        </is>
      </c>
    </row>
    <row r="1068">
      <c r="A1068" t="n">
        <v>2379</v>
      </c>
      <c r="B1068" t="inlineStr">
        <is>
          <t>CEBRASPE</t>
        </is>
      </c>
      <c r="C1068" t="inlineStr">
        <is>
          <t>CBM</t>
        </is>
      </c>
      <c r="D1068" t="inlineStr">
        <is>
          <t>2014</t>
        </is>
      </c>
      <c r="E1068" t="inlineStr">
        <is>
          <t>Para se incluir um arquivo de vídeo no formato MPEG em uma apresentação em elaboração no PowerPoint 2010, é necessário converter o arquivo para o formato AVI ou WMV.</t>
        </is>
      </c>
      <c r="F1068" t="inlineStr">
        <is>
          <t>Informática</t>
        </is>
      </c>
      <c r="G1068" t="inlineStr">
        <is>
          <t>Power Point</t>
        </is>
      </c>
      <c r="H1068" t="inlineStr">
        <is>
          <t>Médio</t>
        </is>
      </c>
      <c r="I1068" t="inlineStr">
        <is>
          <t>CE</t>
        </is>
      </c>
      <c r="J1068" t="inlineStr"/>
      <c r="K1068" t="inlineStr"/>
      <c r="L1068" t="inlineStr"/>
      <c r="M1068" t="inlineStr"/>
      <c r="N1068" t="inlineStr"/>
      <c r="O1068" t="inlineStr">
        <is>
          <t>E</t>
        </is>
      </c>
      <c r="P1068" t="n">
        <v>0</v>
      </c>
      <c r="Q1068" t="n">
        <v>0</v>
      </c>
      <c r="S1068" t="inlineStr">
        <is>
          <t>Na verdade, os formatos .avi e .wmv são aceitos nativamente sem a necessidade de conversões.
Gabarito: Errado</t>
        </is>
      </c>
      <c r="U1068" t="inlineStr">
        <is>
          <t>27/03/2026 18:25</t>
        </is>
      </c>
    </row>
    <row r="1069">
      <c r="A1069" t="n">
        <v>2380</v>
      </c>
      <c r="B1069" t="inlineStr">
        <is>
          <t>CEBRASPE</t>
        </is>
      </c>
      <c r="C1069" t="inlineStr">
        <is>
          <t>SEE</t>
        </is>
      </c>
      <c r="D1069" t="inlineStr">
        <is>
          <t>2014</t>
        </is>
      </c>
      <c r="E1069" t="inlineStr">
        <is>
          <t>Acerca da figura abaixo, que mostra uma janela do PowerPoint 2010 com uma apresentação em processo de edição, julgue o item a seguir.
&lt;i&gt;Figura 1)&lt;/i&gt;
Ao se clicar o botão &lt;i&gt;Figura 2)&lt;/i&gt;, será exibido o primeiro slide, que ocupará toda a tela do computador.</t>
        </is>
      </c>
      <c r="F1069" t="inlineStr">
        <is>
          <t>Informática</t>
        </is>
      </c>
      <c r="G1069" t="inlineStr">
        <is>
          <t>Power Point</t>
        </is>
      </c>
      <c r="H1069" t="inlineStr">
        <is>
          <t>Médio</t>
        </is>
      </c>
      <c r="I1069" t="inlineStr">
        <is>
          <t>CE</t>
        </is>
      </c>
      <c r="J1069" t="inlineStr"/>
      <c r="K1069" t="inlineStr"/>
      <c r="L1069" t="inlineStr"/>
      <c r="M1069" t="inlineStr"/>
      <c r="N1069" t="inlineStr"/>
      <c r="O1069" t="inlineStr">
        <is>
          <t>E</t>
        </is>
      </c>
      <c r="P1069" t="n">
        <v>0</v>
      </c>
      <c r="Q1069" t="n">
        <v>0</v>
      </c>
      <c r="R1069" t="inlineStr">
        <is>
          <t>c9a768ba-ac3f-4231-abe5-0a140bcc7844.png</t>
        </is>
      </c>
      <c r="S1069" t="inlineStr">
        <is>
          <t>Notem que a janela foi redimensionada para ficar bem pequena. Quando isso ocorre, o Powerpoint
agrupa os grupos em apenas um link para ficar visualmente mais organizado conforme mostrado na
imagem. No caso, os comandos do grupo Slides foi colapsado no ícone apresentado, logo ao clicá-lo
simplesmente aparecerão as opções de comandos desse grupo – não há nenhuma relação com o que foi
apresentado na questão.
Gabarito: Errado</t>
        </is>
      </c>
      <c r="U1069" t="inlineStr">
        <is>
          <t>27/03/2026 18:27</t>
        </is>
      </c>
    </row>
    <row r="1070">
      <c r="A1070" t="n">
        <v>2381</v>
      </c>
      <c r="B1070" t="inlineStr">
        <is>
          <t>CEBRASPE</t>
        </is>
      </c>
      <c r="C1070" t="inlineStr">
        <is>
          <t>PC</t>
        </is>
      </c>
      <c r="D1070" t="inlineStr">
        <is>
          <t>2013</t>
        </is>
      </c>
      <c r="E1070" t="inlineStr">
        <is>
          <t>Considerando a figura abaixo, que ilustra parte de uma janela do PowerPoint 2010 com uma apresentação em processo de edição, julgue o item abaixo.
&lt;i&gt;Figura 1)&lt;/i&gt;
A ferramenta correspondente ao botão &lt;i&gt;Figura 2)&lt;/i&gt; pode ser usada em uma sequência de ações para se ajustar o espaçamento entre caracteres de um texto da apresentação que for selecionado.</t>
        </is>
      </c>
      <c r="F1070" t="inlineStr">
        <is>
          <t>Informática</t>
        </is>
      </c>
      <c r="G1070" t="inlineStr">
        <is>
          <t>Power Point</t>
        </is>
      </c>
      <c r="H1070" t="inlineStr">
        <is>
          <t>Médio</t>
        </is>
      </c>
      <c r="I1070" t="inlineStr">
        <is>
          <t>CE</t>
        </is>
      </c>
      <c r="J1070" t="inlineStr"/>
      <c r="K1070" t="inlineStr"/>
      <c r="L1070" t="inlineStr"/>
      <c r="M1070" t="inlineStr"/>
      <c r="N1070" t="inlineStr"/>
      <c r="O1070" t="inlineStr">
        <is>
          <t>C</t>
        </is>
      </c>
      <c r="P1070" t="n">
        <v>0</v>
      </c>
      <c r="Q1070" t="n">
        <v>0</v>
      </c>
      <c r="R1070" t="inlineStr">
        <is>
          <t>842a7d2f-0fb9-4c1a-a20c-c2939726ae26.png</t>
        </is>
      </c>
      <c r="S1070" t="inlineStr">
        <is>
          <t>Essa realmente permite ajustar o espaçamento de caracteres de um texto da apresentação.
Gabarito: Correto</t>
        </is>
      </c>
      <c r="U1070" t="inlineStr">
        <is>
          <t>27/03/2026 18:30</t>
        </is>
      </c>
    </row>
    <row r="1071">
      <c r="A1071" t="n">
        <v>2382</v>
      </c>
      <c r="B1071" t="inlineStr">
        <is>
          <t>CEBRASPE</t>
        </is>
      </c>
      <c r="C1071" t="inlineStr">
        <is>
          <t>SEGESP</t>
        </is>
      </c>
      <c r="D1071" t="inlineStr">
        <is>
          <t>2013</t>
        </is>
      </c>
      <c r="E1071" t="inlineStr">
        <is>
          <t>A partir da figura acima, que mostra uma janela do PowerPoint 2010, julgue o item abaixo.
&lt;i&gt;Figura 1)&lt;/i&gt;
A ferramenta &lt;i&gt;Figura 2)&lt;/i&gt; pode ser utilizada em uma sequência de ações que permite definir todas as letras de uma seleção como maiúsculas.</t>
        </is>
      </c>
      <c r="F1071" t="inlineStr">
        <is>
          <t>Informática</t>
        </is>
      </c>
      <c r="G1071" t="inlineStr">
        <is>
          <t>Power Point</t>
        </is>
      </c>
      <c r="H1071" t="inlineStr">
        <is>
          <t>Médio</t>
        </is>
      </c>
      <c r="I1071" t="inlineStr">
        <is>
          <t>CE</t>
        </is>
      </c>
      <c r="J1071" t="inlineStr"/>
      <c r="K1071" t="inlineStr"/>
      <c r="L1071" t="inlineStr"/>
      <c r="M1071" t="inlineStr"/>
      <c r="N1071" t="inlineStr"/>
      <c r="O1071" t="inlineStr">
        <is>
          <t>C</t>
        </is>
      </c>
      <c r="P1071" t="n">
        <v>0</v>
      </c>
      <c r="Q1071" t="n">
        <v>0</v>
      </c>
      <c r="S1071" t="inlineStr">
        <is>
          <t>Essa ferramenta permite mudar o texto selecionado para maiúsculas, minúsculas ou outros usos comuns
de maiúsculas e minúsculas.
Gabarito: Correto</t>
        </is>
      </c>
      <c r="U1071" t="inlineStr">
        <is>
          <t>27/03/2026 18:32</t>
        </is>
      </c>
    </row>
    <row r="1072">
      <c r="A1072" t="n">
        <v>2383</v>
      </c>
      <c r="B1072" t="inlineStr">
        <is>
          <t>CEBRASPE</t>
        </is>
      </c>
      <c r="C1072" t="inlineStr">
        <is>
          <t>CBM</t>
        </is>
      </c>
      <c r="D1072" t="inlineStr">
        <is>
          <t>2014</t>
        </is>
      </c>
      <c r="E1072" t="inlineStr">
        <is>
          <t>Acerca do PowerPoint 2010 e da figura abaixo, que mostra uma janela desse software com uma apresentação em processo de preparação, julgue o item seguinte.
&lt;i&gt;Figura 1)&lt;/i&gt;
Para se iniciar a apresentação dos eslaides a partir do eslaide atual, é suficiente clicar o botão &lt;i&gt;Figura 2)&lt;/i&gt;.</t>
        </is>
      </c>
      <c r="F1072" t="inlineStr">
        <is>
          <t>Informática</t>
        </is>
      </c>
      <c r="G1072" t="inlineStr">
        <is>
          <t>Power Point</t>
        </is>
      </c>
      <c r="H1072" t="inlineStr">
        <is>
          <t>Médio</t>
        </is>
      </c>
      <c r="I1072" t="inlineStr">
        <is>
          <t>CE</t>
        </is>
      </c>
      <c r="J1072" t="inlineStr"/>
      <c r="K1072" t="inlineStr"/>
      <c r="L1072" t="inlineStr"/>
      <c r="M1072" t="inlineStr"/>
      <c r="N1072" t="inlineStr"/>
      <c r="O1072" t="inlineStr">
        <is>
          <t>C</t>
        </is>
      </c>
      <c r="P1072" t="n">
        <v>0</v>
      </c>
      <c r="Q1072" t="n">
        <v>0</v>
      </c>
      <c r="R1072" t="inlineStr">
        <is>
          <t>33803c48-bf4b-4acc-8c20-32708428be61.png</t>
        </is>
      </c>
      <c r="S1072" t="inlineStr">
        <is>
          <t>Perfeito! Esse ícone realmente permite iniciar uma apresentação a partir do eslaide atual.
Gabarito: Correto</t>
        </is>
      </c>
      <c r="U1072" t="inlineStr">
        <is>
          <t>27/03/2026 18:35</t>
        </is>
      </c>
    </row>
    <row r="1073">
      <c r="A1073" t="n">
        <v>2384</v>
      </c>
      <c r="B1073" t="inlineStr">
        <is>
          <t>CEBRASPE</t>
        </is>
      </c>
      <c r="C1073" t="inlineStr">
        <is>
          <t>CBM</t>
        </is>
      </c>
      <c r="D1073" t="inlineStr">
        <is>
          <t>2014</t>
        </is>
      </c>
      <c r="E1073" t="inlineStr">
        <is>
          <t>Por intermédio do Microsoft PowerPoint 2010, é possível salvar uma apresentação como vídeo, sendo possível, ainda, visualizar a apresentação mesmo por meio de computador sem o PowerPoint instalado em seu sistema, e configurar a resolução e o tamanho desses arquivos de vídeo tanto para dispositivos móveis como para monitores de computadores de alta resolução HD.</t>
        </is>
      </c>
      <c r="F1073" t="inlineStr">
        <is>
          <t>Informática</t>
        </is>
      </c>
      <c r="G1073" t="inlineStr">
        <is>
          <t>Power Point</t>
        </is>
      </c>
      <c r="H1073" t="inlineStr">
        <is>
          <t>Médio</t>
        </is>
      </c>
      <c r="I1073" t="inlineStr">
        <is>
          <t>CE</t>
        </is>
      </c>
      <c r="J1073" t="inlineStr"/>
      <c r="K1073" t="inlineStr"/>
      <c r="L1073" t="inlineStr"/>
      <c r="M1073" t="inlineStr"/>
      <c r="N1073" t="inlineStr"/>
      <c r="O1073" t="inlineStr">
        <is>
          <t>C</t>
        </is>
      </c>
      <c r="P1073" t="n">
        <v>0</v>
      </c>
      <c r="Q1073" t="n">
        <v>0</v>
      </c>
      <c r="S1073" t="inlineStr">
        <is>
          <t>Impecável! Ela realmente permite salvar uma apresentação como vídeo de forma que não seja necessário
ter o Powerpoint instalado e permite também configurar o tamanho e resolução desses arquivos de forma
adequada para dispositivos móveis ou monitores de alta resolução. Essa opção se encontra em Arquivo
&gt; Exportar &gt; Criar Vídeo a partir da versão 2013.
Gabarito: Correto</t>
        </is>
      </c>
      <c r="U1073" t="inlineStr">
        <is>
          <t>27/03/2026 18:35</t>
        </is>
      </c>
    </row>
    <row r="1074">
      <c r="A1074" t="n">
        <v>2385</v>
      </c>
      <c r="B1074" t="inlineStr">
        <is>
          <t>CEBRASPE</t>
        </is>
      </c>
      <c r="C1074" t="inlineStr">
        <is>
          <t>CNPq</t>
        </is>
      </c>
      <c r="D1074" t="inlineStr">
        <is>
          <t>2011</t>
        </is>
      </c>
      <c r="E1074" t="inlineStr">
        <is>
          <t>Ao se copiar um conjunto de dados de uma planilha Excel para apresentação em PowerPoint, após selecionar as informações, pode-se utilizar o comando Colar especial para transferir os dados em outro formato (por exemplo, objeto de planilha, formato HTML, bitmap, imagem ou formato de texto) ou para colar um vínculo com os dados de origem do Excel.</t>
        </is>
      </c>
      <c r="F1074" t="inlineStr">
        <is>
          <t>Informática</t>
        </is>
      </c>
      <c r="G1074" t="inlineStr">
        <is>
          <t>Power Point</t>
        </is>
      </c>
      <c r="H1074" t="inlineStr">
        <is>
          <t>Médio</t>
        </is>
      </c>
      <c r="I1074" t="inlineStr">
        <is>
          <t>CE</t>
        </is>
      </c>
      <c r="J1074" t="inlineStr"/>
      <c r="K1074" t="inlineStr"/>
      <c r="L1074" t="inlineStr"/>
      <c r="M1074" t="inlineStr"/>
      <c r="N1074" t="inlineStr"/>
      <c r="O1074" t="inlineStr">
        <is>
          <t>C</t>
        </is>
      </c>
      <c r="P1074" t="n">
        <v>0</v>
      </c>
      <c r="Q1074" t="n">
        <v>0</v>
      </c>
      <c r="S1074" t="inlineStr">
        <is>
          <t>Corretíssimo! Por meio da opção Colar Especial, é possível colar dados de diversos formatos
apresentados na imagem, inclusive colar um vínculo com um documento do Excel de modo que seja
modificar dados no documento de origem que possam ser refletidos no documento de destino.
Gabarito: Correto</t>
        </is>
      </c>
      <c r="U1074" t="inlineStr">
        <is>
          <t>27/03/2026 18:36</t>
        </is>
      </c>
    </row>
    <row r="1075">
      <c r="A1075" t="n">
        <v>2386</v>
      </c>
      <c r="B1075" t="inlineStr">
        <is>
          <t>CEBRASPE</t>
        </is>
      </c>
      <c r="C1075" t="inlineStr">
        <is>
          <t>PC</t>
        </is>
      </c>
      <c r="D1075" t="inlineStr">
        <is>
          <t>2011</t>
        </is>
      </c>
      <c r="E1075" t="inlineStr">
        <is>
          <t>No Microsoft PowerPoint, a opção de agrupar objetos permite que sejam unidas em uma única autoforma diversos itens de um eslaide, de modo que se atribua a todos eles um único comando, como, por exemplo, alterar o tamanho dos objetos por proporção.</t>
        </is>
      </c>
      <c r="F1075" t="inlineStr">
        <is>
          <t>Informática</t>
        </is>
      </c>
      <c r="G1075" t="inlineStr">
        <is>
          <t>Power Point</t>
        </is>
      </c>
      <c r="H1075" t="inlineStr">
        <is>
          <t>Médio</t>
        </is>
      </c>
      <c r="I1075" t="inlineStr">
        <is>
          <t>CE</t>
        </is>
      </c>
      <c r="J1075" t="inlineStr"/>
      <c r="K1075" t="inlineStr"/>
      <c r="L1075" t="inlineStr"/>
      <c r="M1075" t="inlineStr"/>
      <c r="N1075" t="inlineStr"/>
      <c r="O1075" t="inlineStr">
        <is>
          <t>C</t>
        </is>
      </c>
      <c r="P1075" t="n">
        <v>0</v>
      </c>
      <c r="Q1075" t="n">
        <v>0</v>
      </c>
      <c r="S1075" t="inlineStr">
        <is>
          <t>Eu uso isso na aula o tempo inteiro! Imagine que eu insiro dois objetos (Ex: imagem), mas eu quero tratá-
los como uma única imagem em termos de posicionamento. Para tal, utiliza-se a opção de agrupar objetos
de forma que eles sejam unidos em uma única autoforma de modo que seja possível alterar seus
tamanhos, por exemplo, proporcionamento.
Gabarito: Correto</t>
        </is>
      </c>
      <c r="U1075" t="inlineStr">
        <is>
          <t>27/03/2026 18:36</t>
        </is>
      </c>
    </row>
    <row r="1076">
      <c r="A1076" t="n">
        <v>2387</v>
      </c>
      <c r="B1076" t="inlineStr">
        <is>
          <t>CEBRASPE</t>
        </is>
      </c>
      <c r="C1076" t="inlineStr">
        <is>
          <t>PM</t>
        </is>
      </c>
      <c r="D1076" t="inlineStr">
        <is>
          <t>2014</t>
        </is>
      </c>
      <c r="E1076" t="inlineStr">
        <is>
          <t>O PowerPoint 2013 possui recurso que permite duplicar um slide selecionado: realiza-se a cópia do referido slide, mantendo-se o seu conteúdo e a sua formatação.</t>
        </is>
      </c>
      <c r="F1076" t="inlineStr">
        <is>
          <t>Informática</t>
        </is>
      </c>
      <c r="G1076" t="inlineStr">
        <is>
          <t>Power Point</t>
        </is>
      </c>
      <c r="H1076" t="inlineStr">
        <is>
          <t>Médio</t>
        </is>
      </c>
      <c r="I1076" t="inlineStr">
        <is>
          <t>CE</t>
        </is>
      </c>
      <c r="J1076" t="inlineStr"/>
      <c r="K1076" t="inlineStr"/>
      <c r="L1076" t="inlineStr"/>
      <c r="M1076" t="inlineStr"/>
      <c r="N1076" t="inlineStr"/>
      <c r="O1076" t="inlineStr">
        <is>
          <t>C</t>
        </is>
      </c>
      <c r="P1076" t="n">
        <v>0</v>
      </c>
      <c r="Q1076" t="n">
        <v>0</v>
      </c>
      <c r="S1076" t="inlineStr">
        <is>
          <t>Basta clicar com o botão direito do mouse no slide e selecionar a opção: Duplicar Slide – ela, de fato,
mantém o seu conteúdo e sua formatação.
Gabarito: Correto</t>
        </is>
      </c>
      <c r="U1076" t="inlineStr">
        <is>
          <t>27/03/2026 18:36</t>
        </is>
      </c>
    </row>
    <row r="1077">
      <c r="A1077" t="n">
        <v>2388</v>
      </c>
      <c r="B1077" t="inlineStr">
        <is>
          <t>CEBRASPE</t>
        </is>
      </c>
      <c r="C1077" t="inlineStr">
        <is>
          <t>TRF</t>
        </is>
      </c>
      <c r="D1077" t="inlineStr">
        <is>
          <t>2014</t>
        </is>
      </c>
      <c r="E1077" t="inlineStr">
        <is>
          <t>A opção Ocultar Slide, do PowerPoint 2013, permite ocultar um slide selecionado para que ele não seja mostrado na apresentação.</t>
        </is>
      </c>
      <c r="F1077" t="inlineStr">
        <is>
          <t>Informática</t>
        </is>
      </c>
      <c r="G1077" t="inlineStr">
        <is>
          <t>Power Point</t>
        </is>
      </c>
      <c r="H1077" t="inlineStr">
        <is>
          <t>Médio</t>
        </is>
      </c>
      <c r="I1077" t="inlineStr">
        <is>
          <t>CE</t>
        </is>
      </c>
      <c r="J1077" t="inlineStr"/>
      <c r="K1077" t="inlineStr"/>
      <c r="L1077" t="inlineStr"/>
      <c r="M1077" t="inlineStr"/>
      <c r="N1077" t="inlineStr"/>
      <c r="O1077" t="inlineStr">
        <is>
          <t>C</t>
        </is>
      </c>
      <c r="P1077" t="n">
        <v>0</v>
      </c>
      <c r="Q1077" t="n">
        <v>0</v>
      </c>
      <c r="S1077" t="inlineStr">
        <is>
          <t>GRUPO: CONFIGURAR
OPÇÃO ATALHO DESCRIÇÃO
Oculte o slide atual para que ele não seja mostrado durante a
OCULTAR SLIDE - apresentação.
Perfeito! Ele permite ocultar um slide para que não seja mostrado na apresentação.
Gabarito: Correto</t>
        </is>
      </c>
      <c r="U1077" t="inlineStr">
        <is>
          <t>27/03/2026 18:37</t>
        </is>
      </c>
    </row>
    <row r="1078">
      <c r="A1078" t="n">
        <v>2389</v>
      </c>
      <c r="B1078" t="inlineStr">
        <is>
          <t>CEBRASPE</t>
        </is>
      </c>
      <c r="C1078" t="inlineStr">
        <is>
          <t>DPU</t>
        </is>
      </c>
      <c r="D1078" t="inlineStr">
        <is>
          <t>2016</t>
        </is>
      </c>
      <c r="E1078" t="inlineStr">
        <is>
          <t>No Microsoft Power Point, para se utilizar um dos temas de modelos de leiaute de eslaides, é necessário seguir a formatação adotada pelo estilo selecionado, não sendo possível, por exemplo, alterar o tipo de fonte e de cores, ou inserir outros efeitos.</t>
        </is>
      </c>
      <c r="F1078" t="inlineStr">
        <is>
          <t>Informática</t>
        </is>
      </c>
      <c r="G1078" t="inlineStr">
        <is>
          <t>Power Point</t>
        </is>
      </c>
      <c r="H1078" t="inlineStr">
        <is>
          <t>Médio</t>
        </is>
      </c>
      <c r="I1078" t="inlineStr">
        <is>
          <t>CE</t>
        </is>
      </c>
      <c r="J1078" t="inlineStr"/>
      <c r="K1078" t="inlineStr"/>
      <c r="L1078" t="inlineStr"/>
      <c r="M1078" t="inlineStr"/>
      <c r="N1078" t="inlineStr"/>
      <c r="O1078" t="inlineStr">
        <is>
          <t>E</t>
        </is>
      </c>
      <c r="P1078" t="n">
        <v>0</v>
      </c>
      <c r="Q1078" t="n">
        <v>0</v>
      </c>
      <c r="S1078" t="inlineStr">
        <is>
          <t>Opa... apesar de ser um modelo predefinido, não é necessário seguir a formatação adotada pelo estilo
selecionado – é possível personalizar qualquer item.
Gabarito: Errado</t>
        </is>
      </c>
      <c r="U1078" t="inlineStr">
        <is>
          <t>27/03/2026 18:37</t>
        </is>
      </c>
    </row>
    <row r="1079">
      <c r="A1079" t="n">
        <v>2390</v>
      </c>
      <c r="B1079" t="inlineStr">
        <is>
          <t>CEBRASPE</t>
        </is>
      </c>
      <c r="C1079" t="inlineStr">
        <is>
          <t>TCE</t>
        </is>
      </c>
      <c r="D1079" t="inlineStr">
        <is>
          <t>2014</t>
        </is>
      </c>
      <c r="E1079" t="inlineStr">
        <is>
          <t>Arquivos do PowerPoint salvos no formato de apresentação de eslaides (pps/ppsx) são, automaticamente, abertos no modo de exibição e, nessa condição, não podem ser editados.</t>
        </is>
      </c>
      <c r="F1079" t="inlineStr">
        <is>
          <t>Informática</t>
        </is>
      </c>
      <c r="G1079" t="inlineStr">
        <is>
          <t>Power Point</t>
        </is>
      </c>
      <c r="H1079" t="inlineStr">
        <is>
          <t>Médio</t>
        </is>
      </c>
      <c r="I1079" t="inlineStr">
        <is>
          <t>CE</t>
        </is>
      </c>
      <c r="J1079" t="inlineStr"/>
      <c r="K1079" t="inlineStr"/>
      <c r="L1079" t="inlineStr"/>
      <c r="M1079" t="inlineStr"/>
      <c r="N1079" t="inlineStr"/>
      <c r="O1079" t="inlineStr">
        <is>
          <t>C</t>
        </is>
      </c>
      <c r="P1079" t="n">
        <v>0</v>
      </c>
      <c r="Q1079" t="n">
        <v>0</v>
      </c>
      <c r="S1079" t="inlineStr">
        <is>
          <t>O Microsoft PowerPoint gera arquivos em várias extensões, mas as mais comuns são .ppt e .pps (ou .pptx
e .ppsx em versões mais recentes do Microsoft Office). Arquivos .ppt/.pptx são apresentações abertas,
que qualquer um pode abrir para editar conforme desejar. Por outro lado, apresentações em .pps/.ppsx
são aquelas que já são abertas automaticamente em modo de exibição. Nessa condição, ela não pode
ser editada, mas é possível editá-la se formos pelo caminho Arquivo &gt; Abrir.
Gabarito: Correto</t>
        </is>
      </c>
      <c r="U1079" t="inlineStr">
        <is>
          <t>27/03/2026 18:37</t>
        </is>
      </c>
    </row>
    <row r="1080">
      <c r="A1080" t="n">
        <v>2391</v>
      </c>
      <c r="B1080" t="inlineStr">
        <is>
          <t>CEBRASPE</t>
        </is>
      </c>
      <c r="C1080" t="inlineStr">
        <is>
          <t>Ministério da Saúde</t>
        </is>
      </c>
      <c r="D1080" t="inlineStr">
        <is>
          <t>2013</t>
        </is>
      </c>
      <c r="E1080" t="inlineStr">
        <is>
          <t>As figuras acima mostram janelas do Word 2010, do PowerPoint 2010 e do Excel 2010. Com relação a essas janelas e a esses programas, julgue o item subsequente.
Para que as letras utilizadas no eslaide sejam exibidas na janela do Power Point 2010 em tamanho maior, será suficiente clicar o botão .</t>
        </is>
      </c>
      <c r="F1080" t="inlineStr">
        <is>
          <t>Informática</t>
        </is>
      </c>
      <c r="G1080" t="inlineStr">
        <is>
          <t>Power Point</t>
        </is>
      </c>
      <c r="H1080" t="inlineStr">
        <is>
          <t>Médio</t>
        </is>
      </c>
      <c r="I1080" t="inlineStr">
        <is>
          <t>CE</t>
        </is>
      </c>
      <c r="J1080" t="inlineStr"/>
      <c r="K1080" t="inlineStr"/>
      <c r="L1080" t="inlineStr"/>
      <c r="M1080" t="inlineStr"/>
      <c r="N1080" t="inlineStr"/>
      <c r="O1080" t="inlineStr">
        <is>
          <t>E</t>
        </is>
      </c>
      <c r="P1080" t="n">
        <v>0</v>
      </c>
      <c r="Q1080" t="n">
        <v>0</v>
      </c>
      <c r="R1080" t="inlineStr">
        <is>
          <t>d6093af2-a670-49ef-af2c-7b04a32d2ca3.png</t>
        </is>
      </c>
      <c r="S1080" t="inlineStr">
        <is>
          <t>Notem que a janela foi redimensionada para ficar bem pequena. Quando isso ocorre, o Powerpoint
agrupa os grupos em apenas um link para ficar visualmente mais organizado conforme mostrado na
imagem. No caso, os comandos do grupo Edição foi colapsado no ícone apresentado, logo ao clicá-lo
simplesmente aparecerão as opções de comandos desse grupo. Para aumentar a letra, recomenda-se
clicar no botão A^.
Gabarito: Errado</t>
        </is>
      </c>
      <c r="U1080" t="inlineStr">
        <is>
          <t>27/03/2026 18:38</t>
        </is>
      </c>
    </row>
    <row r="1081">
      <c r="A1081" t="n">
        <v>2421</v>
      </c>
      <c r="B1081" t="inlineStr">
        <is>
          <t>CEBRASPE</t>
        </is>
      </c>
      <c r="C1081" t="inlineStr">
        <is>
          <t>Prefeitura de Cachoeiro de Itapemirim</t>
        </is>
      </c>
      <c r="D1081" t="inlineStr">
        <is>
          <t>2024</t>
        </is>
      </c>
      <c r="E1081" t="inlineStr">
        <is>
          <t>Tendo como referência a figura precedente, que ilustra uma árvore de diretórios e subdiretórios em um computador com o Windows 10 instalado, julgue o próximo item.
Se o diretório 40-Organização-e-funcionamento for movido, então, por padrão, os seus subdiretórios serão movidos juntamente com ele, mas não será movido, nessa operação, o diretório 10Planejamento-governança-gestao.</t>
        </is>
      </c>
      <c r="F1081" t="inlineStr">
        <is>
          <t>Informática</t>
        </is>
      </c>
      <c r="G1081" t="inlineStr">
        <is>
          <t>Windows</t>
        </is>
      </c>
      <c r="H1081" t="inlineStr">
        <is>
          <t>Médio</t>
        </is>
      </c>
      <c r="I1081" t="inlineStr">
        <is>
          <t>CE</t>
        </is>
      </c>
      <c r="J1081" t="inlineStr"/>
      <c r="K1081" t="inlineStr"/>
      <c r="L1081" t="inlineStr"/>
      <c r="M1081" t="inlineStr"/>
      <c r="N1081" t="inlineStr"/>
      <c r="O1081" t="inlineStr">
        <is>
          <t>C</t>
        </is>
      </c>
      <c r="P1081" t="n">
        <v>0</v>
      </c>
      <c r="Q1081" t="n">
        <v>0</v>
      </c>
      <c r="R1081" t="inlineStr">
        <is>
          <t>5daa01f3-6d99-461c-ba1b-bc3225662959.png</t>
        </is>
      </c>
      <c r="S1081" t="inlineStr">
        <is>
          <t>No Windows 10, ao mover um diretório, todos os seus subdiretórios e arquivos são movidos junto com
ele por padrão. No entanto, outros diretórios que não fazem parte da estrutura movida, como 10-
Planejamento-governança-gestao, permanecerão em seu local original.
Gabarito: Correto</t>
        </is>
      </c>
      <c r="U1081" t="inlineStr">
        <is>
          <t>27/03/2026 22:23</t>
        </is>
      </c>
    </row>
    <row r="1082">
      <c r="A1082" t="n">
        <v>2422</v>
      </c>
      <c r="B1082" t="inlineStr">
        <is>
          <t>CEBRASPE</t>
        </is>
      </c>
      <c r="C1082" t="inlineStr">
        <is>
          <t>TCE</t>
        </is>
      </c>
      <c r="D1082" t="inlineStr">
        <is>
          <t>2024</t>
        </is>
      </c>
      <c r="E1082" t="inlineStr">
        <is>
          <t>No Explorador de Arquivos do Windows, caso se renomeie um arquivo, clicando-se diretamente sobre o nome dele ou pela opção Renomear, será criada uma cópia do arquivo renomeado e mantida a sua versão anterior.</t>
        </is>
      </c>
      <c r="F1082" t="inlineStr">
        <is>
          <t>Informática</t>
        </is>
      </c>
      <c r="G1082" t="inlineStr">
        <is>
          <t>Windows</t>
        </is>
      </c>
      <c r="H1082" t="inlineStr">
        <is>
          <t>Médio</t>
        </is>
      </c>
      <c r="I1082" t="inlineStr">
        <is>
          <t>CE</t>
        </is>
      </c>
      <c r="J1082" t="inlineStr"/>
      <c r="K1082" t="inlineStr"/>
      <c r="L1082" t="inlineStr"/>
      <c r="M1082" t="inlineStr"/>
      <c r="N1082" t="inlineStr"/>
      <c r="O1082" t="inlineStr">
        <is>
          <t>E</t>
        </is>
      </c>
      <c r="P1082" t="n">
        <v>0</v>
      </c>
      <c r="Q1082" t="n">
        <v>0</v>
      </c>
      <c r="S1082" t="inlineStr">
        <is>
          <t>Ao renomear um arquivo no Explorador de Arquivos do Windows, o sistema apenas altera o nome do
arquivo sem criar uma cópia. A versão anterior do arquivo não é mantida automaticamente, a menos que
haja um backup ou um sistema de controle de versões ativado.
Gabarito: Errado</t>
        </is>
      </c>
      <c r="U1082" t="inlineStr">
        <is>
          <t>27/03/2026 22:23</t>
        </is>
      </c>
    </row>
    <row r="1083">
      <c r="A1083" t="n">
        <v>2423</v>
      </c>
      <c r="B1083" t="inlineStr">
        <is>
          <t>CEBRASPE</t>
        </is>
      </c>
      <c r="C1083" t="inlineStr">
        <is>
          <t>TCE</t>
        </is>
      </c>
      <c r="D1083" t="inlineStr">
        <is>
          <t>2024</t>
        </is>
      </c>
      <c r="E1083" t="inlineStr">
        <is>
          <t>No Explorador de Arquivos do Windows, a opção Compartilhar permite que um arquivo seja enviado para outro usuário, por meio de aplicativo de compartilhamento instalado localmente no computador.</t>
        </is>
      </c>
      <c r="F1083" t="inlineStr">
        <is>
          <t>Informática</t>
        </is>
      </c>
      <c r="G1083" t="inlineStr">
        <is>
          <t>Windows</t>
        </is>
      </c>
      <c r="H1083" t="inlineStr">
        <is>
          <t>Médio</t>
        </is>
      </c>
      <c r="I1083" t="inlineStr">
        <is>
          <t>CE</t>
        </is>
      </c>
      <c r="J1083" t="inlineStr"/>
      <c r="K1083" t="inlineStr"/>
      <c r="L1083" t="inlineStr"/>
      <c r="M1083" t="inlineStr"/>
      <c r="N1083" t="inlineStr"/>
      <c r="O1083" t="inlineStr">
        <is>
          <t>C</t>
        </is>
      </c>
      <c r="P1083" t="n">
        <v>0</v>
      </c>
      <c r="Q1083" t="n">
        <v>0</v>
      </c>
      <c r="S1083" t="inlineStr">
        <is>
          <t>A opção Compartilhar no Explorador de Arquivos do Windows permite enviar arquivos para outros
usuários por meio de aplicativos instalados, como e-mail, Bluetooth ou serviços de nuvem, dependendo
das opções disponíveis no sistema. Assim, a afirmação está correta.
Gabarito: Correto</t>
        </is>
      </c>
      <c r="U1083" t="inlineStr">
        <is>
          <t>27/03/2026 22:23</t>
        </is>
      </c>
    </row>
    <row r="1084">
      <c r="A1084" t="n">
        <v>2424</v>
      </c>
      <c r="B1084" t="inlineStr">
        <is>
          <t>CEBRASPE</t>
        </is>
      </c>
      <c r="C1084" t="inlineStr">
        <is>
          <t>TCE</t>
        </is>
      </c>
      <c r="D1084" t="inlineStr">
        <is>
          <t>2024</t>
        </is>
      </c>
      <c r="E1084" t="inlineStr">
        <is>
          <t>Na opção de configuração do Windows 10, é possível ajustar a pesquisa de arquivos nos modos clássico e avançado: no primeiro, a pesquisa é feita de forma personalizada nas bibliotecas e área de trabalho; no segundo, é possível pesquisar o computador inteiro.</t>
        </is>
      </c>
      <c r="F1084" t="inlineStr">
        <is>
          <t>Informática</t>
        </is>
      </c>
      <c r="G1084" t="inlineStr">
        <is>
          <t>Windows</t>
        </is>
      </c>
      <c r="H1084" t="inlineStr">
        <is>
          <t>Médio</t>
        </is>
      </c>
      <c r="I1084" t="inlineStr">
        <is>
          <t>CE</t>
        </is>
      </c>
      <c r="J1084" t="inlineStr"/>
      <c r="K1084" t="inlineStr"/>
      <c r="L1084" t="inlineStr"/>
      <c r="M1084" t="inlineStr"/>
      <c r="N1084" t="inlineStr"/>
      <c r="O1084" t="inlineStr">
        <is>
          <t>C</t>
        </is>
      </c>
      <c r="P1084" t="n">
        <v>0</v>
      </c>
      <c r="Q1084" t="n">
        <v>0</v>
      </c>
      <c r="S1084" t="inlineStr">
        <is>
          <t>No Windows 10, a pesquisa pode ser ajustada nos modos Clássico e Avançado. No modo Clássico, a
busca é feita apenas em bibliotecas e na área de trabalho. No modo Avançado, a indexação ocorre em
todo o computador, permitindo pesquisas mais amplas.
Gabarito: Correto</t>
        </is>
      </c>
      <c r="U1084" t="inlineStr">
        <is>
          <t>27/03/2026 22:24</t>
        </is>
      </c>
    </row>
    <row r="1085">
      <c r="A1085" t="n">
        <v>2425</v>
      </c>
      <c r="B1085" t="inlineStr">
        <is>
          <t>CEBRASPE</t>
        </is>
      </c>
      <c r="C1085" t="inlineStr">
        <is>
          <t>TCE</t>
        </is>
      </c>
      <c r="D1085" t="inlineStr">
        <is>
          <t>2024</t>
        </is>
      </c>
      <c r="E1085" t="inlineStr">
        <is>
          <t>No menu de segurança do Windows 10, é possível visualizar a que rede o computador está conectado por meio da opção Firewall e proteção de rede.</t>
        </is>
      </c>
      <c r="F1085" t="inlineStr">
        <is>
          <t>Informática</t>
        </is>
      </c>
      <c r="G1085" t="inlineStr">
        <is>
          <t>Windows</t>
        </is>
      </c>
      <c r="H1085" t="inlineStr">
        <is>
          <t>Médio</t>
        </is>
      </c>
      <c r="I1085" t="inlineStr">
        <is>
          <t>CE</t>
        </is>
      </c>
      <c r="J1085" t="inlineStr"/>
      <c r="K1085" t="inlineStr"/>
      <c r="L1085" t="inlineStr"/>
      <c r="M1085" t="inlineStr"/>
      <c r="N1085" t="inlineStr"/>
      <c r="O1085" t="inlineStr">
        <is>
          <t>E</t>
        </is>
      </c>
      <c r="P1085" t="n">
        <v>0</v>
      </c>
      <c r="Q1085" t="n">
        <v>0</v>
      </c>
      <c r="S1085" t="inlineStr">
        <is>
          <t>A questão foi dada como correta pela banca. No entanto, não se visualiza diretamente em qual rede o
computador está conectado, mas sim em qual tipo de rede está ativo no momento (rede do domínio,
privada ou pública). Ao se clicar neste tipo de rede é que aparece especificamente a rede que o
computador está conectado. Logo, eu acredito que a questão caberia recurso.
Gabarito: Errado</t>
        </is>
      </c>
      <c r="U1085" t="inlineStr">
        <is>
          <t>27/03/2026 22:24</t>
        </is>
      </c>
    </row>
    <row r="1086">
      <c r="A1086" t="n">
        <v>2426</v>
      </c>
      <c r="B1086" t="inlineStr">
        <is>
          <t>CEBRASPE</t>
        </is>
      </c>
      <c r="C1086" t="inlineStr">
        <is>
          <t>TCE</t>
        </is>
      </c>
      <c r="D1086" t="inlineStr">
        <is>
          <t>2024</t>
        </is>
      </c>
      <c r="E1086" t="inlineStr">
        <is>
          <t>No Windows Explorer, por meio da opção Propriedades das unidades C: ou D:, são disponibilizadas ferramentas que permitem realizar limpeza de disco, como a verificação de erros e a desfragmentação da unidade.</t>
        </is>
      </c>
      <c r="F1086" t="inlineStr">
        <is>
          <t>Informática</t>
        </is>
      </c>
      <c r="G1086" t="inlineStr">
        <is>
          <t>Windows</t>
        </is>
      </c>
      <c r="H1086" t="inlineStr">
        <is>
          <t>Médio</t>
        </is>
      </c>
      <c r="I1086" t="inlineStr">
        <is>
          <t>CE</t>
        </is>
      </c>
      <c r="J1086" t="inlineStr"/>
      <c r="K1086" t="inlineStr"/>
      <c r="L1086" t="inlineStr"/>
      <c r="M1086" t="inlineStr"/>
      <c r="N1086" t="inlineStr"/>
      <c r="O1086" t="inlineStr">
        <is>
          <t>C</t>
        </is>
      </c>
      <c r="P1086" t="n">
        <v>0</v>
      </c>
      <c r="Q1086" t="n">
        <v>0</v>
      </c>
      <c r="S1086" t="inlineStr">
        <is>
          <t>Nas Propriedades das unidades (como C: ou D:) no Windows Explorer é possível acessar ferramentas que
permitem realizar limpeza de disco, além de executar verificação de erros e desfragmentação do disco,
visando melhorar o desempenho e corrigir problemas.
Gabarito: Correto</t>
        </is>
      </c>
      <c r="U1086" t="inlineStr">
        <is>
          <t>27/03/2026 22:24</t>
        </is>
      </c>
    </row>
    <row r="1087">
      <c r="A1087" t="n">
        <v>2427</v>
      </c>
      <c r="B1087" t="inlineStr">
        <is>
          <t>CEBRASPE</t>
        </is>
      </c>
      <c r="C1087" t="inlineStr">
        <is>
          <t>Prefeitura de Mossoró</t>
        </is>
      </c>
      <c r="D1087" t="inlineStr">
        <is>
          <t>2024</t>
        </is>
      </c>
      <c r="E1087" t="inlineStr">
        <is>
          <t>O Windows Explorer possui um menu de contexto que auxilia a realizar tarefas como Copiar e Colar, Abrir e Abrir com, entre outras.</t>
        </is>
      </c>
      <c r="F1087" t="inlineStr">
        <is>
          <t>Informática</t>
        </is>
      </c>
      <c r="G1087" t="inlineStr">
        <is>
          <t>Windows</t>
        </is>
      </c>
      <c r="H1087" t="inlineStr">
        <is>
          <t>Médio</t>
        </is>
      </c>
      <c r="I1087" t="inlineStr">
        <is>
          <t>CE</t>
        </is>
      </c>
      <c r="J1087" t="inlineStr"/>
      <c r="K1087" t="inlineStr"/>
      <c r="L1087" t="inlineStr"/>
      <c r="M1087" t="inlineStr"/>
      <c r="N1087" t="inlineStr"/>
      <c r="O1087" t="inlineStr">
        <is>
          <t>C</t>
        </is>
      </c>
      <c r="P1087" t="n">
        <v>0</v>
      </c>
      <c r="Q1087" t="n">
        <v>0</v>
      </c>
      <c r="S1087" t="inlineStr">
        <is>
          <t>O Windows Explorer possui um menu de contexto, acessado com o botão direito do mouse, que oferece
diversas opções, como Copiar, Colar, Abrir, Abrir com, além de propriedades, compactação e outras
funcionalidades, dependendo do tipo de arquivo ou pasta selecionado.
Gabarito: Correto</t>
        </is>
      </c>
      <c r="U1087" t="inlineStr">
        <is>
          <t>27/03/2026 22:24</t>
        </is>
      </c>
    </row>
    <row r="1088">
      <c r="A1088" t="n">
        <v>2428</v>
      </c>
      <c r="B1088" t="inlineStr">
        <is>
          <t>CEBRASPE</t>
        </is>
      </c>
      <c r="C1088" t="inlineStr">
        <is>
          <t>Prefeitura de Mossoró</t>
        </is>
      </c>
      <c r="D1088" t="inlineStr">
        <is>
          <t>2024</t>
        </is>
      </c>
      <c r="E1088" t="inlineStr">
        <is>
          <t>Para localizar um arquivo armazenado localmente no computador, o usuário deve selecionar, na lista de opções Este Computador do Windows Explorer, a unidade Disco Local (C:) e digitar o nome do arquivo no campo de pesquisa acessado com auxílio do atalho Ctrl + F.</t>
        </is>
      </c>
      <c r="F1088" t="inlineStr">
        <is>
          <t>Informática</t>
        </is>
      </c>
      <c r="G1088" t="inlineStr">
        <is>
          <t>Windows</t>
        </is>
      </c>
      <c r="H1088" t="inlineStr">
        <is>
          <t>Médio</t>
        </is>
      </c>
      <c r="I1088" t="inlineStr">
        <is>
          <t>CE</t>
        </is>
      </c>
      <c r="J1088" t="inlineStr"/>
      <c r="K1088" t="inlineStr"/>
      <c r="L1088" t="inlineStr"/>
      <c r="M1088" t="inlineStr"/>
      <c r="N1088" t="inlineStr"/>
      <c r="O1088" t="inlineStr">
        <is>
          <t>C</t>
        </is>
      </c>
      <c r="P1088" t="n">
        <v>0</v>
      </c>
      <c r="Q1088" t="n">
        <v>0</v>
      </c>
      <c r="S1088" t="inlineStr">
        <is>
          <t>No Windows Explorer, é possível pesquisar arquivos na unidade Disco Local (C:) digitando o nome do
arquivo no campo de pesquisa. Ademais, o atalho Ctrl + F é utilizada para isso – a pesquisa pode ser feita
também diretamente na barra de pesquisa do Explorer.
Gabarito: Correto</t>
        </is>
      </c>
      <c r="U1088" t="inlineStr">
        <is>
          <t>27/03/2026 22:24</t>
        </is>
      </c>
    </row>
    <row r="1089">
      <c r="A1089" t="n">
        <v>2429</v>
      </c>
      <c r="B1089" t="inlineStr">
        <is>
          <t>CEBRASPE</t>
        </is>
      </c>
      <c r="C1089" t="inlineStr">
        <is>
          <t>SEPLAG</t>
        </is>
      </c>
      <c r="D1089" t="inlineStr">
        <is>
          <t>2024</t>
        </is>
      </c>
      <c r="E1089" t="inlineStr">
        <is>
          <t>No Windows Explorer, a opção Propriedades, quando selecionada sobre uma pasta, exibe informações como tamanho e permissões da pasta em uma unidade de disco.</t>
        </is>
      </c>
      <c r="F1089" t="inlineStr">
        <is>
          <t>Informática</t>
        </is>
      </c>
      <c r="G1089" t="inlineStr">
        <is>
          <t>Windows</t>
        </is>
      </c>
      <c r="H1089" t="inlineStr">
        <is>
          <t>Médio</t>
        </is>
      </c>
      <c r="I1089" t="inlineStr">
        <is>
          <t>CE</t>
        </is>
      </c>
      <c r="J1089" t="inlineStr"/>
      <c r="K1089" t="inlineStr"/>
      <c r="L1089" t="inlineStr"/>
      <c r="M1089" t="inlineStr"/>
      <c r="N1089" t="inlineStr"/>
      <c r="O1089" t="inlineStr">
        <is>
          <t>C</t>
        </is>
      </c>
      <c r="P1089" t="n">
        <v>0</v>
      </c>
      <c r="Q1089" t="n">
        <v>0</v>
      </c>
      <c r="S1089" t="inlineStr">
        <is>
          <t>No Windows Explorer, ao selecionar a opção Propriedades de uma pasta, são exibidas informações como
tamanho, localização, número de arquivos, permissões de acesso e outros detalhes relevantes sobre a
pasta na unidade de disco.
Gabarito: Correto</t>
        </is>
      </c>
      <c r="U1089" t="inlineStr">
        <is>
          <t>27/03/2026 22:25</t>
        </is>
      </c>
    </row>
    <row r="1090">
      <c r="A1090" t="n">
        <v>2430</v>
      </c>
      <c r="B1090" t="inlineStr">
        <is>
          <t>CEBRASPE</t>
        </is>
      </c>
      <c r="C1090" t="inlineStr">
        <is>
          <t>Câmara de Maceió</t>
        </is>
      </c>
      <c r="D1090" t="inlineStr">
        <is>
          <t>2024</t>
        </is>
      </c>
      <c r="E1090" t="inlineStr">
        <is>
          <t>A funcionalidade Sensor de Armazenamento do Windows 10 pode liberar espaço de unidade de armazenamento do usuário automaticamente, eliminando, entre outros, arquivos temporários e itens da Lixeira.</t>
        </is>
      </c>
      <c r="F1090" t="inlineStr">
        <is>
          <t>Informática</t>
        </is>
      </c>
      <c r="G1090" t="inlineStr">
        <is>
          <t>Windows</t>
        </is>
      </c>
      <c r="H1090" t="inlineStr">
        <is>
          <t>Médio</t>
        </is>
      </c>
      <c r="I1090" t="inlineStr">
        <is>
          <t>CE</t>
        </is>
      </c>
      <c r="J1090" t="inlineStr"/>
      <c r="K1090" t="inlineStr"/>
      <c r="L1090" t="inlineStr"/>
      <c r="M1090" t="inlineStr"/>
      <c r="N1090" t="inlineStr"/>
      <c r="O1090" t="inlineStr">
        <is>
          <t>C</t>
        </is>
      </c>
      <c r="P1090" t="n">
        <v>0</v>
      </c>
      <c r="Q1090" t="n">
        <v>0</v>
      </c>
      <c r="S1090" t="inlineStr">
        <is>
          <t>O Sensor de Armazenamento do Windows 10 é uma funcionalidade que libera automaticamente espaço
no disco ao remover arquivos temporários, arquivos da Lixeira e outros itens desnecessários, conforme
configurações definidas pelo usuário.
Gabarito: Correto</t>
        </is>
      </c>
      <c r="U1090" t="inlineStr">
        <is>
          <t>27/03/2026 22:25</t>
        </is>
      </c>
    </row>
    <row r="1091">
      <c r="A1091" t="n">
        <v>2431</v>
      </c>
      <c r="B1091" t="inlineStr">
        <is>
          <t>CEBRASPE</t>
        </is>
      </c>
      <c r="C1091" t="inlineStr">
        <is>
          <t>Prefeitura de Cachoeiro de Itapemirim</t>
        </is>
      </c>
      <c r="D1091" t="inlineStr">
        <is>
          <t>2024</t>
        </is>
      </c>
      <c r="E1091" t="inlineStr">
        <is>
          <t>Como opção de entrada aos dispositivos do usuário, o Windows Hello permite conexão por meio de reconhecimento facial ou impressão digital.</t>
        </is>
      </c>
      <c r="F1091" t="inlineStr">
        <is>
          <t>Informática</t>
        </is>
      </c>
      <c r="G1091" t="inlineStr">
        <is>
          <t>Windows</t>
        </is>
      </c>
      <c r="H1091" t="inlineStr">
        <is>
          <t>Médio</t>
        </is>
      </c>
      <c r="I1091" t="inlineStr">
        <is>
          <t>CE</t>
        </is>
      </c>
      <c r="J1091" t="inlineStr"/>
      <c r="K1091" t="inlineStr"/>
      <c r="L1091" t="inlineStr"/>
      <c r="M1091" t="inlineStr"/>
      <c r="N1091" t="inlineStr"/>
      <c r="O1091" t="inlineStr">
        <is>
          <t>C</t>
        </is>
      </c>
      <c r="P1091" t="n">
        <v>0</v>
      </c>
      <c r="Q1091" t="n">
        <v>0</v>
      </c>
      <c r="S1091" t="inlineStr">
        <is>
          <t>O Windows Hello é um recurso de autenticação biométrica do Windows que permite o login seguro por
meio de reconhecimento facial, impressão digital e PIN, desde que o dispositivo tenha hardware
compatível, como câmera infravermelha ou leitor de digitais.
Gabarito: Correto</t>
        </is>
      </c>
      <c r="U1091" t="inlineStr">
        <is>
          <t>27/03/2026 22:25</t>
        </is>
      </c>
    </row>
    <row r="1092">
      <c r="A1092" t="n">
        <v>2432</v>
      </c>
      <c r="B1092" t="inlineStr">
        <is>
          <t>CEBRASPE</t>
        </is>
      </c>
      <c r="C1092" t="inlineStr">
        <is>
          <t>Prefeitura de Cachoeiro de Itapemirim</t>
        </is>
      </c>
      <c r="D1092" t="inlineStr">
        <is>
          <t>2024</t>
        </is>
      </c>
      <c r="E1092" t="inlineStr">
        <is>
          <t>No Windows 10, para mitigar o acesso não autorizado a dados, tornando os dados inacessíveis por meio de criptografia, é correto utilizar o recurso denominado BitLocker.</t>
        </is>
      </c>
      <c r="F1092" t="inlineStr">
        <is>
          <t>Informática</t>
        </is>
      </c>
      <c r="G1092" t="inlineStr">
        <is>
          <t>Windows</t>
        </is>
      </c>
      <c r="H1092" t="inlineStr">
        <is>
          <t>Médio</t>
        </is>
      </c>
      <c r="I1092" t="inlineStr">
        <is>
          <t>CE</t>
        </is>
      </c>
      <c r="J1092" t="inlineStr"/>
      <c r="K1092" t="inlineStr"/>
      <c r="L1092" t="inlineStr"/>
      <c r="M1092" t="inlineStr"/>
      <c r="N1092" t="inlineStr"/>
      <c r="O1092" t="inlineStr">
        <is>
          <t>C</t>
        </is>
      </c>
      <c r="P1092" t="n">
        <v>0</v>
      </c>
      <c r="Q1092" t="n">
        <v>0</v>
      </c>
      <c r="S1092" t="inlineStr">
        <is>
          <t>O BitLocker é um recurso de criptografia do Windows 10 que protege dados armazenados no disco
rígido, tornando-os inacessíveis sem autenticação adequada. Ele mitiga acessos não autorizados,
especialmente em caso de perda ou roubo do dispositivo.
Gabarito: Correto</t>
        </is>
      </c>
      <c r="U1092" t="inlineStr">
        <is>
          <t>27/03/2026 22:25</t>
        </is>
      </c>
    </row>
    <row r="1093">
      <c r="A1093" t="n">
        <v>2433</v>
      </c>
      <c r="B1093" t="inlineStr">
        <is>
          <t>CEBRASPE</t>
        </is>
      </c>
      <c r="C1093" t="inlineStr">
        <is>
          <t>Prefeitura de Cachoeiro de Itapemirim</t>
        </is>
      </c>
      <c r="D1093" t="inlineStr">
        <is>
          <t>2024</t>
        </is>
      </c>
      <c r="E1093" t="inlineStr">
        <is>
          <t>O Windows Explorer possui a ferramenta Backup On, que faz becape automático e garante a segurança dos arquivos.</t>
        </is>
      </c>
      <c r="F1093" t="inlineStr">
        <is>
          <t>Informática</t>
        </is>
      </c>
      <c r="G1093" t="inlineStr">
        <is>
          <t>Windows</t>
        </is>
      </c>
      <c r="H1093" t="inlineStr">
        <is>
          <t>Médio</t>
        </is>
      </c>
      <c r="I1093" t="inlineStr">
        <is>
          <t>CE</t>
        </is>
      </c>
      <c r="J1093" t="inlineStr"/>
      <c r="K1093" t="inlineStr"/>
      <c r="L1093" t="inlineStr"/>
      <c r="M1093" t="inlineStr"/>
      <c r="N1093" t="inlineStr"/>
      <c r="O1093" t="inlineStr">
        <is>
          <t>E</t>
        </is>
      </c>
      <c r="P1093" t="n">
        <v>0</v>
      </c>
      <c r="Q1093" t="n">
        <v>0</v>
      </c>
      <c r="S1093" t="inlineStr">
        <is>
          <t>O Windows Explorer não possui uma ferramenta chamada Backup On. No entanto, o Windows 10 conta
com recursos de backup, como Histórico de Arquivos e Backup e Restauração, que permitem cópias
automáticas dos arquivos para segurança dos dados.
Gabarito: Errado</t>
        </is>
      </c>
      <c r="U1093" t="inlineStr">
        <is>
          <t>27/03/2026 22:25</t>
        </is>
      </c>
    </row>
    <row r="1094">
      <c r="A1094" t="n">
        <v>2434</v>
      </c>
      <c r="B1094" t="inlineStr">
        <is>
          <t>CEBRASPE</t>
        </is>
      </c>
      <c r="C1094" t="inlineStr">
        <is>
          <t>Prefeitura de Cachoeiro de Itapemirim</t>
        </is>
      </c>
      <c r="D1094" t="inlineStr">
        <is>
          <t>2024</t>
        </is>
      </c>
      <c r="E1094" t="inlineStr">
        <is>
          <t>Uma das vantagens do Microsoft Office 365 é sua capacidade de proteger arquivos e informações importantes com uma camada extra de defesa.</t>
        </is>
      </c>
      <c r="F1094" t="inlineStr">
        <is>
          <t>Informática</t>
        </is>
      </c>
      <c r="G1094" t="inlineStr">
        <is>
          <t>Windows</t>
        </is>
      </c>
      <c r="H1094" t="inlineStr">
        <is>
          <t>Médio</t>
        </is>
      </c>
      <c r="I1094" t="inlineStr">
        <is>
          <t>CE</t>
        </is>
      </c>
      <c r="J1094" t="inlineStr"/>
      <c r="K1094" t="inlineStr"/>
      <c r="L1094" t="inlineStr"/>
      <c r="M1094" t="inlineStr"/>
      <c r="N1094" t="inlineStr"/>
      <c r="O1094" t="inlineStr">
        <is>
          <t>C</t>
        </is>
      </c>
      <c r="P1094" t="n">
        <v>0</v>
      </c>
      <c r="Q1094" t="n">
        <v>0</v>
      </c>
      <c r="S1094" t="inlineStr">
        <is>
          <t>O Microsoft 365 oferece recursos avançados de segurança, como criptografia de dados, autenticação
multifator (MFA) e proteção contra ameaças cibernéticas, garantindo uma camada extra de defesa para
arquivos e informações importantes.
Gabarito: Correto</t>
        </is>
      </c>
      <c r="U1094" t="inlineStr">
        <is>
          <t>27/03/2026 22:26</t>
        </is>
      </c>
    </row>
    <row r="1095">
      <c r="A1095" t="n">
        <v>2435</v>
      </c>
      <c r="B1095" t="inlineStr">
        <is>
          <t>CEBRASPE</t>
        </is>
      </c>
      <c r="C1095" t="inlineStr">
        <is>
          <t>Prefeitura de Cachoeiro de Itapemirim</t>
        </is>
      </c>
      <c r="D1095" t="inlineStr">
        <is>
          <t>2024</t>
        </is>
      </c>
      <c r="E1095" t="inlineStr">
        <is>
          <t>O Windows 10 é um aplicativo da Microsoft que permite controlar todos os aspectos da computação em nuvem.</t>
        </is>
      </c>
      <c r="F1095" t="inlineStr">
        <is>
          <t>Informática</t>
        </is>
      </c>
      <c r="G1095" t="inlineStr">
        <is>
          <t>Windows</t>
        </is>
      </c>
      <c r="H1095" t="inlineStr">
        <is>
          <t>Médio</t>
        </is>
      </c>
      <c r="I1095" t="inlineStr">
        <is>
          <t>CE</t>
        </is>
      </c>
      <c r="J1095" t="inlineStr"/>
      <c r="K1095" t="inlineStr"/>
      <c r="L1095" t="inlineStr"/>
      <c r="M1095" t="inlineStr"/>
      <c r="N1095" t="inlineStr"/>
      <c r="O1095" t="inlineStr">
        <is>
          <t>E</t>
        </is>
      </c>
      <c r="P1095" t="n">
        <v>0</v>
      </c>
      <c r="Q1095" t="n">
        <v>0</v>
      </c>
      <c r="S1095" t="inlineStr">
        <is>
          <t>O Windows 10 não é um aplicativo, mas sim um sistema operacional da Microsoft. Embora ofereça
integração com a nuvem por meio do OneDrive e outros serviços, ele não é projetado para controlar
todos os aspectos da computação em nuvem.
Gabarito: Errado</t>
        </is>
      </c>
      <c r="U1095" t="inlineStr">
        <is>
          <t>27/03/2026 22:26</t>
        </is>
      </c>
    </row>
    <row r="1096">
      <c r="A1096" t="n">
        <v>2436</v>
      </c>
      <c r="B1096" t="inlineStr">
        <is>
          <t>CEBRASPE</t>
        </is>
      </c>
      <c r="C1096" t="inlineStr">
        <is>
          <t>Prefeitura de Cachoeiro de Itapemirim</t>
        </is>
      </c>
      <c r="D1096" t="inlineStr">
        <is>
          <t>2024</t>
        </is>
      </c>
      <c r="E1096" t="inlineStr">
        <is>
          <t>No Windows 10, o Sensor de Armazenamento (storage sense) pode liberar espaço de unidade automaticamente, excluindo, por padrão, Arquivos temporários, itens na Lixeira, na pasta de Downloads e no OneDrive do usuário.</t>
        </is>
      </c>
      <c r="F1096" t="inlineStr">
        <is>
          <t>Informática</t>
        </is>
      </c>
      <c r="G1096" t="inlineStr">
        <is>
          <t>Windows</t>
        </is>
      </c>
      <c r="H1096" t="inlineStr">
        <is>
          <t>Médio</t>
        </is>
      </c>
      <c r="I1096" t="inlineStr">
        <is>
          <t>CE</t>
        </is>
      </c>
      <c r="J1096" t="inlineStr"/>
      <c r="K1096" t="inlineStr"/>
      <c r="L1096" t="inlineStr"/>
      <c r="M1096" t="inlineStr"/>
      <c r="N1096" t="inlineStr"/>
      <c r="O1096" t="inlineStr">
        <is>
          <t>E</t>
        </is>
      </c>
      <c r="P1096" t="n">
        <v>0</v>
      </c>
      <c r="Q1096" t="n">
        <v>0</v>
      </c>
      <c r="S1096" t="inlineStr">
        <is>
          <t>O Sensor de Armazenamento no Windows 10 pode liberar espaço automaticamente, removendo
arquivos temporários, itens da Lixeira e arquivos da pasta Downloads, conforme configurado. Porém, no
OneDrive, ele só remove arquivos locais que já foram sincronizados, sem excluí-los definitivamente.
Gabarito: Errado</t>
        </is>
      </c>
      <c r="U1096" t="inlineStr">
        <is>
          <t>27/03/2026 22:26</t>
        </is>
      </c>
    </row>
    <row r="1097">
      <c r="A1097" t="n">
        <v>2437</v>
      </c>
      <c r="B1097" t="inlineStr">
        <is>
          <t>CEBRASPE</t>
        </is>
      </c>
      <c r="C1097" t="inlineStr">
        <is>
          <t>Prefeitura de Cachoeiro de Itapemirim</t>
        </is>
      </c>
      <c r="D1097" t="inlineStr">
        <is>
          <t>2024</t>
        </is>
      </c>
      <c r="E1097" t="inlineStr">
        <is>
          <t>No Windows 10, ainda que não se possa fazer becape de configurações como aplicativos instalados, informações de rede e senha Wi-Fi, é possível fazer becape de pastas e arquivos do usuário, como documentos e imagens no OneDrive.</t>
        </is>
      </c>
      <c r="F1097" t="inlineStr">
        <is>
          <t>Informática</t>
        </is>
      </c>
      <c r="G1097" t="inlineStr">
        <is>
          <t>Windows</t>
        </is>
      </c>
      <c r="H1097" t="inlineStr">
        <is>
          <t>Médio</t>
        </is>
      </c>
      <c r="I1097" t="inlineStr">
        <is>
          <t>CE</t>
        </is>
      </c>
      <c r="J1097" t="inlineStr"/>
      <c r="K1097" t="inlineStr"/>
      <c r="L1097" t="inlineStr"/>
      <c r="M1097" t="inlineStr"/>
      <c r="N1097" t="inlineStr"/>
      <c r="O1097" t="inlineStr">
        <is>
          <t>E</t>
        </is>
      </c>
      <c r="P1097" t="n">
        <v>0</v>
      </c>
      <c r="Q1097" t="n">
        <v>0</v>
      </c>
      <c r="S1097" t="inlineStr">
        <is>
          <t>No Windows 10, o Histórico de Arquivos e o OneDrive permitem o backup de pastas e arquivos do
usuário. No entanto, o sistema também possibilita o backup de configurações, aplicativos instalados e
credenciais de rede, quando sincronizado com uma conta Microsoft.
Gabarito: Errado</t>
        </is>
      </c>
      <c r="U1097" t="inlineStr">
        <is>
          <t>27/03/2026 22:26</t>
        </is>
      </c>
    </row>
    <row r="1098">
      <c r="A1098" t="n">
        <v>2438</v>
      </c>
      <c r="B1098" t="inlineStr">
        <is>
          <t>CEBRASPE</t>
        </is>
      </c>
      <c r="C1098" t="inlineStr">
        <is>
          <t>MPE</t>
        </is>
      </c>
      <c r="D1098" t="inlineStr">
        <is>
          <t>2024</t>
        </is>
      </c>
      <c r="E1098" t="inlineStr">
        <is>
          <t>No sistema operacional Windows, com o uso do Explorador de Arquivos, é possível efetuar backup de arquivos do computador para um dispositivo de armazenamento externo, como um pendrive.</t>
        </is>
      </c>
      <c r="F1098" t="inlineStr">
        <is>
          <t>Informática</t>
        </is>
      </c>
      <c r="G1098" t="inlineStr">
        <is>
          <t>Windows</t>
        </is>
      </c>
      <c r="H1098" t="inlineStr">
        <is>
          <t>Médio</t>
        </is>
      </c>
      <c r="I1098" t="inlineStr">
        <is>
          <t>CE</t>
        </is>
      </c>
      <c r="J1098" t="inlineStr"/>
      <c r="K1098" t="inlineStr"/>
      <c r="L1098" t="inlineStr"/>
      <c r="M1098" t="inlineStr"/>
      <c r="N1098" t="inlineStr"/>
      <c r="O1098" t="inlineStr">
        <is>
          <t>C</t>
        </is>
      </c>
      <c r="P1098" t="n">
        <v>0</v>
      </c>
      <c r="Q1098" t="n">
        <v>0</v>
      </c>
      <c r="S1098" t="inlineStr">
        <is>
          <t>No Windows, o Explorador de Arquivos permite copiar e colar arquivos manualmente em dispositivos
externos, como pendrives e HDs externos, funcionando como um backup simples. Para backups
automatizados, o sistema oferece ferramentas como o Histórico de Arquivos.
Gabarito: Correto</t>
        </is>
      </c>
      <c r="U1098" t="inlineStr">
        <is>
          <t>27/03/2026 22:26</t>
        </is>
      </c>
    </row>
    <row r="1099">
      <c r="A1099" t="n">
        <v>2439</v>
      </c>
      <c r="B1099" t="inlineStr">
        <is>
          <t>CEBRASPE</t>
        </is>
      </c>
      <c r="C1099" t="inlineStr">
        <is>
          <t>Prefeitura de Cachoeiro de Itapemirim</t>
        </is>
      </c>
      <c r="D1099" t="inlineStr">
        <is>
          <t>2024</t>
        </is>
      </c>
      <c r="E1099" t="inlineStr">
        <is>
          <t>Para uma estação de trabalho Windows 10 em que o Microsoft Defender esteja instalado, ativado e funcionando, não há solução antimalware sendo executada, uma vez que o Defender funciona como antivírus e não como antimalware.</t>
        </is>
      </c>
      <c r="F1099" t="inlineStr">
        <is>
          <t>Informática</t>
        </is>
      </c>
      <c r="G1099" t="inlineStr">
        <is>
          <t>Windows</t>
        </is>
      </c>
      <c r="H1099" t="inlineStr">
        <is>
          <t>Médio</t>
        </is>
      </c>
      <c r="I1099" t="inlineStr">
        <is>
          <t>CE</t>
        </is>
      </c>
      <c r="J1099" t="inlineStr"/>
      <c r="K1099" t="inlineStr"/>
      <c r="L1099" t="inlineStr"/>
      <c r="M1099" t="inlineStr"/>
      <c r="N1099" t="inlineStr"/>
      <c r="O1099" t="inlineStr">
        <is>
          <t>E</t>
        </is>
      </c>
      <c r="P1099" t="n">
        <v>0</v>
      </c>
      <c r="Q1099" t="n">
        <v>0</v>
      </c>
      <c r="S1099" t="inlineStr">
        <is>
          <t>O Microsoft Defender no Windows 10 é uma solução de segurança completa, funcionando tanto como
antivírus quanto antimalware. Ele protege contra vírus, spyware, ransomware e outras ameaças,
garantindo a execução de uma solução antimalware no sistema.
Gabarito: Errado</t>
        </is>
      </c>
      <c r="U1099" t="inlineStr">
        <is>
          <t>27/03/2026 22:27</t>
        </is>
      </c>
    </row>
    <row r="1100">
      <c r="A1100" t="n">
        <v>2440</v>
      </c>
      <c r="B1100" t="inlineStr">
        <is>
          <t>CEBRASPE</t>
        </is>
      </c>
      <c r="C1100" t="inlineStr">
        <is>
          <t>MPE</t>
        </is>
      </c>
      <c r="D1100" t="inlineStr">
        <is>
          <t>2024</t>
        </is>
      </c>
      <c r="E1100" t="inlineStr">
        <is>
          <t>O nome de uma nova pasta criada em um disco rígido deve obedecer a algumas regras, a exemplo da que limita o tamanho do nome a 64 caracteres.</t>
        </is>
      </c>
      <c r="F1100" t="inlineStr">
        <is>
          <t>Informática</t>
        </is>
      </c>
      <c r="G1100" t="inlineStr">
        <is>
          <t>Windows</t>
        </is>
      </c>
      <c r="H1100" t="inlineStr">
        <is>
          <t>Médio</t>
        </is>
      </c>
      <c r="I1100" t="inlineStr">
        <is>
          <t>CE</t>
        </is>
      </c>
      <c r="J1100" t="inlineStr"/>
      <c r="K1100" t="inlineStr"/>
      <c r="L1100" t="inlineStr"/>
      <c r="M1100" t="inlineStr"/>
      <c r="N1100" t="inlineStr"/>
      <c r="O1100" t="inlineStr">
        <is>
          <t>E</t>
        </is>
      </c>
      <c r="P1100" t="n">
        <v>0</v>
      </c>
      <c r="Q1100" t="n">
        <v>0</v>
      </c>
      <c r="S1100" t="inlineStr">
        <is>
          <t>No Windows, o nome de uma pasta pode ter até 255 caracteres, incluindo espaços. Além disso, certos
caracteres especiais, como /:*?"&lt;&gt;|, não são permitidos. A limitação mencionada na questão (64
caracteres) está incorreta.
Gabarito: Errado</t>
        </is>
      </c>
      <c r="U1100" t="inlineStr">
        <is>
          <t>27/03/2026 22:27</t>
        </is>
      </c>
    </row>
    <row r="1101">
      <c r="A1101" t="n">
        <v>2441</v>
      </c>
      <c r="B1101" t="inlineStr">
        <is>
          <t>CEBRASPE</t>
        </is>
      </c>
      <c r="C1101" t="inlineStr">
        <is>
          <t>MPE</t>
        </is>
      </c>
      <c r="D1101" t="inlineStr">
        <is>
          <t>2024</t>
        </is>
      </c>
      <c r="E1101" t="inlineStr">
        <is>
          <t>O redimensionamento dos ícones da área de trabalho do Windows 10 pode ser feito clicando-se com o botão direito do mouse na área de trabalho, escolhendo-se, na janela disponibilizada, a opção Exibir e, em seguida, selecionando-se o tamanho desejado para o ícone.</t>
        </is>
      </c>
      <c r="F1101" t="inlineStr">
        <is>
          <t>Informática</t>
        </is>
      </c>
      <c r="G1101" t="inlineStr">
        <is>
          <t>Windows</t>
        </is>
      </c>
      <c r="H1101" t="inlineStr">
        <is>
          <t>Médio</t>
        </is>
      </c>
      <c r="I1101" t="inlineStr">
        <is>
          <t>CE</t>
        </is>
      </c>
      <c r="J1101" t="inlineStr"/>
      <c r="K1101" t="inlineStr"/>
      <c r="L1101" t="inlineStr"/>
      <c r="M1101" t="inlineStr"/>
      <c r="N1101" t="inlineStr"/>
      <c r="O1101" t="inlineStr">
        <is>
          <t>C</t>
        </is>
      </c>
      <c r="P1101" t="n">
        <v>0</v>
      </c>
      <c r="Q1101" t="n">
        <v>0</v>
      </c>
      <c r="S1101" t="inlineStr">
        <is>
          <t>No Windows 10, é possível redimensionar os ícones da área de trabalho clicando com o botão direito do
mouse na área de trabalho, acessando a opção Exibir e escolhendo entre ícones pequenos, médios ou
grandes.
Gabarito: Correto</t>
        </is>
      </c>
      <c r="U1101" t="inlineStr">
        <is>
          <t>27/03/2026 22:27</t>
        </is>
      </c>
    </row>
    <row r="1102">
      <c r="A1102" t="n">
        <v>2442</v>
      </c>
      <c r="B1102" t="inlineStr">
        <is>
          <t>CEBRASPE</t>
        </is>
      </c>
      <c r="C1102" t="inlineStr">
        <is>
          <t>MPE</t>
        </is>
      </c>
      <c r="D1102" t="inlineStr">
        <is>
          <t>2024</t>
        </is>
      </c>
      <c r="E1102" t="inlineStr">
        <is>
          <t>O aplicativo Fotos do Windows 10 permite editar uma fotografia e fazer ações como recortar, girar, ajustar a aparência e adicionar filtro, além de gravar ou desenhar na própria foto para incluir contexto.</t>
        </is>
      </c>
      <c r="F1102" t="inlineStr">
        <is>
          <t>Informática</t>
        </is>
      </c>
      <c r="G1102" t="inlineStr">
        <is>
          <t>Windows</t>
        </is>
      </c>
      <c r="H1102" t="inlineStr">
        <is>
          <t>Médio</t>
        </is>
      </c>
      <c r="I1102" t="inlineStr">
        <is>
          <t>CE</t>
        </is>
      </c>
      <c r="J1102" t="inlineStr"/>
      <c r="K1102" t="inlineStr"/>
      <c r="L1102" t="inlineStr"/>
      <c r="M1102" t="inlineStr"/>
      <c r="N1102" t="inlineStr"/>
      <c r="O1102" t="inlineStr">
        <is>
          <t>C</t>
        </is>
      </c>
      <c r="P1102" t="n">
        <v>0</v>
      </c>
      <c r="Q1102" t="n">
        <v>0</v>
      </c>
      <c r="S1102" t="inlineStr">
        <is>
          <t>O aplicativo Fotos do Windows 10 oferece ferramentas básicas de edição, permitindo recortar, girar,
ajustar cores e aplicar filtros. Além disso, é possível desenhar ou escrever na imagem usando a opção de
caneta para adicionar contexto.
Gabarito: Correto</t>
        </is>
      </c>
      <c r="U1102" t="inlineStr">
        <is>
          <t>27/03/2026 22:28</t>
        </is>
      </c>
    </row>
    <row r="1103">
      <c r="A1103" t="n">
        <v>2443</v>
      </c>
      <c r="B1103" t="inlineStr">
        <is>
          <t>CEBRASPE</t>
        </is>
      </c>
      <c r="C1103" t="inlineStr">
        <is>
          <t>MPE</t>
        </is>
      </c>
      <c r="D1103" t="inlineStr">
        <is>
          <t>2024</t>
        </is>
      </c>
      <c r="E1103" t="inlineStr">
        <is>
          <t>Para a correta organização e gerenciamento de arquivos em um computador, é recomendável que se altere o nome de todas as pastas existentes para nomes que facilitem seu reconhecimento pelo usuário.</t>
        </is>
      </c>
      <c r="F1103" t="inlineStr">
        <is>
          <t>Informática</t>
        </is>
      </c>
      <c r="G1103" t="inlineStr">
        <is>
          <t>Windows</t>
        </is>
      </c>
      <c r="H1103" t="inlineStr">
        <is>
          <t>Médio</t>
        </is>
      </c>
      <c r="I1103" t="inlineStr">
        <is>
          <t>CE</t>
        </is>
      </c>
      <c r="J1103" t="inlineStr"/>
      <c r="K1103" t="inlineStr"/>
      <c r="L1103" t="inlineStr"/>
      <c r="M1103" t="inlineStr"/>
      <c r="N1103" t="inlineStr"/>
      <c r="O1103" t="inlineStr">
        <is>
          <t>E</t>
        </is>
      </c>
      <c r="P1103" t="n">
        <v>0</v>
      </c>
      <c r="Q1103" t="n">
        <v>0</v>
      </c>
      <c r="S1103" t="inlineStr">
        <is>
          <t>Alterar os nomes das pastas para facilitar o reconhecimento pode melhorar a organização, mas não é
obrigatório renomear todas as pastas. Algumas pastas do sistema, como Arquivos de Programas e
Windows, devem manter seus nomes para evitar problemas operacionais.
Gabarito: Errado</t>
        </is>
      </c>
      <c r="U1103" t="inlineStr">
        <is>
          <t>27/03/2026 22:28</t>
        </is>
      </c>
    </row>
    <row r="1104">
      <c r="A1104" t="n">
        <v>2444</v>
      </c>
      <c r="B1104" t="inlineStr">
        <is>
          <t>CEBRASPE</t>
        </is>
      </c>
      <c r="C1104" t="inlineStr">
        <is>
          <t>ITAIPU BINACIONAL</t>
        </is>
      </c>
      <c r="D1104" t="inlineStr">
        <is>
          <t>2024</t>
        </is>
      </c>
      <c r="E1104" t="inlineStr">
        <is>
          <t>Na organização e no gerenciamento de arquivos no ambiente Windows, é possível usar o Windows Explorer para listar e excluir arquivos e pastas.
Nesse contexto, ao se selecionar um arquivo ou uma pasta (clicando-se com o botão direito do mouse sobre o respectivo nome) e, na lista disponibilizada, se escolher a opção Excluir, o arquivo ou a pasta selecionado será</t>
        </is>
      </c>
      <c r="F1104" t="inlineStr">
        <is>
          <t>Informática</t>
        </is>
      </c>
      <c r="G1104" t="inlineStr">
        <is>
          <t>Windows</t>
        </is>
      </c>
      <c r="H1104" t="inlineStr">
        <is>
          <t>Médio</t>
        </is>
      </c>
      <c r="I1104" t="inlineStr">
        <is>
          <t>ME</t>
        </is>
      </c>
      <c r="J1104" t="inlineStr">
        <is>
          <t>removido de forma permanente.</t>
        </is>
      </c>
      <c r="K1104" t="inlineStr">
        <is>
          <t>movido para a Lixeira.</t>
        </is>
      </c>
      <c r="L1104" t="inlineStr">
        <is>
          <t>removido para um local temporário.</t>
        </is>
      </c>
      <c r="M1104" t="inlineStr">
        <is>
          <t>renomeado automaticamente.</t>
        </is>
      </c>
      <c r="N1104" t="inlineStr">
        <is>
          <t>movido para a pasta Windows.</t>
        </is>
      </c>
      <c r="O1104" t="inlineStr">
        <is>
          <t>B</t>
        </is>
      </c>
      <c r="P1104" t="n">
        <v>0</v>
      </c>
      <c r="Q1104" t="n">
        <v>0</v>
      </c>
      <c r="S1104" t="inlineStr">
        <is>
          <t>(a) Errado. A exclusão pelo botão direito &gt; Excluir não remove permanentemente o arquivo, pois
ele é enviado para a Lixeira, podendo ser restaurado posteriormente;
(b) Correto. Ao excluir um arquivo ou pasta pelo Windows Explorer, ele é movido para a Lixeira, onde
pode ser restaurado ou excluído definitivamente;
(c) Errado. O Windows não utiliza um local temporário específico para arquivos excluídos, exceto pela
Lixeira, que permite recuperação;
(d) Errado. Selecionar Excluir não renomeia automaticamente o arquivo ou pasta, apenas o remove da
pasta original;
(e) Errado. O Windows não move arquivos excluídos para a pasta Windows, e sim para a Lixeira.
Gabarito: Letra B</t>
        </is>
      </c>
      <c r="U1104" t="inlineStr">
        <is>
          <t>27/03/2026 22:28</t>
        </is>
      </c>
    </row>
    <row r="1105">
      <c r="A1105" t="n">
        <v>2445</v>
      </c>
      <c r="B1105" t="inlineStr">
        <is>
          <t>CEBRASPE</t>
        </is>
      </c>
      <c r="C1105" t="inlineStr">
        <is>
          <t>ITAIPU BINACIONAL</t>
        </is>
      </c>
      <c r="D1105" t="inlineStr">
        <is>
          <t>2024</t>
        </is>
      </c>
      <c r="E1105" t="inlineStr">
        <is>
          <t>Assinale a opção correta, a respeito do sistema operacional Windows 10.</t>
        </is>
      </c>
      <c r="F1105" t="inlineStr">
        <is>
          <t>Informática</t>
        </is>
      </c>
      <c r="G1105" t="inlineStr">
        <is>
          <t>Windows</t>
        </is>
      </c>
      <c r="H1105" t="inlineStr">
        <is>
          <t>Médio</t>
        </is>
      </c>
      <c r="I1105" t="inlineStr">
        <is>
          <t>ME</t>
        </is>
      </c>
      <c r="J1105" t="inlineStr">
        <is>
          <t>A instalação padrão do Windows 10 já conta com uma proteção contra vírus de computador e ameaças.</t>
        </is>
      </c>
      <c r="K1105" t="inlineStr">
        <is>
          <t>Para se visualizar simultaneamente dois documentos ou aplicativos, é necessário ter duas telas conectadas ao computador.</t>
        </is>
      </c>
      <c r="L1105" t="inlineStr">
        <is>
          <t>Não é possível criar pastas na Área de Trabalho do Windows 10.</t>
        </is>
      </c>
      <c r="M1105" t="inlineStr">
        <is>
          <t>O explorador de arquivos do Windows 10 não permite visualizar fotos ou imagens em miniaturas.</t>
        </is>
      </c>
      <c r="N1105" t="inlineStr">
        <is>
          <t>O Google Chrome é um navegador web nativo do Windows 10.</t>
        </is>
      </c>
      <c r="O1105" t="inlineStr">
        <is>
          <t>A</t>
        </is>
      </c>
      <c r="P1105" t="n">
        <v>0</v>
      </c>
      <c r="Q1105" t="n">
        <v>0</v>
      </c>
      <c r="S1105" t="inlineStr">
        <is>
          <t>(a) Correto. O Windows 10 já vem com o Microsoft Defender Antivirus, que oferece proteção contra vírus
e ameaças sem necessidade de instalação de outro antivírus;
(b) Errado. O Windows 10 permite visualizar dois documentos ou aplicativos simultaneamente em uma
única tela usando o recurso Snap Assist (Ajustar Janelas);
(c) Errado. É possível criar pastas na Área de Trabalho do Windows 10 para organizar arquivos e atalhos;
(d) Errado. O Explorador de Arquivos do Windows 10 permite visualizar fotos e imagens em miniatura,
facilitando a identificação dos arquivos;
(e) Errado. O Google Chrome não é nativo do Windows 10; o navegador padrão do sistema é o Microsoft
Edge.
Gabarito: Letra A</t>
        </is>
      </c>
      <c r="U1105" t="inlineStr">
        <is>
          <t>27/03/2026 22:29</t>
        </is>
      </c>
    </row>
    <row r="1106">
      <c r="A1106" t="n">
        <v>2446</v>
      </c>
      <c r="B1106" t="inlineStr">
        <is>
          <t>CEBRASPE</t>
        </is>
      </c>
      <c r="C1106" t="inlineStr">
        <is>
          <t>ITAIPU BINACIONAL</t>
        </is>
      </c>
      <c r="D1106" t="inlineStr">
        <is>
          <t>2024</t>
        </is>
      </c>
      <c r="E1106" t="inlineStr">
        <is>
          <t>No sistema operacional Windows 10,</t>
        </is>
      </c>
      <c r="F1106" t="inlineStr">
        <is>
          <t>Informática</t>
        </is>
      </c>
      <c r="G1106" t="inlineStr">
        <is>
          <t>Windows</t>
        </is>
      </c>
      <c r="H1106" t="inlineStr">
        <is>
          <t>Médio</t>
        </is>
      </c>
      <c r="I1106" t="inlineStr">
        <is>
          <t>ME</t>
        </is>
      </c>
      <c r="J1106" t="inlineStr">
        <is>
          <t>não é possível configurar grupos de aplicativos que aparecem no menu Iniciar.</t>
        </is>
      </c>
      <c r="K1106" t="inlineStr">
        <is>
          <t>a Barra de Tarefas não pode ser personalizada.</t>
        </is>
      </c>
      <c r="L1106" t="inlineStr">
        <is>
          <t>a funcionalidade Modo Tablet otimiza a interface para dispositivos touchscreen, facilitando a usabilidade em laptops híbridos.</t>
        </is>
      </c>
      <c r="M1106" t="inlineStr">
        <is>
          <t>a Barra de Pesquisa, localizada na Barra de Tarefas, permite realizar buscas apenas em aplicativos e documentos existentes no computador.</t>
        </is>
      </c>
      <c r="N1106" t="inlineStr">
        <is>
          <t>o papel de parede da Área de Trabalho só pode ser alterado caso se modifique também o tema nas configurações de personalização do Windows.</t>
        </is>
      </c>
      <c r="O1106" t="inlineStr">
        <is>
          <t>C</t>
        </is>
      </c>
      <c r="P1106" t="n">
        <v>0</v>
      </c>
      <c r="Q1106" t="n">
        <v>0</v>
      </c>
      <c r="S1106" t="inlineStr">
        <is>
          <t>(a) Errado. No Windows 10, é possível configurar grupos de aplicativos no menu Iniciar, organizando-os
e redimensionando os blocos dinâmicos conforme a necessidade do usuário;
(b) Errado. A Barra de Tarefas pode ser personalizada, permitindo fixar aplicativos, alterar sua posição,
ocultá-la automaticamente e modificar seu comportamento;
(c) Correto. O Modo Tablet otimiza a interface do Windows 10 para telas sensíveis ao toque, tornando os
ícones maiores e facilitando a navegação em dispositivos híbridos;
(d) Errado. A Barra de Pesquisa do Windows 10 permite buscar aplicativos, documentos e também
conteúdos na web, caso a pesquisa esteja integrada ao Bing;
(e) Errado. O papel de parede pode ser alterado individualmente, sem a necessidade de mudar todo o
tema do Windows.
Gabarito: Letra C</t>
        </is>
      </c>
      <c r="U1106" t="inlineStr">
        <is>
          <t>27/03/2026 22:29</t>
        </is>
      </c>
    </row>
    <row r="1107">
      <c r="A1107" t="n">
        <v>2447</v>
      </c>
      <c r="B1107" t="inlineStr">
        <is>
          <t>CEBRASPE</t>
        </is>
      </c>
      <c r="C1107" t="inlineStr">
        <is>
          <t>CAU</t>
        </is>
      </c>
      <c r="D1107" t="inlineStr">
        <is>
          <t>2024</t>
        </is>
      </c>
      <c r="E1107" t="inlineStr">
        <is>
          <t>Caso exista, em um computador com Windows 10, mais de uma conta de usuário, é possível que programas e aplicativos instalados para determinado usuário não fiquem disponíveis para os demais.</t>
        </is>
      </c>
      <c r="F1107" t="inlineStr">
        <is>
          <t>Informática</t>
        </is>
      </c>
      <c r="G1107" t="inlineStr">
        <is>
          <t>Windows</t>
        </is>
      </c>
      <c r="H1107" t="inlineStr">
        <is>
          <t>Médio</t>
        </is>
      </c>
      <c r="I1107" t="inlineStr">
        <is>
          <t>CE</t>
        </is>
      </c>
      <c r="J1107" t="inlineStr"/>
      <c r="K1107" t="inlineStr"/>
      <c r="L1107" t="inlineStr"/>
      <c r="M1107" t="inlineStr"/>
      <c r="N1107" t="inlineStr"/>
      <c r="O1107" t="inlineStr">
        <is>
          <t>C</t>
        </is>
      </c>
      <c r="P1107" t="n">
        <v>0</v>
      </c>
      <c r="Q1107" t="n">
        <v>0</v>
      </c>
      <c r="S1107" t="inlineStr">
        <is>
          <t>No Windows 10, programas podem ser instalados para todos os usuários ou apenas para uma conta
específica, dependendo da configuração durante a instalação. Aplicativos da Microsoft Store, por
exemplo, são instalados por usuário e podem não ficar disponíveis para os demais.
Gabarito: Correto</t>
        </is>
      </c>
      <c r="U1107" t="inlineStr">
        <is>
          <t>27/03/2026 22:29</t>
        </is>
      </c>
    </row>
    <row r="1108">
      <c r="A1108" t="n">
        <v>2448</v>
      </c>
      <c r="B1108" t="inlineStr">
        <is>
          <t>CEBRASPE</t>
        </is>
      </c>
      <c r="C1108" t="inlineStr">
        <is>
          <t>CAU</t>
        </is>
      </c>
      <c r="D1108" t="inlineStr">
        <is>
          <t>2024</t>
        </is>
      </c>
      <c r="E1108" t="inlineStr">
        <is>
          <t>A Barra de Pesquisa, localizada na Barra de Tarefas do Windows 10, permite realizar buscas na Internet.</t>
        </is>
      </c>
      <c r="F1108" t="inlineStr">
        <is>
          <t>Informática</t>
        </is>
      </c>
      <c r="G1108" t="inlineStr">
        <is>
          <t>Windows</t>
        </is>
      </c>
      <c r="H1108" t="inlineStr">
        <is>
          <t>Médio</t>
        </is>
      </c>
      <c r="I1108" t="inlineStr">
        <is>
          <t>CE</t>
        </is>
      </c>
      <c r="J1108" t="inlineStr"/>
      <c r="K1108" t="inlineStr"/>
      <c r="L1108" t="inlineStr"/>
      <c r="M1108" t="inlineStr"/>
      <c r="N1108" t="inlineStr"/>
      <c r="O1108" t="inlineStr">
        <is>
          <t>C</t>
        </is>
      </c>
      <c r="P1108" t="n">
        <v>0</v>
      </c>
      <c r="Q1108" t="n">
        <v>0</v>
      </c>
      <c r="S1108" t="inlineStr">
        <is>
          <t>A Barra de Pesquisa do Windows 10, localizada na Barra de Tarefas, permite pesquisar arquivos,
aplicativos e configurações no computador. Se a pesquisa estiver integrada ao Bing, também é possível
buscar informações diretamente na Internet.
Gabarito: Correto</t>
        </is>
      </c>
      <c r="U1108" t="inlineStr">
        <is>
          <t>27/03/2026 22:29</t>
        </is>
      </c>
    </row>
    <row r="1109">
      <c r="A1109" t="n">
        <v>2449</v>
      </c>
      <c r="B1109" t="inlineStr">
        <is>
          <t>CEBRASPE</t>
        </is>
      </c>
      <c r="C1109" t="inlineStr">
        <is>
          <t>InoversaSul</t>
        </is>
      </c>
      <c r="D1109" t="inlineStr">
        <is>
          <t>2025</t>
        </is>
      </c>
      <c r="E1109" t="inlineStr">
        <is>
          <t>A respeito de conceitos e modos de utilização de aplicativos para edição de texto, planilhas e apresentações, bem como do sistema operacional Windows, julgue o próximo item.
O comando &lt;i&gt;(Ver figura!)&lt;/i&gt; + L realiza a captura de um printscreen, enquanto o comando &lt;i&gt;(Ver figura!)&lt;/i&gt; + SHIFT + S bloqueia a tela do computador.</t>
        </is>
      </c>
      <c r="F1109" t="inlineStr">
        <is>
          <t>Informática</t>
        </is>
      </c>
      <c r="G1109" t="inlineStr">
        <is>
          <t>Windows</t>
        </is>
      </c>
      <c r="H1109" t="inlineStr">
        <is>
          <t>Médio</t>
        </is>
      </c>
      <c r="I1109" t="inlineStr">
        <is>
          <t>CE</t>
        </is>
      </c>
      <c r="J1109" t="inlineStr"/>
      <c r="K1109" t="inlineStr"/>
      <c r="L1109" t="inlineStr"/>
      <c r="M1109" t="inlineStr"/>
      <c r="N1109" t="inlineStr"/>
      <c r="O1109" t="inlineStr">
        <is>
          <t>E</t>
        </is>
      </c>
      <c r="P1109" t="n">
        <v>0</v>
      </c>
      <c r="Q1109" t="n">
        <v>0</v>
      </c>
      <c r="R1109" t="inlineStr">
        <is>
          <t>03d0589a-8b85-40bf-9109-da83e3a1fdc3.png</t>
        </is>
      </c>
      <c r="S1109" t="inlineStr">
        <is>
          <t>No Windows, o primeiro atalho bloqueia a tela do computador, e o segundo abre a ferramenta de captura
para selecionar uma área da tela e copiar como imagem. Logo, a descrição apresentada está invertida.
Gabarito: Errado</t>
        </is>
      </c>
      <c r="U1109" t="inlineStr">
        <is>
          <t>27/03/2026 22:34</t>
        </is>
      </c>
    </row>
    <row r="1110">
      <c r="A1110" t="n">
        <v>2450</v>
      </c>
      <c r="B1110" t="inlineStr">
        <is>
          <t>CEBRASPE</t>
        </is>
      </c>
      <c r="C1110" t="inlineStr">
        <is>
          <t>Polícia Federal</t>
        </is>
      </c>
      <c r="D1110" t="inlineStr">
        <is>
          <t>2025</t>
        </is>
      </c>
      <c r="E1110" t="inlineStr">
        <is>
          <t>Julgue o próximo item, relativo a ambiente Windows, segurança da informação e redes de computadores.
Considere a figura a seguir, que ilustra o conteúdo do diretório Meus Documentos de um computador com Windows 11, consistindo de três pastas e dois arquivos. Nesse caso, para excluir os dois arquivos, mantendo-se as três pastas no diretório, é suficiente selecionar Meus Documentos e teclar Del.</t>
        </is>
      </c>
      <c r="F1110" t="inlineStr">
        <is>
          <t>Informática</t>
        </is>
      </c>
      <c r="G1110" t="inlineStr">
        <is>
          <t>Windows</t>
        </is>
      </c>
      <c r="H1110" t="inlineStr">
        <is>
          <t>Médio</t>
        </is>
      </c>
      <c r="I1110" t="inlineStr">
        <is>
          <t>CE</t>
        </is>
      </c>
      <c r="J1110" t="inlineStr"/>
      <c r="K1110" t="inlineStr"/>
      <c r="L1110" t="inlineStr"/>
      <c r="M1110" t="inlineStr"/>
      <c r="N1110" t="inlineStr"/>
      <c r="O1110" t="inlineStr">
        <is>
          <t>E</t>
        </is>
      </c>
      <c r="P1110" t="n">
        <v>0</v>
      </c>
      <c r="Q1110" t="n">
        <v>0</v>
      </c>
      <c r="R1110" t="inlineStr">
        <is>
          <t>4bfe39ee-6768-4606-a541-8097b40a959d.png</t>
        </is>
      </c>
      <c r="S1110" t="inlineStr">
        <is>
          <t>Se o usuário selecionar Meus Documentos e pressionar Del, todo o conteúdo da pasta será excluído,
incluindo as três pastas e os dois arquivos, e não apenas os arquivos. Para excluir somente os dois
arquivos, é necessário selecioná-los especificamente antes de usar Del.
Gabarito: Errado</t>
        </is>
      </c>
      <c r="U1110" t="inlineStr">
        <is>
          <t>27/03/2026 22:35</t>
        </is>
      </c>
    </row>
    <row r="1111">
      <c r="A1111" t="n">
        <v>2451</v>
      </c>
      <c r="B1111" t="inlineStr">
        <is>
          <t>CEBRASPE</t>
        </is>
      </c>
      <c r="C1111" t="inlineStr">
        <is>
          <t>InoversaSul</t>
        </is>
      </c>
      <c r="D1111" t="inlineStr">
        <is>
          <t>2025</t>
        </is>
      </c>
      <c r="E1111" t="inlineStr">
        <is>
          <t>A respeito dos conceitos de organização, segurança e gerenciamento de informações no Windows, julgue o item a seguir.
No Windows, para adicionar uma funcionalidade opcional, o usuário deve abrir o painel Funcionalidades Opcionais do Sistema, selecionar as funcionalidades desejadas e clicar Adicionar.</t>
        </is>
      </c>
      <c r="F1111" t="inlineStr">
        <is>
          <t>Informática</t>
        </is>
      </c>
      <c r="G1111" t="inlineStr">
        <is>
          <t>Windows</t>
        </is>
      </c>
      <c r="H1111" t="inlineStr">
        <is>
          <t>Médio</t>
        </is>
      </c>
      <c r="I1111" t="inlineStr">
        <is>
          <t>CE</t>
        </is>
      </c>
      <c r="J1111" t="inlineStr"/>
      <c r="K1111" t="inlineStr"/>
      <c r="L1111" t="inlineStr"/>
      <c r="M1111" t="inlineStr"/>
      <c r="N1111" t="inlineStr"/>
      <c r="O1111" t="inlineStr">
        <is>
          <t>C</t>
        </is>
      </c>
      <c r="P1111" t="n">
        <v>0</v>
      </c>
      <c r="Q1111" t="n">
        <v>0</v>
      </c>
      <c r="S1111" t="inlineStr">
        <is>
          <t>No Windows, funcionalidades opcionais são gerenciadas por meio de “Ativar ou desativar recursos do
Windows” (no Painel de Controle) ou pelo menu de Configurações em “Funcionalidades Opcionais”. O
procedimento descrito está correto de forma geral para adicionar esses recursos.
Gabarito: Correto</t>
        </is>
      </c>
      <c r="U1111" t="inlineStr">
        <is>
          <t>27/03/2026 22:36</t>
        </is>
      </c>
    </row>
    <row r="1112">
      <c r="A1112" t="n">
        <v>2452</v>
      </c>
      <c r="B1112" t="inlineStr">
        <is>
          <t>CEBRASPE</t>
        </is>
      </c>
      <c r="C1112" t="inlineStr">
        <is>
          <t>InoversaSul</t>
        </is>
      </c>
      <c r="D1112" t="inlineStr">
        <is>
          <t>2025</t>
        </is>
      </c>
      <c r="E1112" t="inlineStr">
        <is>
          <t>A respeito dos conceitos de organização, segurança e gerenciamento de informações no Windows, julgue o item a seguir.
No Windows, para mover arquivos ou pastas, inclusive do Acesso Rápido, basta selecioná-los, clicálos com o botão direito do mouse e selecionar a opção Cortar ou utilizar o atalho CTRL+X, navegar até o novo local e utilizar o atalho CTRL+V para colá-los.</t>
        </is>
      </c>
      <c r="F1112" t="inlineStr">
        <is>
          <t>Informática</t>
        </is>
      </c>
      <c r="G1112" t="inlineStr">
        <is>
          <t>Windows</t>
        </is>
      </c>
      <c r="H1112" t="inlineStr">
        <is>
          <t>Médio</t>
        </is>
      </c>
      <c r="I1112" t="inlineStr">
        <is>
          <t>CE</t>
        </is>
      </c>
      <c r="J1112" t="inlineStr"/>
      <c r="K1112" t="inlineStr"/>
      <c r="L1112" t="inlineStr"/>
      <c r="M1112" t="inlineStr"/>
      <c r="N1112" t="inlineStr"/>
      <c r="O1112" t="inlineStr">
        <is>
          <t>E</t>
        </is>
      </c>
      <c r="P1112" t="n">
        <v>0</v>
      </c>
      <c r="Q1112" t="n">
        <v>0</v>
      </c>
      <c r="S1112" t="inlineStr">
        <is>
          <t>Opa! Os atalhos estão corretos, mas não é possível mover arquivos do Acesso Rápido porque são apenas
atalhos para arquivos, logo não há nenhum armazenamento.
Gabarito: Errado</t>
        </is>
      </c>
      <c r="U1112" t="inlineStr">
        <is>
          <t>27/03/2026 22:36</t>
        </is>
      </c>
    </row>
    <row r="1113">
      <c r="A1113" t="n">
        <v>2453</v>
      </c>
      <c r="B1113" t="inlineStr">
        <is>
          <t>CEBRASPE</t>
        </is>
      </c>
      <c r="C1113" t="inlineStr">
        <is>
          <t>InoversaSul</t>
        </is>
      </c>
      <c r="D1113" t="inlineStr">
        <is>
          <t>2025</t>
        </is>
      </c>
      <c r="E1113" t="inlineStr">
        <is>
          <t>A respeito dos conceitos de organização, segurança e gerenciamento de informações no Windows, julgue o item a seguir.
No Windows, além de unidades de disco e locais de rede, pastas como Desktop, Documentos e Imagens são exibidas, por padrão, em Este Computador.</t>
        </is>
      </c>
      <c r="F1113" t="inlineStr">
        <is>
          <t>Informática</t>
        </is>
      </c>
      <c r="G1113" t="inlineStr">
        <is>
          <t>Windows</t>
        </is>
      </c>
      <c r="H1113" t="inlineStr">
        <is>
          <t>Médio</t>
        </is>
      </c>
      <c r="I1113" t="inlineStr">
        <is>
          <t>CE</t>
        </is>
      </c>
      <c r="J1113" t="inlineStr"/>
      <c r="K1113" t="inlineStr"/>
      <c r="L1113" t="inlineStr"/>
      <c r="M1113" t="inlineStr"/>
      <c r="N1113" t="inlineStr"/>
      <c r="O1113" t="inlineStr">
        <is>
          <t>E</t>
        </is>
      </c>
      <c r="P1113" t="n">
        <v>0</v>
      </c>
      <c r="Q1113" t="n">
        <v>0</v>
      </c>
      <c r="S1113" t="inlineStr">
        <is>
          <t>A questão não especifica o Windows 10 ou 11: se for Win10, não são exibidos os locais de rede; se for
Win11, aparece apenas as unidades de disco (as outras pastas estão em uma outra seção). Agora cá entre
nós: cobrar posicionamento de ícones é um absurdo!
Gabarito: Errado</t>
        </is>
      </c>
      <c r="U1113" t="inlineStr">
        <is>
          <t>27/03/2026 22:36</t>
        </is>
      </c>
    </row>
    <row r="1114">
      <c r="A1114" t="n">
        <v>2454</v>
      </c>
      <c r="B1114" t="inlineStr">
        <is>
          <t>CEBRASPE</t>
        </is>
      </c>
      <c r="C1114" t="inlineStr">
        <is>
          <t>InoversaSul</t>
        </is>
      </c>
      <c r="D1114" t="inlineStr">
        <is>
          <t>2025</t>
        </is>
      </c>
      <c r="E1114" t="inlineStr">
        <is>
          <t>A respeito dos conceitos de organização, segurança e gerenciamento de informações no Windows, julgue o item a seguir.
Na Proteção de Informações do Windows, dados de trabalho são classificados automaticamente e geram avisos se usados fora das políticas da organização.</t>
        </is>
      </c>
      <c r="F1114" t="inlineStr">
        <is>
          <t>Informática</t>
        </is>
      </c>
      <c r="G1114" t="inlineStr">
        <is>
          <t>Windows</t>
        </is>
      </c>
      <c r="H1114" t="inlineStr">
        <is>
          <t>Médio</t>
        </is>
      </c>
      <c r="I1114" t="inlineStr">
        <is>
          <t>CE</t>
        </is>
      </c>
      <c r="J1114" t="inlineStr"/>
      <c r="K1114" t="inlineStr"/>
      <c r="L1114" t="inlineStr"/>
      <c r="M1114" t="inlineStr"/>
      <c r="N1114" t="inlineStr"/>
      <c r="O1114" t="inlineStr">
        <is>
          <t>C</t>
        </is>
      </c>
      <c r="P1114" t="n">
        <v>0</v>
      </c>
      <c r="Q1114" t="n">
        <v>0</v>
      </c>
      <c r="S1114" t="inlineStr">
        <is>
          <t>A Proteção de Informações do Windows (WIP) realmente possibilita classificar dados corporativos
automaticamente e aplicar políticas de uso. Quando esses dados são utilizados fora das regras
estabelecidas, o sistema pode emitir avisos ou bloquear a ação, ajudando a evitar vazamentos.
Gabarito: Correto</t>
        </is>
      </c>
      <c r="U1114" t="inlineStr">
        <is>
          <t>27/03/2026 22:36</t>
        </is>
      </c>
    </row>
    <row r="1115">
      <c r="A1115" t="n">
        <v>2455</v>
      </c>
      <c r="B1115" t="inlineStr">
        <is>
          <t>CEBRASPE</t>
        </is>
      </c>
      <c r="C1115" t="inlineStr">
        <is>
          <t>InoversaSul</t>
        </is>
      </c>
      <c r="D1115" t="inlineStr">
        <is>
          <t>2025</t>
        </is>
      </c>
      <c r="E1115" t="inlineStr">
        <is>
          <t>A respeito dos conceitos de organização, segurança e gerenciamento de informações no Windows, julgue o item a seguir.
Para fixar uma pasta no acesso rápido do painel de navegação do Windows, basta que o usuário a clique com o botão direito do mouse e selecione a opção Fixar em Acesso Rápido.</t>
        </is>
      </c>
      <c r="F1115" t="inlineStr">
        <is>
          <t>Informática</t>
        </is>
      </c>
      <c r="G1115" t="inlineStr">
        <is>
          <t>Windows</t>
        </is>
      </c>
      <c r="H1115" t="inlineStr">
        <is>
          <t>Médio</t>
        </is>
      </c>
      <c r="I1115" t="inlineStr">
        <is>
          <t>CE</t>
        </is>
      </c>
      <c r="J1115" t="inlineStr"/>
      <c r="K1115" t="inlineStr"/>
      <c r="L1115" t="inlineStr"/>
      <c r="M1115" t="inlineStr"/>
      <c r="N1115" t="inlineStr"/>
      <c r="O1115" t="inlineStr">
        <is>
          <t>C</t>
        </is>
      </c>
      <c r="P1115" t="n">
        <v>0</v>
      </c>
      <c r="Q1115" t="n">
        <v>0</v>
      </c>
      <c r="S1115" t="inlineStr">
        <is>
          <t>No Windows, é possível fixar uma pasta no Acesso Rápido clicando com o botão direito sobre ela e
escolhendo a opção Fixar em Acesso Rápido, facilitando o acesso rápido a diretórios usados com
frequência.
Gabarito: Correto</t>
        </is>
      </c>
      <c r="U1115" t="inlineStr">
        <is>
          <t>27/03/2026 22:36</t>
        </is>
      </c>
    </row>
    <row r="1116">
      <c r="A1116" t="n">
        <v>2456</v>
      </c>
      <c r="B1116" t="inlineStr">
        <is>
          <t>CEBRASPE</t>
        </is>
      </c>
      <c r="C1116" t="inlineStr">
        <is>
          <t>InoversaSul</t>
        </is>
      </c>
      <c r="D1116" t="inlineStr">
        <is>
          <t>2025</t>
        </is>
      </c>
      <c r="E1116" t="inlineStr">
        <is>
          <t>A respeito de conceitos e modos de utilização de aplicativos para edição de texto, planilhas e apresentações, bem como do sistema operacional Windows, julgue o próximo item.
Em qualquer versão do Windows, o comando CTRL + ALT + DELETE abre o módulo gerenciador de tarefas.</t>
        </is>
      </c>
      <c r="F1116" t="inlineStr">
        <is>
          <t>Informática</t>
        </is>
      </c>
      <c r="G1116" t="inlineStr">
        <is>
          <t>Windows</t>
        </is>
      </c>
      <c r="H1116" t="inlineStr">
        <is>
          <t>Médio</t>
        </is>
      </c>
      <c r="I1116" t="inlineStr">
        <is>
          <t>CE</t>
        </is>
      </c>
      <c r="J1116" t="inlineStr"/>
      <c r="K1116" t="inlineStr"/>
      <c r="L1116" t="inlineStr"/>
      <c r="M1116" t="inlineStr"/>
      <c r="N1116" t="inlineStr"/>
      <c r="O1116" t="inlineStr">
        <is>
          <t>E</t>
        </is>
      </c>
      <c r="P1116" t="n">
        <v>0</v>
      </c>
      <c r="Q1116" t="n">
        <v>0</v>
      </c>
      <c r="S1116" t="inlineStr">
        <is>
          <t>A combinação Ctrl + Alt + Delete não abre diretamente o Gerenciador de Tarefas em todas as versões do
Windows. Em versões modernas, ela exibe uma tela com várias opções, incluindo Abrir o Gerenciador de
Tarefas. Em versões mais antigas, abria diretamente o Gerenciador de Tarefas.
Gabarito: Errado</t>
        </is>
      </c>
      <c r="U1116" t="inlineStr">
        <is>
          <t>27/03/2026 22:36</t>
        </is>
      </c>
    </row>
    <row r="1117">
      <c r="A1117" t="n">
        <v>2457</v>
      </c>
      <c r="B1117" t="inlineStr">
        <is>
          <t>CEBRASPE</t>
        </is>
      </c>
      <c r="C1117" t="inlineStr">
        <is>
          <t>InoversaSul</t>
        </is>
      </c>
      <c r="D1117" t="inlineStr">
        <is>
          <t>2025</t>
        </is>
      </c>
      <c r="E1117" t="inlineStr">
        <is>
          <t>A respeito de conceitos e modos de utilização de aplicativos para edição de texto, planilhas e apresentações, bem como do sistema operacional Windows, julgue o próximo item.
Quando as opções de backup do Windows estão ativas, os arquivos e as pastas do computador são armazenados por padrão, respectivamente, no OneDrive e no WinDrive.</t>
        </is>
      </c>
      <c r="F1117" t="inlineStr">
        <is>
          <t>Informática</t>
        </is>
      </c>
      <c r="G1117" t="inlineStr">
        <is>
          <t>Windows</t>
        </is>
      </c>
      <c r="H1117" t="inlineStr">
        <is>
          <t>Médio</t>
        </is>
      </c>
      <c r="I1117" t="inlineStr">
        <is>
          <t>CE</t>
        </is>
      </c>
      <c r="J1117" t="inlineStr"/>
      <c r="K1117" t="inlineStr"/>
      <c r="L1117" t="inlineStr"/>
      <c r="M1117" t="inlineStr"/>
      <c r="N1117" t="inlineStr"/>
      <c r="O1117" t="inlineStr">
        <is>
          <t>E</t>
        </is>
      </c>
      <c r="P1117" t="n">
        <v>0</v>
      </c>
      <c r="Q1117" t="n">
        <v>0</v>
      </c>
      <c r="S1117" t="inlineStr">
        <is>
          <t>No Windows, quando o backup está configurado, arquivos e pastas podem ser salvos localmente ou em
serviços de nuvem como o OneDrive. Contudo, não existe “WinDrive” como destino padrão — esse termo
não é um recurso do Windows.
Gabarito: Errado</t>
        </is>
      </c>
      <c r="U1117" t="inlineStr">
        <is>
          <t>27/03/2026 22:36</t>
        </is>
      </c>
    </row>
    <row r="1118">
      <c r="A1118" t="n">
        <v>2458</v>
      </c>
      <c r="B1118" t="inlineStr">
        <is>
          <t>CEBRASPE</t>
        </is>
      </c>
      <c r="C1118" t="inlineStr">
        <is>
          <t>InoversaSul</t>
        </is>
      </c>
      <c r="D1118" t="inlineStr">
        <is>
          <t>2025</t>
        </is>
      </c>
      <c r="E1118" t="inlineStr">
        <is>
          <t>Julgue o seguinte item, relativos a conceitos de organização, segurança e gerenciamento de arquivos, pastas e programas.
Caso haja vários programas capazes de abrir um tipo de arquivo, caberá ao usuário a tarefa de definir o programa para executar essa tarefa cada vez que for necessário abrir um arquivo.</t>
        </is>
      </c>
      <c r="F1118" t="inlineStr">
        <is>
          <t>Informática</t>
        </is>
      </c>
      <c r="G1118" t="inlineStr">
        <is>
          <t>Windows</t>
        </is>
      </c>
      <c r="H1118" t="inlineStr">
        <is>
          <t>Médio</t>
        </is>
      </c>
      <c r="I1118" t="inlineStr">
        <is>
          <t>CE</t>
        </is>
      </c>
      <c r="J1118" t="inlineStr"/>
      <c r="K1118" t="inlineStr"/>
      <c r="L1118" t="inlineStr"/>
      <c r="M1118" t="inlineStr"/>
      <c r="N1118" t="inlineStr"/>
      <c r="O1118" t="inlineStr">
        <is>
          <t>E</t>
        </is>
      </c>
      <c r="P1118" t="n">
        <v>0</v>
      </c>
      <c r="Q1118" t="n">
        <v>0</v>
      </c>
      <c r="S1118" t="inlineStr">
        <is>
          <t>No Windows, o usuário pode definir um programa padrão para abrir um tipo de arquivo, evitando ter que
escolher o aplicativo sempre. Logo, essa escolha não precisa ser feita todas as vezes, a menos que não
exista um padrão definido.
Gabarito: Errado</t>
        </is>
      </c>
      <c r="U1118" t="inlineStr">
        <is>
          <t>27/03/2026 22:37</t>
        </is>
      </c>
    </row>
    <row r="1119">
      <c r="A1119" t="n">
        <v>2459</v>
      </c>
      <c r="B1119" t="inlineStr">
        <is>
          <t>CEBRASPE</t>
        </is>
      </c>
      <c r="C1119" t="inlineStr">
        <is>
          <t>InoversaSul</t>
        </is>
      </c>
      <c r="D1119" t="inlineStr">
        <is>
          <t>2025</t>
        </is>
      </c>
      <c r="E1119" t="inlineStr">
        <is>
          <t>Julgue o seguinte item, relativos a conceitos de organização, segurança e gerenciamento de arquivos, pastas e programas.
Classificação de arquivos consiste no agrupamento das informações dos documentos conforme suas características e de acordo com cada tipo de arquivo.</t>
        </is>
      </c>
      <c r="F1119" t="inlineStr">
        <is>
          <t>Informática</t>
        </is>
      </c>
      <c r="G1119" t="inlineStr">
        <is>
          <t>Windows</t>
        </is>
      </c>
      <c r="H1119" t="inlineStr">
        <is>
          <t>Médio</t>
        </is>
      </c>
      <c r="I1119" t="inlineStr">
        <is>
          <t>CE</t>
        </is>
      </c>
      <c r="J1119" t="inlineStr"/>
      <c r="K1119" t="inlineStr"/>
      <c r="L1119" t="inlineStr"/>
      <c r="M1119" t="inlineStr"/>
      <c r="N1119" t="inlineStr"/>
      <c r="O1119" t="inlineStr">
        <is>
          <t>C</t>
        </is>
      </c>
      <c r="P1119" t="n">
        <v>0</v>
      </c>
      <c r="Q1119" t="n">
        <v>0</v>
      </c>
      <c r="S1119" t="inlineStr">
        <is>
          <t>A classificação de arquivos realmente envolve o agrupamento de documentos de acordo com
características específicas, como tipo, conteúdo, finalidade ou formato, facilitando sua organização e
recuperação.
Gabarito: Correto</t>
        </is>
      </c>
      <c r="U1119" t="inlineStr">
        <is>
          <t>27/03/2026 22:37</t>
        </is>
      </c>
    </row>
    <row r="1120">
      <c r="A1120" t="n">
        <v>2460</v>
      </c>
      <c r="B1120" t="inlineStr">
        <is>
          <t>CEBRASPE</t>
        </is>
      </c>
      <c r="C1120" t="inlineStr">
        <is>
          <t>Polícia Federal</t>
        </is>
      </c>
      <c r="D1120" t="inlineStr">
        <is>
          <t>2025</t>
        </is>
      </c>
      <c r="E1120" t="inlineStr">
        <is>
          <t>Julgue o próximo item, relativo a ambiente Windows, segurança da informação e redes de computadores.
A funcionalidade Desfragmentar e Otimizar Unidades do Windows 11 permite configurar a memória virtual do computador para melhorar o seu desempenho, ou seja, permite otimizar o espaço em disco rígido e aumentar a disponibilidade da RAM instalada no computador.</t>
        </is>
      </c>
      <c r="F1120" t="inlineStr">
        <is>
          <t>Informática</t>
        </is>
      </c>
      <c r="G1120" t="inlineStr">
        <is>
          <t>Windows</t>
        </is>
      </c>
      <c r="H1120" t="inlineStr">
        <is>
          <t>Médio</t>
        </is>
      </c>
      <c r="I1120" t="inlineStr">
        <is>
          <t>CE</t>
        </is>
      </c>
      <c r="J1120" t="inlineStr"/>
      <c r="K1120" t="inlineStr"/>
      <c r="L1120" t="inlineStr"/>
      <c r="M1120" t="inlineStr"/>
      <c r="N1120" t="inlineStr"/>
      <c r="O1120" t="inlineStr">
        <is>
          <t>E</t>
        </is>
      </c>
      <c r="P1120" t="n">
        <v>0</v>
      </c>
      <c r="Q1120" t="n">
        <v>0</v>
      </c>
      <c r="S1120" t="inlineStr">
        <is>
          <t>A funcionalidade Desfragmentar e Otimizar Unidades serve para reorganizar dados no disco, melhorando
o tempo de acesso e desempenho de leitura/gravação, mas não configura memória virtual nem aumenta
a disponibilidade de RAM. Memória virtual é configurada separadamente nas opções avançadas do
sistema.
Gabarito: Errado</t>
        </is>
      </c>
      <c r="U1120" t="inlineStr">
        <is>
          <t>27/03/2026 22:37</t>
        </is>
      </c>
    </row>
    <row r="1121">
      <c r="A1121" t="n">
        <v>2461</v>
      </c>
      <c r="B1121" t="inlineStr">
        <is>
          <t>CEBRASPE</t>
        </is>
      </c>
      <c r="C1121" t="inlineStr">
        <is>
          <t>FUB</t>
        </is>
      </c>
      <c r="D1121" t="inlineStr">
        <is>
          <t>2025</t>
        </is>
      </c>
      <c r="E1121" t="inlineStr">
        <is>
          <t>Em relação ao Microsoft Windows, julgue o item a seguir.
O Windows permite a execução direta de qualquer arquivo com extensão .exe, independentemente da arquitetura do sistema operacional (32 bits ou 64 bits) e sem verificação adicional de segurança.</t>
        </is>
      </c>
      <c r="F1121" t="inlineStr">
        <is>
          <t>Informática</t>
        </is>
      </c>
      <c r="G1121" t="inlineStr">
        <is>
          <t>Windows</t>
        </is>
      </c>
      <c r="H1121" t="inlineStr">
        <is>
          <t>Médio</t>
        </is>
      </c>
      <c r="I1121" t="inlineStr">
        <is>
          <t>CE</t>
        </is>
      </c>
      <c r="J1121" t="inlineStr"/>
      <c r="K1121" t="inlineStr"/>
      <c r="L1121" t="inlineStr"/>
      <c r="M1121" t="inlineStr"/>
      <c r="N1121" t="inlineStr"/>
      <c r="O1121" t="inlineStr">
        <is>
          <t>E</t>
        </is>
      </c>
      <c r="P1121" t="n">
        <v>0</v>
      </c>
      <c r="Q1121" t="n">
        <v>0</v>
      </c>
      <c r="S1121" t="inlineStr">
        <is>
          <t>Embora arquivos .exe sejam executáveis no Windows, sua execução depende da compatibilidade com a
arquitetura do sistema (um Windows 64 bits executa aplicativos 32 bits, mas não o inverso) e há
verificações de segurança, como o SmartScreen e permissões do usuário.
Gabarito: Errado</t>
        </is>
      </c>
      <c r="U1121" t="inlineStr">
        <is>
          <t>27/03/2026 22:37</t>
        </is>
      </c>
    </row>
    <row r="1122">
      <c r="A1122" t="n">
        <v>2462</v>
      </c>
      <c r="B1122" t="inlineStr">
        <is>
          <t>CEBRASPE</t>
        </is>
      </c>
      <c r="C1122" t="inlineStr">
        <is>
          <t>FUB</t>
        </is>
      </c>
      <c r="D1122" t="inlineStr">
        <is>
          <t>2025</t>
        </is>
      </c>
      <c r="E1122" t="inlineStr">
        <is>
          <t>Acerca do Windows Explorer, de manipulação de arquivos e pastas e tipos de arquivos e suas extensões, julgue o item a seguir.
No Windows 11, ao renomear um arquivo diretamente no Windows Explorer e modificar sua extensão (por exemplo, de .jpg para .png), o sistema operacional ajusta os metadados e a estrutura inicial do arquivo para refletir o novo formato indicado, preservando o conteúdo semântico dos dados.</t>
        </is>
      </c>
      <c r="F1122" t="inlineStr">
        <is>
          <t>Informática</t>
        </is>
      </c>
      <c r="G1122" t="inlineStr">
        <is>
          <t>Windows</t>
        </is>
      </c>
      <c r="H1122" t="inlineStr">
        <is>
          <t>Médio</t>
        </is>
      </c>
      <c r="I1122" t="inlineStr">
        <is>
          <t>CE</t>
        </is>
      </c>
      <c r="J1122" t="inlineStr"/>
      <c r="K1122" t="inlineStr"/>
      <c r="L1122" t="inlineStr"/>
      <c r="M1122" t="inlineStr"/>
      <c r="N1122" t="inlineStr"/>
      <c r="O1122" t="inlineStr">
        <is>
          <t>E</t>
        </is>
      </c>
      <c r="P1122" t="n">
        <v>0</v>
      </c>
      <c r="Q1122" t="n">
        <v>0</v>
      </c>
      <c r="S1122" t="inlineStr">
        <is>
          <t>No Windows 11, alterar a extensão de um arquivo no Explorer apenas muda o nome da extensão, não
converte o formato nem ajusta metadados ou estrutura interna. O arquivo pode até se tornar ilegível se o
programa associado não reconhecer o conteúdo real.
Gabarito: Errado</t>
        </is>
      </c>
      <c r="U1122" t="inlineStr">
        <is>
          <t>27/03/2026 22:37</t>
        </is>
      </c>
    </row>
    <row r="1123">
      <c r="A1123" t="n">
        <v>2463</v>
      </c>
      <c r="B1123" t="inlineStr">
        <is>
          <t>CEBRASPE</t>
        </is>
      </c>
      <c r="C1123" t="inlineStr">
        <is>
          <t>FUB</t>
        </is>
      </c>
      <c r="D1123" t="inlineStr">
        <is>
          <t>2025</t>
        </is>
      </c>
      <c r="E1123" t="inlineStr">
        <is>
          <t>Acerca do Windows Explorer, de manipulação de arquivos e pastas e tipos de arquivos e suas extensões, julgue o item a seguir.
No Windows Explorer do Windows 11, a criação de uma estrutura de pastas aninhadas é permitida até que o caminho completo resultante alcance 256 caracteres, ponto a partir do qual a criação de novas subpastas é impedida.</t>
        </is>
      </c>
      <c r="F1123" t="inlineStr">
        <is>
          <t>Informática</t>
        </is>
      </c>
      <c r="G1123" t="inlineStr">
        <is>
          <t>Windows</t>
        </is>
      </c>
      <c r="H1123" t="inlineStr">
        <is>
          <t>Médio</t>
        </is>
      </c>
      <c r="I1123" t="inlineStr">
        <is>
          <t>CE</t>
        </is>
      </c>
      <c r="J1123" t="inlineStr"/>
      <c r="K1123" t="inlineStr"/>
      <c r="L1123" t="inlineStr"/>
      <c r="M1123" t="inlineStr"/>
      <c r="N1123" t="inlineStr"/>
      <c r="O1123" t="inlineStr">
        <is>
          <t>E</t>
        </is>
      </c>
      <c r="P1123" t="n">
        <v>0</v>
      </c>
      <c r="Q1123" t="n">
        <v>0</v>
      </c>
      <c r="S1123" t="inlineStr">
        <is>
          <t>Embora versões antigas do Windows tivessem a limitação de 260 caracteres para o caminho completo
(MAX_PATH), no Windows 10 e 11 é possível habilitar suporte a caminhos longos (até cerca de 32.767
caracteres) via política de grupo ou registro. Portanto, não há limite fixo de 256 caracteres impedindo a
criação de subpastas por padrão.
Gabarito: Errado</t>
        </is>
      </c>
      <c r="U1123" t="inlineStr">
        <is>
          <t>27/03/2026 22:37</t>
        </is>
      </c>
    </row>
    <row r="1124">
      <c r="A1124" t="n">
        <v>2591</v>
      </c>
      <c r="B1124" t="inlineStr">
        <is>
          <t>VUNESP</t>
        </is>
      </c>
      <c r="C1124" t="inlineStr">
        <is>
          <t>Prefeitura de Cerquilho/SP</t>
        </is>
      </c>
      <c r="D1124" t="inlineStr">
        <is>
          <t>2019</t>
        </is>
      </c>
      <c r="E1124"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1124" t="inlineStr">
        <is>
          <t>Matemática</t>
        </is>
      </c>
      <c r="G1124" t="inlineStr">
        <is>
          <t>Análise Combinatória</t>
        </is>
      </c>
      <c r="H1124" t="inlineStr">
        <is>
          <t>Médio</t>
        </is>
      </c>
      <c r="I1124" t="inlineStr">
        <is>
          <t>ME</t>
        </is>
      </c>
      <c r="J1124" t="inlineStr">
        <is>
          <t>6</t>
        </is>
      </c>
      <c r="K1124" t="inlineStr">
        <is>
          <t>8</t>
        </is>
      </c>
      <c r="L1124" t="inlineStr">
        <is>
          <t>10</t>
        </is>
      </c>
      <c r="M1124" t="inlineStr">
        <is>
          <t>12</t>
        </is>
      </c>
      <c r="N1124" t="inlineStr">
        <is>
          <t>16</t>
        </is>
      </c>
      <c r="O1124" t="inlineStr">
        <is>
          <t>A</t>
        </is>
      </c>
      <c r="P1124" t="n">
        <v>0</v>
      </c>
      <c r="Q1124" t="n">
        <v>0</v>
      </c>
      <c r="S1124" t="inlineStr">
        <is>
          <t>A quantidade de agrupamentos com as letras F, F, G e G corresponde à permutação de 4
elementos, com 2 repetições de F e 2 repetições de G:
𝑃
4
2,2 =
4!
2!×2! =
4×3×2!
2!×2! =
4×3
2 = 6
Gabarito: A.</t>
        </is>
      </c>
      <c r="U1124" t="inlineStr">
        <is>
          <t>29/03/2026 20:45</t>
        </is>
      </c>
    </row>
    <row r="1125">
      <c r="A1125" t="n">
        <v>2592</v>
      </c>
      <c r="B1125" t="inlineStr">
        <is>
          <t>FGV</t>
        </is>
      </c>
      <c r="C1125" t="inlineStr">
        <is>
          <t>ALE-RO</t>
        </is>
      </c>
      <c r="D1125" t="inlineStr">
        <is>
          <t>2018</t>
        </is>
      </c>
      <c r="E1125" t="inlineStr">
        <is>
          <t>Assinale a opção que indica o número de permutações das letras da palavra SUSSURRO</t>
        </is>
      </c>
      <c r="F1125" t="inlineStr">
        <is>
          <t>Matemática</t>
        </is>
      </c>
      <c r="G1125" t="inlineStr">
        <is>
          <t>Análise Combinatória</t>
        </is>
      </c>
      <c r="H1125" t="inlineStr">
        <is>
          <t>Médio</t>
        </is>
      </c>
      <c r="I1125" t="inlineStr">
        <is>
          <t>ME</t>
        </is>
      </c>
      <c r="J1125" t="inlineStr">
        <is>
          <t>1680</t>
        </is>
      </c>
      <c r="K1125" t="inlineStr">
        <is>
          <t>1560</t>
        </is>
      </c>
      <c r="L1125" t="inlineStr">
        <is>
          <t>1440</t>
        </is>
      </c>
      <c r="M1125" t="inlineStr">
        <is>
          <t>1320</t>
        </is>
      </c>
      <c r="N1125" t="inlineStr">
        <is>
          <t>1260</t>
        </is>
      </c>
      <c r="O1125" t="inlineStr">
        <is>
          <t>A</t>
        </is>
      </c>
      <c r="P1125" t="n">
        <v>0</v>
      </c>
      <c r="Q1125" t="n">
        <v>0</v>
      </c>
      <c r="S1125" t="inlineStr">
        <is>
          <t>A palavra SUSSURRO contém 8 letras, sendo o S repetido 3 vezes, o U repetido 2 vezes e o R
repetido 2 vezes.
Assim, temos a permutação de 8 elementos com repetição de 2, 2 e 3 elementos:
𝑃
8
2,2,3 =
8!
2!×2!×3! =
8×7×6×5×4×3!
2×2×3! = 8×7×6×5 = 1680
Gabarito: A</t>
        </is>
      </c>
      <c r="U1125" t="inlineStr">
        <is>
          <t>29/03/2026 20:46</t>
        </is>
      </c>
    </row>
    <row r="1126">
      <c r="A1126" t="n">
        <v>2593</v>
      </c>
      <c r="B1126" t="inlineStr">
        <is>
          <t>Prefeitura de Ibiaçá/RS</t>
        </is>
      </c>
      <c r="C1126" t="inlineStr">
        <is>
          <t>Prefeitura de Ibiaçá/RS</t>
        </is>
      </c>
      <c r="D1126" t="inlineStr">
        <is>
          <t>2019</t>
        </is>
      </c>
      <c r="E1126" t="inlineStr">
        <is>
          <t>O número máximo de maneiras distintas que um grupo de cinco amigos pode se sentar ao redor de uma mesa circular para realizar um lanche coletivo é:</t>
        </is>
      </c>
      <c r="F1126" t="inlineStr">
        <is>
          <t>Matemática</t>
        </is>
      </c>
      <c r="G1126" t="inlineStr">
        <is>
          <t>Análise Combinatória</t>
        </is>
      </c>
      <c r="H1126" t="inlineStr">
        <is>
          <t>Médio</t>
        </is>
      </c>
      <c r="I1126" t="inlineStr">
        <is>
          <t>ME</t>
        </is>
      </c>
      <c r="J1126" t="inlineStr">
        <is>
          <t>120</t>
        </is>
      </c>
      <c r="K1126" t="inlineStr">
        <is>
          <t>50</t>
        </is>
      </c>
      <c r="L1126" t="inlineStr">
        <is>
          <t>24</t>
        </is>
      </c>
      <c r="M1126" t="inlineStr">
        <is>
          <t>12</t>
        </is>
      </c>
      <c r="N1126" t="inlineStr">
        <is>
          <t>1</t>
        </is>
      </c>
      <c r="O1126" t="inlineStr">
        <is>
          <t>C</t>
        </is>
      </c>
      <c r="P1126" t="n">
        <v>0</v>
      </c>
      <c r="Q1126" t="n">
        <v>0</v>
      </c>
      <c r="S1126" t="inlineStr">
        <is>
          <t>A permutação circular de n = 5 elementos é dada por:
𝑃𝐶
𝑛 = (𝑛 − 1)!
𝑃𝐶
5 = 4! = 4×3×2×1 = 24
Gabarito: C</t>
        </is>
      </c>
      <c r="U1126" t="inlineStr">
        <is>
          <t>29/03/2026 20:49</t>
        </is>
      </c>
    </row>
    <row r="1127">
      <c r="A1127" t="n">
        <v>2594</v>
      </c>
      <c r="B1127" t="inlineStr">
        <is>
          <t>DESCONHECIDA</t>
        </is>
      </c>
      <c r="C1127" t="inlineStr">
        <is>
          <t>Prefeitura de Ouricuri/PE</t>
        </is>
      </c>
      <c r="D1127" t="inlineStr">
        <is>
          <t>2016</t>
        </is>
      </c>
      <c r="E1127" t="inlineStr">
        <is>
          <t>De quantas maneiras possíveis podemos dispor nove crianças em um círculo em que todas brincam de mãos dadas?</t>
        </is>
      </c>
      <c r="F1127" t="inlineStr">
        <is>
          <t>Matemática</t>
        </is>
      </c>
      <c r="G1127" t="inlineStr">
        <is>
          <t>Análise Combinatória</t>
        </is>
      </c>
      <c r="H1127" t="inlineStr">
        <is>
          <t>Médio</t>
        </is>
      </c>
      <c r="I1127" t="inlineStr">
        <is>
          <t>ME</t>
        </is>
      </c>
      <c r="J1127" t="inlineStr">
        <is>
          <t>9!</t>
        </is>
      </c>
      <c r="K1127" t="inlineStr">
        <is>
          <t>8!</t>
        </is>
      </c>
      <c r="L1127" t="inlineStr">
        <is>
          <t>7!</t>
        </is>
      </c>
      <c r="M1127" t="inlineStr">
        <is>
          <t>6!</t>
        </is>
      </c>
      <c r="N1127" t="inlineStr">
        <is>
          <t>5!</t>
        </is>
      </c>
      <c r="O1127" t="inlineStr">
        <is>
          <t>B</t>
        </is>
      </c>
      <c r="P1127" t="n">
        <v>0</v>
      </c>
      <c r="Q1127" t="n">
        <v>0</v>
      </c>
      <c r="S1127" t="inlineStr">
        <is>
          <t>A permutação circular de n = 9 elementos é dada por:
𝑃𝐶
𝑛 = (𝑛 − 1)!
𝑃𝐶
9 = 8!
Gabarito: B</t>
        </is>
      </c>
      <c r="U1127" t="inlineStr">
        <is>
          <t>29/03/2026 20:50</t>
        </is>
      </c>
    </row>
    <row r="1128">
      <c r="A1128" t="n">
        <v>2595</v>
      </c>
      <c r="B1128" t="inlineStr">
        <is>
          <t>VUNESP</t>
        </is>
      </c>
      <c r="C1128" t="inlineStr">
        <is>
          <t>Prefeitura de Cerquilho/SP</t>
        </is>
      </c>
      <c r="D1128" t="inlineStr">
        <is>
          <t>2019</t>
        </is>
      </c>
      <c r="E1128" t="inlineStr">
        <is>
          <t>Na bilheteria de um teatro há apenas 5 ingressos à venda para a seção de uma peça. Se 4 amigos comprarem ingressos para essa seção, então o número total de posições distintas em que esses amigos poderão se acomodar no teatro é</t>
        </is>
      </c>
      <c r="F1128" t="inlineStr">
        <is>
          <t>Matemática</t>
        </is>
      </c>
      <c r="G1128" t="inlineStr">
        <is>
          <t>Análise Combinatória</t>
        </is>
      </c>
      <c r="H1128" t="inlineStr">
        <is>
          <t>Médio</t>
        </is>
      </c>
      <c r="I1128" t="inlineStr">
        <is>
          <t>ME</t>
        </is>
      </c>
      <c r="J1128" t="inlineStr">
        <is>
          <t>120</t>
        </is>
      </c>
      <c r="K1128" t="inlineStr">
        <is>
          <t>80</t>
        </is>
      </c>
      <c r="L1128" t="inlineStr">
        <is>
          <t>60</t>
        </is>
      </c>
      <c r="M1128" t="inlineStr">
        <is>
          <t>20</t>
        </is>
      </c>
      <c r="N1128" t="inlineStr">
        <is>
          <t>5</t>
        </is>
      </c>
      <c r="O1128" t="inlineStr">
        <is>
          <t>A</t>
        </is>
      </c>
      <c r="P1128" t="n">
        <v>0</v>
      </c>
      <c r="Q1128" t="n">
        <v>0</v>
      </c>
      <c r="S1128" t="inlineStr">
        <is>
          <t>Temos uma seleção de 4 lugares, dentre 5 disponíveis, com importância de ordem, pois cada
lugar é distinto do outro. Assim, temos o arranjo de 4 elementos, dentre 5:
𝐴
5,4 =
5!
(5−4)! =
5!
1! = 5×4×3×2×1 = 120
Gabarito: A.</t>
        </is>
      </c>
      <c r="U1128" t="inlineStr">
        <is>
          <t>29/03/2026 20:56</t>
        </is>
      </c>
    </row>
    <row r="1129">
      <c r="A1129" t="n">
        <v>2596</v>
      </c>
      <c r="B1129" t="inlineStr">
        <is>
          <t>FUNDATEC</t>
        </is>
      </c>
      <c r="C1129" t="inlineStr">
        <is>
          <t>Pref. Jari</t>
        </is>
      </c>
      <c r="D1129" t="inlineStr">
        <is>
          <t>2024</t>
        </is>
      </c>
      <c r="E1129" t="inlineStr">
        <is>
          <t>Quantos números de 3 algarismos distintos é possível formar usando apenas os algarismos 3, 5, 7 e 9?</t>
        </is>
      </c>
      <c r="F1129" t="inlineStr">
        <is>
          <t>Matemática</t>
        </is>
      </c>
      <c r="G1129" t="inlineStr">
        <is>
          <t>Análise Combinatória</t>
        </is>
      </c>
      <c r="H1129" t="inlineStr">
        <is>
          <t>Médio</t>
        </is>
      </c>
      <c r="I1129" t="inlineStr">
        <is>
          <t>ME</t>
        </is>
      </c>
      <c r="J1129" t="inlineStr">
        <is>
          <t>12</t>
        </is>
      </c>
      <c r="K1129" t="inlineStr">
        <is>
          <t>16</t>
        </is>
      </c>
      <c r="L1129" t="inlineStr">
        <is>
          <t>20</t>
        </is>
      </c>
      <c r="M1129" t="inlineStr">
        <is>
          <t>24</t>
        </is>
      </c>
      <c r="N1129" t="inlineStr">
        <is>
          <t>32</t>
        </is>
      </c>
      <c r="O1129" t="inlineStr">
        <is>
          <t>D</t>
        </is>
      </c>
      <c r="P1129" t="n">
        <v>0</v>
      </c>
      <c r="Q1129" t="n">
        <v>0</v>
      </c>
      <c r="S1129"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1129" t="inlineStr">
        <is>
          <t>29/03/2026 20:57</t>
        </is>
      </c>
    </row>
    <row r="1130">
      <c r="A1130" t="n">
        <v>2597</v>
      </c>
      <c r="B1130" t="inlineStr">
        <is>
          <t>CEBRASPE</t>
        </is>
      </c>
      <c r="C1130" t="inlineStr">
        <is>
          <t>COGE-CE</t>
        </is>
      </c>
      <c r="D1130" t="inlineStr">
        <is>
          <t>2019</t>
        </is>
      </c>
      <c r="E1130"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1130" t="inlineStr">
        <is>
          <t>Matemática</t>
        </is>
      </c>
      <c r="G1130" t="inlineStr">
        <is>
          <t>Análise Combinatória</t>
        </is>
      </c>
      <c r="H1130" t="inlineStr">
        <is>
          <t>Médio</t>
        </is>
      </c>
      <c r="I1130" t="inlineStr">
        <is>
          <t>ME</t>
        </is>
      </c>
      <c r="J1130" t="inlineStr">
        <is>
          <t>21</t>
        </is>
      </c>
      <c r="K1130" t="inlineStr">
        <is>
          <t>42</t>
        </is>
      </c>
      <c r="L1130" t="inlineStr">
        <is>
          <t>256</t>
        </is>
      </c>
      <c r="M1130" t="inlineStr">
        <is>
          <t>862</t>
        </is>
      </c>
      <c r="N1130" t="inlineStr">
        <is>
          <t>5.040</t>
        </is>
      </c>
      <c r="O1130" t="inlineStr">
        <is>
          <t>B</t>
        </is>
      </c>
      <c r="P1130" t="n">
        <v>0</v>
      </c>
      <c r="Q1130" t="n">
        <v>0</v>
      </c>
      <c r="S1130"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1130" t="inlineStr">
        <is>
          <t>29/03/2026 20:58</t>
        </is>
      </c>
    </row>
    <row r="1131">
      <c r="A1131" t="n">
        <v>2598</v>
      </c>
      <c r="B1131" t="inlineStr">
        <is>
          <t>FGV</t>
        </is>
      </c>
      <c r="C1131" t="inlineStr">
        <is>
          <t>Pref. Angra dos Reis/RJ</t>
        </is>
      </c>
      <c r="D1131" t="inlineStr">
        <is>
          <t>2019</t>
        </is>
      </c>
      <c r="E1131" t="inlineStr">
        <is>
          <t>Maria possui em casa quatro tipos de frutas: banana, mamão, abacate e manga. Ela decidiu fazer uma vitamina com duas dessas frutas, batendo-as juntas com leite no liquidificador. O número de vitaminas diferentes que Maria poderá fazer é</t>
        </is>
      </c>
      <c r="F1131" t="inlineStr">
        <is>
          <t>Matemática</t>
        </is>
      </c>
      <c r="G1131" t="inlineStr">
        <is>
          <t>Análise Combinatória</t>
        </is>
      </c>
      <c r="H1131" t="inlineStr">
        <is>
          <t>Médio</t>
        </is>
      </c>
      <c r="I1131" t="inlineStr">
        <is>
          <t>ME</t>
        </is>
      </c>
      <c r="J1131" t="inlineStr">
        <is>
          <t>3</t>
        </is>
      </c>
      <c r="K1131" t="inlineStr">
        <is>
          <t>4</t>
        </is>
      </c>
      <c r="L1131" t="inlineStr">
        <is>
          <t>5</t>
        </is>
      </c>
      <c r="M1131" t="inlineStr">
        <is>
          <t>6</t>
        </is>
      </c>
      <c r="N1131" t="inlineStr">
        <is>
          <t>12</t>
        </is>
      </c>
      <c r="O1131" t="inlineStr">
        <is>
          <t>D</t>
        </is>
      </c>
      <c r="P1131" t="n">
        <v>0</v>
      </c>
      <c r="Q1131" t="n">
        <v>0</v>
      </c>
      <c r="S1131" t="inlineStr">
        <is>
          <t>O número de vitaminas diferentes corresponde ao número de maneiras diferentes de Maria
escolher 2, das 4 frutas, sem que a ordem importe, logo, temos uma combinação de 2
elementos, dentre 4:
𝐶
4,2 =
4!
(4−2)!×2! =
4!
2!×2 =
4×3×2!
2!×2 =
4×3
2 = 6
Gabarito: D</t>
        </is>
      </c>
      <c r="U1131" t="inlineStr">
        <is>
          <t>29/03/2026 21:00</t>
        </is>
      </c>
    </row>
    <row r="1132">
      <c r="A1132" t="n">
        <v>2599</v>
      </c>
      <c r="B1132" t="inlineStr">
        <is>
          <t>FGV</t>
        </is>
      </c>
      <c r="C1132" t="inlineStr">
        <is>
          <t>PC-RJ</t>
        </is>
      </c>
      <c r="D1132" t="inlineStr">
        <is>
          <t>2022</t>
        </is>
      </c>
      <c r="E1132" t="inlineStr">
        <is>
          <t>Do grupo dos 6 novos policiais de uma delegacia, 2 deles serão escolhidos para um treinamento especial. O número de pares diferentes de policiais que podem ser enviados para o treinamento especial é:</t>
        </is>
      </c>
      <c r="F1132" t="inlineStr">
        <is>
          <t>Matemática</t>
        </is>
      </c>
      <c r="G1132" t="inlineStr">
        <is>
          <t>Análise Combinatória</t>
        </is>
      </c>
      <c r="H1132" t="inlineStr">
        <is>
          <t>Médio</t>
        </is>
      </c>
      <c r="I1132" t="inlineStr">
        <is>
          <t>ME</t>
        </is>
      </c>
      <c r="J1132" t="inlineStr">
        <is>
          <t>10</t>
        </is>
      </c>
      <c r="K1132" t="inlineStr">
        <is>
          <t>12</t>
        </is>
      </c>
      <c r="L1132" t="inlineStr">
        <is>
          <t>15</t>
        </is>
      </c>
      <c r="M1132" t="inlineStr">
        <is>
          <t>16</t>
        </is>
      </c>
      <c r="N1132" t="inlineStr">
        <is>
          <t>18</t>
        </is>
      </c>
      <c r="O1132" t="inlineStr">
        <is>
          <t>C</t>
        </is>
      </c>
      <c r="P1132" t="n">
        <v>0</v>
      </c>
      <c r="Q1132" t="n">
        <v>0</v>
      </c>
      <c r="S1132"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1132" t="inlineStr">
        <is>
          <t>29/03/2026 21:01</t>
        </is>
      </c>
    </row>
    <row r="1133">
      <c r="A1133" t="n">
        <v>2600</v>
      </c>
      <c r="B1133" t="inlineStr">
        <is>
          <t>Quadrix</t>
        </is>
      </c>
      <c r="C1133" t="inlineStr">
        <is>
          <t xml:space="preserve"> CFO</t>
        </is>
      </c>
      <c r="D1133" t="inlineStr">
        <is>
          <t>2025</t>
        </is>
      </c>
      <c r="E1133" t="inlineStr">
        <is>
          <t>Um grupo de 9 crianças, sendo 5 meninas e 4 meninos, está em uma fila para comprar pipoca. Com base nessa situação hipotética, julgue o item seguinte.
O número total de trios que podem ser formados com, pelo menos, um menino é igual a 74.</t>
        </is>
      </c>
      <c r="F1133" t="inlineStr">
        <is>
          <t>Matemática</t>
        </is>
      </c>
      <c r="G1133" t="inlineStr">
        <is>
          <t>Análise Combinatória</t>
        </is>
      </c>
      <c r="H1133" t="inlineStr">
        <is>
          <t>Médio</t>
        </is>
      </c>
      <c r="I1133" t="inlineStr">
        <is>
          <t>CE</t>
        </is>
      </c>
      <c r="J1133" t="inlineStr"/>
      <c r="K1133" t="inlineStr"/>
      <c r="L1133" t="inlineStr"/>
      <c r="M1133" t="inlineStr"/>
      <c r="N1133" t="inlineStr"/>
      <c r="O1133" t="inlineStr">
        <is>
          <t>C</t>
        </is>
      </c>
      <c r="P1133" t="n">
        <v>1</v>
      </c>
      <c r="Q1133" t="n">
        <v>0</v>
      </c>
      <c r="S1133"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1133" t="inlineStr">
        <is>
          <t>29/03/2026 21:02</t>
        </is>
      </c>
    </row>
    <row r="1134">
      <c r="A1134" t="n">
        <v>2601</v>
      </c>
      <c r="B1134" t="inlineStr">
        <is>
          <t>FGV</t>
        </is>
      </c>
      <c r="C1134" t="inlineStr">
        <is>
          <t>ALE-RO</t>
        </is>
      </c>
      <c r="D1134" t="inlineStr">
        <is>
          <t>2018</t>
        </is>
      </c>
      <c r="E1134"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1134" t="inlineStr">
        <is>
          <t>Matemática</t>
        </is>
      </c>
      <c r="G1134" t="inlineStr">
        <is>
          <t>Análise Combinatória</t>
        </is>
      </c>
      <c r="H1134" t="inlineStr">
        <is>
          <t>Médio</t>
        </is>
      </c>
      <c r="I1134" t="inlineStr">
        <is>
          <t>ME</t>
        </is>
      </c>
      <c r="J1134" t="inlineStr">
        <is>
          <t>64</t>
        </is>
      </c>
      <c r="K1134" t="inlineStr">
        <is>
          <t>56</t>
        </is>
      </c>
      <c r="L1134" t="inlineStr">
        <is>
          <t>36</t>
        </is>
      </c>
      <c r="M1134" t="inlineStr">
        <is>
          <t>28</t>
        </is>
      </c>
      <c r="N1134" t="inlineStr">
        <is>
          <t>16</t>
        </is>
      </c>
      <c r="O1134" t="inlineStr">
        <is>
          <t>C</t>
        </is>
      </c>
      <c r="P1134" t="n">
        <v>0</v>
      </c>
      <c r="Q1134" t="n">
        <v>0</v>
      </c>
      <c r="S1134"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1134" t="inlineStr">
        <is>
          <t>29/03/2026 21:15</t>
        </is>
      </c>
    </row>
    <row r="1135">
      <c r="A1135" t="n">
        <v>2602</v>
      </c>
      <c r="B1135" t="inlineStr">
        <is>
          <t>CEBRASPE</t>
        </is>
      </c>
      <c r="C1135" t="inlineStr">
        <is>
          <t>SEFAZ-RS</t>
        </is>
      </c>
      <c r="D1135" t="inlineStr">
        <is>
          <t>2018</t>
        </is>
      </c>
      <c r="E1135"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1135" t="inlineStr">
        <is>
          <t>Matemática</t>
        </is>
      </c>
      <c r="G1135" t="inlineStr">
        <is>
          <t>Análise Combinatória</t>
        </is>
      </c>
      <c r="H1135" t="inlineStr">
        <is>
          <t>Médio</t>
        </is>
      </c>
      <c r="I1135" t="inlineStr">
        <is>
          <t>ME</t>
        </is>
      </c>
      <c r="J1135" t="inlineStr">
        <is>
          <t>30</t>
        </is>
      </c>
      <c r="K1135" t="inlineStr">
        <is>
          <t>120</t>
        </is>
      </c>
      <c r="L1135" t="inlineStr">
        <is>
          <t>330</t>
        </is>
      </c>
      <c r="M1135" t="inlineStr">
        <is>
          <t>820</t>
        </is>
      </c>
      <c r="N1135" t="inlineStr">
        <is>
          <t>1320</t>
        </is>
      </c>
      <c r="O1135" t="inlineStr">
        <is>
          <t>B</t>
        </is>
      </c>
      <c r="P1135" t="n">
        <v>0</v>
      </c>
      <c r="Q1135" t="n">
        <v>0</v>
      </c>
      <c r="S1135"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1135" t="inlineStr">
        <is>
          <t>29/03/2026 21:17</t>
        </is>
      </c>
    </row>
    <row r="1136">
      <c r="A1136" t="n">
        <v>2603</v>
      </c>
      <c r="B1136" t="inlineStr">
        <is>
          <t>FUNDATEC</t>
        </is>
      </c>
      <c r="C1136" t="inlineStr">
        <is>
          <t>SBC</t>
        </is>
      </c>
      <c r="D1136" t="inlineStr">
        <is>
          <t>2022</t>
        </is>
      </c>
      <c r="E1136"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1136" t="inlineStr">
        <is>
          <t>Matemática</t>
        </is>
      </c>
      <c r="G1136" t="inlineStr">
        <is>
          <t>Análise Combinatória</t>
        </is>
      </c>
      <c r="H1136" t="inlineStr">
        <is>
          <t>Médio</t>
        </is>
      </c>
      <c r="I1136" t="inlineStr">
        <is>
          <t>ME</t>
        </is>
      </c>
      <c r="J1136" t="inlineStr">
        <is>
          <t>84</t>
        </is>
      </c>
      <c r="K1136" t="inlineStr">
        <is>
          <t>120</t>
        </is>
      </c>
      <c r="L1136" t="inlineStr">
        <is>
          <t>126</t>
        </is>
      </c>
      <c r="M1136" t="inlineStr">
        <is>
          <t>5040</t>
        </is>
      </c>
      <c r="N1136" t="inlineStr">
        <is>
          <t>6561</t>
        </is>
      </c>
      <c r="O1136" t="inlineStr">
        <is>
          <t>A</t>
        </is>
      </c>
      <c r="P1136" t="n">
        <v>1</v>
      </c>
      <c r="Q1136" t="n">
        <v>0</v>
      </c>
      <c r="S1136"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1136" t="inlineStr">
        <is>
          <t>29/03/2026 21:18</t>
        </is>
      </c>
    </row>
    <row r="1137">
      <c r="A1137" t="n">
        <v>2670</v>
      </c>
      <c r="B1137" t="inlineStr">
        <is>
          <t>CEBRASPE</t>
        </is>
      </c>
      <c r="C1137" t="inlineStr">
        <is>
          <t>PETROBRAS</t>
        </is>
      </c>
      <c r="D1137" t="inlineStr">
        <is>
          <t>2022</t>
        </is>
      </c>
      <c r="E1137"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1137" t="inlineStr">
        <is>
          <t>Português</t>
        </is>
      </c>
      <c r="G1137" t="inlineStr">
        <is>
          <t>Morfologia</t>
        </is>
      </c>
      <c r="H1137" t="inlineStr">
        <is>
          <t>Médio</t>
        </is>
      </c>
      <c r="I1137" t="inlineStr">
        <is>
          <t>CE</t>
        </is>
      </c>
      <c r="J1137" t="inlineStr"/>
      <c r="K1137" t="inlineStr"/>
      <c r="L1137" t="inlineStr"/>
      <c r="M1137" t="inlineStr"/>
      <c r="N1137" t="inlineStr"/>
      <c r="O1137" t="inlineStr">
        <is>
          <t>E</t>
        </is>
      </c>
      <c r="P1137" t="n">
        <v>0</v>
      </c>
      <c r="Q1137" t="n">
        <v>0</v>
      </c>
      <c r="S1137" t="inlineStr"/>
      <c r="T1137" t="inlineStr">
        <is>
          <t>9e733cc1-aa3b-4b8e-ac17-5c6033efaeac</t>
        </is>
      </c>
      <c r="U1137" t="inlineStr">
        <is>
          <t>03/04/2026 00:03</t>
        </is>
      </c>
    </row>
    <row r="1138">
      <c r="A1138" t="inlineStr">
        <is>
          <t>2671</t>
        </is>
      </c>
      <c r="B1138" t="inlineStr">
        <is>
          <t>CEBRASPE</t>
        </is>
      </c>
      <c r="C1138" t="inlineStr">
        <is>
          <t>PETROBRAS</t>
        </is>
      </c>
      <c r="D1138" t="inlineStr">
        <is>
          <t>2022</t>
        </is>
      </c>
      <c r="E1138" t="inlineStr">
        <is>
          <t>Depreende-se do texto que as visões de Sócrates e Platão convergem ao relacionar a justiça ao conhecimento do Bem.</t>
        </is>
      </c>
      <c r="F1138" t="inlineStr">
        <is>
          <t>Português</t>
        </is>
      </c>
      <c r="G1138" t="inlineStr">
        <is>
          <t>Compreensão e Interpretação de Textos</t>
        </is>
      </c>
      <c r="H1138" t="inlineStr">
        <is>
          <t>Médio</t>
        </is>
      </c>
      <c r="I1138" t="inlineStr">
        <is>
          <t>CE</t>
        </is>
      </c>
      <c r="J1138" t="inlineStr"/>
      <c r="K1138" t="inlineStr"/>
      <c r="L1138" t="inlineStr"/>
      <c r="M1138" t="inlineStr"/>
      <c r="N1138" t="inlineStr"/>
      <c r="O1138" t="inlineStr">
        <is>
          <t>C</t>
        </is>
      </c>
      <c r="P1138" t="n">
        <v>0</v>
      </c>
      <c r="Q1138" t="n">
        <v>0</v>
      </c>
      <c r="S1138" t="inlineStr"/>
      <c r="T1138" t="inlineStr">
        <is>
          <t>9e733cc1-aa3b-4b8e-ac17-5c6033efaeac</t>
        </is>
      </c>
      <c r="U1138" t="inlineStr">
        <is>
          <t>03/04/2026 00:04</t>
        </is>
      </c>
    </row>
    <row r="1139">
      <c r="A1139" t="n">
        <v>2672</v>
      </c>
      <c r="B1139" t="inlineStr">
        <is>
          <t>CEBRASPE</t>
        </is>
      </c>
      <c r="C1139" t="inlineStr">
        <is>
          <t>PETROBRAS</t>
        </is>
      </c>
      <c r="D1139" t="inlineStr">
        <is>
          <t>2022</t>
        </is>
      </c>
      <c r="E1139" t="inlineStr">
        <is>
          <t>O pronome “este”, na expressão “De acordo com este texto”, que inicia o segundo parágrafo, remete a toda a ideia contida no parágrafo anterior.</t>
        </is>
      </c>
      <c r="F1139" t="inlineStr">
        <is>
          <t>Português</t>
        </is>
      </c>
      <c r="G1139" t="inlineStr">
        <is>
          <t>Mecanismos de Coesão Textual</t>
        </is>
      </c>
      <c r="H1139" t="inlineStr">
        <is>
          <t>Médio</t>
        </is>
      </c>
      <c r="I1139" t="inlineStr">
        <is>
          <t>CE</t>
        </is>
      </c>
      <c r="J1139" t="inlineStr"/>
      <c r="K1139" t="inlineStr"/>
      <c r="L1139" t="inlineStr"/>
      <c r="M1139" t="inlineStr"/>
      <c r="N1139" t="inlineStr"/>
      <c r="O1139" t="inlineStr">
        <is>
          <t>E</t>
        </is>
      </c>
      <c r="P1139" t="n">
        <v>1</v>
      </c>
      <c r="Q1139" t="n">
        <v>1</v>
      </c>
      <c r="S1139" t="inlineStr"/>
      <c r="T1139" t="inlineStr">
        <is>
          <t>9e733cc1-aa3b-4b8e-ac17-5c6033efaeac</t>
        </is>
      </c>
      <c r="U1139" t="inlineStr">
        <is>
          <t>03/04/2026 00:06</t>
        </is>
      </c>
    </row>
    <row r="1140">
      <c r="A1140" t="inlineStr">
        <is>
          <t>2673</t>
        </is>
      </c>
      <c r="B1140" t="inlineStr">
        <is>
          <t>CEBRASPE</t>
        </is>
      </c>
      <c r="C1140" t="inlineStr">
        <is>
          <t>PETROBRAS</t>
        </is>
      </c>
      <c r="D1140" t="inlineStr">
        <is>
          <t>2022</t>
        </is>
      </c>
      <c r="E1140" t="inlineStr">
        <is>
          <t>O termo “Alegoria”, empregado no texto precedente, alude à ideia de &lt;b&gt;representação&lt;/b&gt;.</t>
        </is>
      </c>
      <c r="F1140" t="inlineStr">
        <is>
          <t>Português</t>
        </is>
      </c>
      <c r="G1140" t="inlineStr">
        <is>
          <t>Compreensão e Interpretação de Textos</t>
        </is>
      </c>
      <c r="H1140" t="inlineStr">
        <is>
          <t>Médio</t>
        </is>
      </c>
      <c r="I1140" t="inlineStr">
        <is>
          <t>CE</t>
        </is>
      </c>
      <c r="J1140" t="inlineStr"/>
      <c r="K1140" t="inlineStr"/>
      <c r="L1140" t="inlineStr"/>
      <c r="M1140" t="inlineStr"/>
      <c r="N1140" t="inlineStr"/>
      <c r="O1140" t="inlineStr">
        <is>
          <t>C</t>
        </is>
      </c>
      <c r="P1140" t="n">
        <v>0</v>
      </c>
      <c r="Q1140" t="n">
        <v>0</v>
      </c>
      <c r="S1140" t="inlineStr"/>
      <c r="T1140" t="inlineStr">
        <is>
          <t>9e733cc1-aa3b-4b8e-ac17-5c6033efaeac</t>
        </is>
      </c>
      <c r="U1140" t="inlineStr">
        <is>
          <t>03/04/2026 00:07</t>
        </is>
      </c>
    </row>
    <row r="1141">
      <c r="A1141" t="inlineStr">
        <is>
          <t>2674</t>
        </is>
      </c>
      <c r="B1141" t="inlineStr">
        <is>
          <t>CEBRASPE</t>
        </is>
      </c>
      <c r="C1141" t="inlineStr">
        <is>
          <t>PETROBRAS</t>
        </is>
      </c>
      <c r="D1141" t="inlineStr">
        <is>
          <t>2022</t>
        </is>
      </c>
      <c r="E1141" t="inlineStr">
        <is>
          <t>Considerando-se as ideias de Platão e Sócrates apresentadas no texto, é possível concluir, se se acredita que pessoas que operam sua vivência unicamente a partir de redes sociais vivem de aparências, que tais pessoas não conhecem a Verdade.</t>
        </is>
      </c>
      <c r="F1141" t="inlineStr">
        <is>
          <t>Português</t>
        </is>
      </c>
      <c r="G1141" t="inlineStr">
        <is>
          <t>Compreensão e Interpretação de Textos</t>
        </is>
      </c>
      <c r="H1141" t="inlineStr">
        <is>
          <t>Médio</t>
        </is>
      </c>
      <c r="I1141" t="inlineStr">
        <is>
          <t>CE</t>
        </is>
      </c>
      <c r="J1141" t="inlineStr"/>
      <c r="K1141" t="inlineStr"/>
      <c r="L1141" t="inlineStr"/>
      <c r="M1141" t="inlineStr"/>
      <c r="N1141" t="inlineStr"/>
      <c r="O1141" t="inlineStr">
        <is>
          <t>C</t>
        </is>
      </c>
      <c r="P1141" t="n">
        <v>0</v>
      </c>
      <c r="Q1141" t="n">
        <v>0</v>
      </c>
      <c r="S1141" t="inlineStr"/>
      <c r="T1141" t="inlineStr">
        <is>
          <t>9e733cc1-aa3b-4b8e-ac17-5c6033efaeac</t>
        </is>
      </c>
      <c r="U1141" t="inlineStr">
        <is>
          <t>03/04/2026 00:36</t>
        </is>
      </c>
    </row>
    <row r="1142">
      <c r="A1142" t="inlineStr">
        <is>
          <t>2675</t>
        </is>
      </c>
      <c r="B1142" t="inlineStr">
        <is>
          <t>CEBRASPE</t>
        </is>
      </c>
      <c r="C1142" t="inlineStr">
        <is>
          <t>PETROBRAS</t>
        </is>
      </c>
      <c r="D1142" t="inlineStr">
        <is>
          <t>2022</t>
        </is>
      </c>
      <c r="E1142" t="inlineStr">
        <is>
          <t>Seria mantida a correção gramatical do texto caso o trecho “pelo qual” (primeiro período do primeiro parágrafo) fosse substituído por &lt;b&gt;porque&lt;/b&gt;.</t>
        </is>
      </c>
      <c r="F1142" t="inlineStr">
        <is>
          <t>Português</t>
        </is>
      </c>
      <c r="G1142" t="inlineStr">
        <is>
          <t>Morfologia</t>
        </is>
      </c>
      <c r="H1142" t="inlineStr">
        <is>
          <t>Médio</t>
        </is>
      </c>
      <c r="I1142" t="inlineStr">
        <is>
          <t>CE</t>
        </is>
      </c>
      <c r="J1142" t="inlineStr"/>
      <c r="K1142" t="inlineStr"/>
      <c r="L1142" t="inlineStr"/>
      <c r="M1142" t="inlineStr"/>
      <c r="N1142" t="inlineStr"/>
      <c r="O1142" t="inlineStr">
        <is>
          <t>E</t>
        </is>
      </c>
      <c r="P1142" t="n">
        <v>0</v>
      </c>
      <c r="Q1142" t="n">
        <v>0</v>
      </c>
      <c r="S1142" t="inlineStr"/>
      <c r="T1142" t="inlineStr">
        <is>
          <t>9e733cc1-aa3b-4b8e-ac17-5c6033efaeac</t>
        </is>
      </c>
      <c r="U1142" t="inlineStr">
        <is>
          <t>03/04/2026 00:42</t>
        </is>
      </c>
    </row>
    <row r="1143">
      <c r="A1143" t="inlineStr">
        <is>
          <t>2676</t>
        </is>
      </c>
      <c r="B1143" t="inlineStr">
        <is>
          <t>CEBRASPE</t>
        </is>
      </c>
      <c r="C1143" t="inlineStr">
        <is>
          <t>PETROBRAS</t>
        </is>
      </c>
      <c r="D1143" t="inlineStr">
        <is>
          <t>2022</t>
        </is>
      </c>
      <c r="E1143" t="inlineStr">
        <is>
          <t>A supressão da vírgula empregada logo após o vocábulo “Assim”, que inicia o segundo período do segundo parágrafo, manteria a correção gramatical, embora alterasse o sentido original do texto.</t>
        </is>
      </c>
      <c r="F1143" t="inlineStr">
        <is>
          <t>Português</t>
        </is>
      </c>
      <c r="G1143" t="inlineStr">
        <is>
          <t>Pontuação</t>
        </is>
      </c>
      <c r="H1143" t="inlineStr">
        <is>
          <t>Médio</t>
        </is>
      </c>
      <c r="I1143" t="inlineStr">
        <is>
          <t>CE</t>
        </is>
      </c>
      <c r="J1143" t="inlineStr"/>
      <c r="K1143" t="inlineStr"/>
      <c r="L1143" t="inlineStr"/>
      <c r="M1143" t="inlineStr"/>
      <c r="N1143" t="inlineStr"/>
      <c r="O1143" t="inlineStr">
        <is>
          <t>C</t>
        </is>
      </c>
      <c r="P1143" t="n">
        <v>0</v>
      </c>
      <c r="Q1143" t="n">
        <v>0</v>
      </c>
      <c r="S1143" t="inlineStr"/>
      <c r="T1143" t="inlineStr">
        <is>
          <t>9e733cc1-aa3b-4b8e-ac17-5c6033efaeac</t>
        </is>
      </c>
      <c r="U1143" t="inlineStr">
        <is>
          <t>03/04/2026 00:43</t>
        </is>
      </c>
    </row>
    <row r="1144">
      <c r="A1144" t="inlineStr">
        <is>
          <t>2677</t>
        </is>
      </c>
      <c r="B1144" t="inlineStr">
        <is>
          <t>CEBRASPE</t>
        </is>
      </c>
      <c r="C1144" t="inlineStr">
        <is>
          <t>PETROBRAS</t>
        </is>
      </c>
      <c r="D1144" t="inlineStr">
        <is>
          <t>2022</t>
        </is>
      </c>
      <c r="E1144" t="inlineStr">
        <is>
          <t>No último período do texto, o termo “Aquele” exerce a função sintática de sujeito da oração “que conhece a justiça”.</t>
        </is>
      </c>
      <c r="F1144" t="inlineStr">
        <is>
          <t>Português</t>
        </is>
      </c>
      <c r="G1144" t="inlineStr">
        <is>
          <t>Funções Sintáticas</t>
        </is>
      </c>
      <c r="H1144" t="inlineStr">
        <is>
          <t>Médio</t>
        </is>
      </c>
      <c r="I1144" t="inlineStr">
        <is>
          <t>CE</t>
        </is>
      </c>
      <c r="J1144" t="inlineStr"/>
      <c r="K1144" t="inlineStr"/>
      <c r="L1144" t="inlineStr"/>
      <c r="M1144" t="inlineStr"/>
      <c r="N1144" t="inlineStr"/>
      <c r="O1144" t="inlineStr">
        <is>
          <t>E</t>
        </is>
      </c>
      <c r="P1144" t="n">
        <v>1</v>
      </c>
      <c r="Q1144" t="n">
        <v>1</v>
      </c>
      <c r="S1144" t="inlineStr">
        <is>
          <t>Item: Errado
Análise técnica:
O último período do texto é: "Aquele [que conhece a justiça] não pode deixar de agir de modo justo."
Para analisar a função sintática, precisamos separar as orações:
Oração Principal: "Aquele não pode deixar de agir de modo justo."
Nesta oração, o termo "Aquele" é, de fato, o sujeito.
Oração Subordinada Adjetiva Restritiva: "que conhece a justiça"
O termo "que" é um pronome relativo que retoma o antecedente "Aquele".
Dentro desta oração específica, a função de sujeito é exercida pelo pronome relativo "que" (pois é o "que" que "conhece a justiça").
Por que o item está incorreto?
A questão afirma que "Aquele" é o sujeito da oração "que conhece a justiça". Na gramática normativa, embora "Aquele" seja o antecedente do pronome, ele exerce função sintática na oração principal. Quem exerce a função de sujeito dentro da oração subordinada mencionada é o pronome relativo "que".
Essa é uma "pegadinha" clássica de bancas como o CEBRASPE, que tenta confundir o referente (a quem o texto se refere) com a função sintática (o papel que a palavra desempenha dentro daquela estrutura específica).</t>
        </is>
      </c>
      <c r="T1144" t="inlineStr">
        <is>
          <t>9e733cc1-aa3b-4b8e-ac17-5c6033efaeac</t>
        </is>
      </c>
      <c r="U1144" t="inlineStr">
        <is>
          <t>03/04/2026 00:44</t>
        </is>
      </c>
    </row>
    <row r="1145">
      <c r="A1145" t="n">
        <v>2678</v>
      </c>
      <c r="B1145" t="inlineStr">
        <is>
          <t>CEBRASPE</t>
        </is>
      </c>
      <c r="C1145" t="inlineStr">
        <is>
          <t>PETROBRAS</t>
        </is>
      </c>
      <c r="D1145" t="inlineStr">
        <is>
          <t>2022</t>
        </is>
      </c>
      <c r="E1145" t="inlineStr">
        <is>
          <t>No texto, predomina o tipo textual dissertativo-argumentativo.</t>
        </is>
      </c>
      <c r="F1145" t="inlineStr">
        <is>
          <t>Português</t>
        </is>
      </c>
      <c r="G1145" t="inlineStr">
        <is>
          <t>Compreensão e Interpretação de Textos</t>
        </is>
      </c>
      <c r="H1145" t="inlineStr">
        <is>
          <t>Médio</t>
        </is>
      </c>
      <c r="I1145" t="inlineStr">
        <is>
          <t>CE</t>
        </is>
      </c>
      <c r="J1145" t="inlineStr"/>
      <c r="K1145" t="inlineStr"/>
      <c r="L1145" t="inlineStr"/>
      <c r="M1145" t="inlineStr"/>
      <c r="N1145" t="inlineStr"/>
      <c r="O1145" t="inlineStr">
        <is>
          <t>C</t>
        </is>
      </c>
      <c r="P1145" t="n">
        <v>0</v>
      </c>
      <c r="Q1145" t="n">
        <v>0</v>
      </c>
      <c r="S1145" t="inlineStr"/>
      <c r="T1145" t="inlineStr">
        <is>
          <t>82da5869-7168-4a68-87a9-09354ec28d2a</t>
        </is>
      </c>
      <c r="U1145" t="inlineStr">
        <is>
          <t>03/04/2026 00:51</t>
        </is>
      </c>
    </row>
    <row r="1146">
      <c r="A1146" t="n">
        <v>2679</v>
      </c>
      <c r="B1146" t="inlineStr">
        <is>
          <t>CEBRASPE</t>
        </is>
      </c>
      <c r="C1146" t="inlineStr">
        <is>
          <t>PETROBRAS</t>
        </is>
      </c>
      <c r="D1146" t="inlineStr">
        <is>
          <t>2022</t>
        </is>
      </c>
      <c r="E1146" t="inlineStr">
        <is>
          <t>No texto, as frases ‘compartilhei &lt;i&gt;fake news&lt;/i&gt; de alguém’ e ‘cometi um crime contra honra’ são consideradas equivalentes, já que o compartilhamento de &lt;i&gt;fake news&lt;/i&gt; pode ser crime.</t>
        </is>
      </c>
      <c r="F1146" t="inlineStr">
        <is>
          <t>Português</t>
        </is>
      </c>
      <c r="G1146" t="inlineStr">
        <is>
          <t>Compreensão e Interpretação de Textos</t>
        </is>
      </c>
      <c r="H1146" t="inlineStr">
        <is>
          <t>Médio</t>
        </is>
      </c>
      <c r="I1146" t="inlineStr">
        <is>
          <t>CE</t>
        </is>
      </c>
      <c r="J1146" t="inlineStr"/>
      <c r="K1146" t="inlineStr"/>
      <c r="L1146" t="inlineStr"/>
      <c r="M1146" t="inlineStr"/>
      <c r="N1146" t="inlineStr"/>
      <c r="O1146" t="inlineStr">
        <is>
          <t>E</t>
        </is>
      </c>
      <c r="P1146" t="n">
        <v>0</v>
      </c>
      <c r="Q1146" t="n">
        <v>0</v>
      </c>
      <c r="S1146" t="inlineStr"/>
      <c r="T1146" t="inlineStr">
        <is>
          <t>82da5869-7168-4a68-87a9-09354ec28d2a</t>
        </is>
      </c>
      <c r="U1146" t="inlineStr">
        <is>
          <t>03/04/2026 00:52</t>
        </is>
      </c>
    </row>
    <row r="1147">
      <c r="A1147" t="n">
        <v>2680</v>
      </c>
      <c r="B1147" t="inlineStr">
        <is>
          <t>CEBRASPE</t>
        </is>
      </c>
      <c r="C1147" t="inlineStr">
        <is>
          <t>PETROBRAS</t>
        </is>
      </c>
      <c r="D1147" t="inlineStr">
        <is>
          <t>2022</t>
        </is>
      </c>
      <c r="E1147" t="inlineStr">
        <is>
          <t>A palavra “Agora”, no início do último período, introduz no texto um marco temporal, correspondendo, em sentido, a &lt;b&gt;Atualmente&lt;/b&gt;.</t>
        </is>
      </c>
      <c r="F1147" t="inlineStr">
        <is>
          <t>Português</t>
        </is>
      </c>
      <c r="G1147" t="inlineStr">
        <is>
          <t>Morfologia</t>
        </is>
      </c>
      <c r="H1147" t="inlineStr">
        <is>
          <t>Médio</t>
        </is>
      </c>
      <c r="I1147" t="inlineStr">
        <is>
          <t>CE</t>
        </is>
      </c>
      <c r="J1147" t="inlineStr"/>
      <c r="K1147" t="inlineStr"/>
      <c r="L1147" t="inlineStr"/>
      <c r="M1147" t="inlineStr"/>
      <c r="N1147" t="inlineStr"/>
      <c r="O1147" t="inlineStr">
        <is>
          <t>E</t>
        </is>
      </c>
      <c r="P1147" t="n">
        <v>0</v>
      </c>
      <c r="Q1147" t="n">
        <v>0</v>
      </c>
      <c r="S1147" t="inlineStr"/>
      <c r="T1147" t="inlineStr">
        <is>
          <t>82da5869-7168-4a68-87a9-09354ec28d2a</t>
        </is>
      </c>
      <c r="U1147" t="inlineStr">
        <is>
          <t>03/04/2026 00:54</t>
        </is>
      </c>
    </row>
    <row r="1148">
      <c r="A1148" t="n">
        <v>2681</v>
      </c>
      <c r="B1148" t="inlineStr">
        <is>
          <t>CEBRASPE</t>
        </is>
      </c>
      <c r="C1148" t="inlineStr">
        <is>
          <t>PETROBRAS</t>
        </is>
      </c>
      <c r="D1148" t="inlineStr">
        <is>
          <t>2022</t>
        </is>
      </c>
      <c r="E1148" t="inlineStr">
        <is>
          <t>Infere-se do emprego do trecho “um estrangeirismo que mascara diversos crimes” (terceiro período) que há outros estrangeirismos que não mascaram crimes ou a eles se associam.</t>
        </is>
      </c>
      <c r="F1148" t="inlineStr">
        <is>
          <t>Português</t>
        </is>
      </c>
      <c r="G1148" t="inlineStr">
        <is>
          <t>Compreensão e Interpretação de Textos</t>
        </is>
      </c>
      <c r="H1148" t="inlineStr">
        <is>
          <t>Médio</t>
        </is>
      </c>
      <c r="I1148" t="inlineStr">
        <is>
          <t>CE</t>
        </is>
      </c>
      <c r="J1148" t="inlineStr"/>
      <c r="K1148" t="inlineStr"/>
      <c r="L1148" t="inlineStr"/>
      <c r="M1148" t="inlineStr"/>
      <c r="N1148" t="inlineStr"/>
      <c r="O1148" t="inlineStr">
        <is>
          <t>C</t>
        </is>
      </c>
      <c r="P1148" t="n">
        <v>0</v>
      </c>
      <c r="Q1148" t="n">
        <v>0</v>
      </c>
      <c r="S1148" t="inlineStr"/>
      <c r="T1148" t="inlineStr">
        <is>
          <t>82da5869-7168-4a68-87a9-09354ec28d2a</t>
        </is>
      </c>
      <c r="U1148" t="inlineStr">
        <is>
          <t>03/04/2026 00:54</t>
        </is>
      </c>
    </row>
    <row r="1149">
      <c r="A1149" t="n">
        <v>2682</v>
      </c>
      <c r="B1149" t="inlineStr">
        <is>
          <t>CEBRASPE</t>
        </is>
      </c>
      <c r="C1149" t="inlineStr">
        <is>
          <t>PETROBRAS</t>
        </is>
      </c>
      <c r="D1149" t="inlineStr">
        <is>
          <t>2022</t>
        </is>
      </c>
      <c r="E1149" t="inlineStr">
        <is>
          <t>Sem prejuízo dos sentidos originais e da correção gramatical do texto, o trecho “falsa responsabilidade do que é postado ou compartilhado” (segundo período) poderia ser substituído por &lt;b&gt;falsa responsabilidade do que se posta ou se compartilha&lt;/b&gt;.</t>
        </is>
      </c>
      <c r="F1149" t="inlineStr">
        <is>
          <t>Português</t>
        </is>
      </c>
      <c r="G1149" t="inlineStr">
        <is>
          <t>Mecanismos de Coesão Textual</t>
        </is>
      </c>
      <c r="H1149" t="inlineStr">
        <is>
          <t>Médio</t>
        </is>
      </c>
      <c r="I1149" t="inlineStr">
        <is>
          <t>CE</t>
        </is>
      </c>
      <c r="J1149" t="inlineStr"/>
      <c r="K1149" t="inlineStr"/>
      <c r="L1149" t="inlineStr"/>
      <c r="M1149" t="inlineStr"/>
      <c r="N1149" t="inlineStr"/>
      <c r="O1149" t="inlineStr">
        <is>
          <t>C</t>
        </is>
      </c>
      <c r="P1149" t="n">
        <v>0</v>
      </c>
      <c r="Q1149" t="n">
        <v>0</v>
      </c>
      <c r="S1149" t="inlineStr"/>
      <c r="T1149" t="inlineStr">
        <is>
          <t>82da5869-7168-4a68-87a9-09354ec28d2a</t>
        </is>
      </c>
      <c r="U1149" t="inlineStr">
        <is>
          <t>03/04/2026 00:56</t>
        </is>
      </c>
    </row>
    <row r="1150">
      <c r="A1150" t="n">
        <v>2683</v>
      </c>
      <c r="B1150" t="inlineStr">
        <is>
          <t>CEBRASPE</t>
        </is>
      </c>
      <c r="C1150" t="inlineStr">
        <is>
          <t>PETROBRAS</t>
        </is>
      </c>
      <c r="D1150" t="inlineStr">
        <is>
          <t>2022</t>
        </is>
      </c>
      <c r="E1150" t="inlineStr">
        <is>
          <t>No início do texto, a forma verbal “escrito” poderia ser corretamente substituída por &lt;b&gt;escrevido&lt;/b&gt;.</t>
        </is>
      </c>
      <c r="F1150" t="inlineStr">
        <is>
          <t>Português</t>
        </is>
      </c>
      <c r="G1150" t="inlineStr">
        <is>
          <t>Verbos</t>
        </is>
      </c>
      <c r="H1150" t="inlineStr">
        <is>
          <t>Médio</t>
        </is>
      </c>
      <c r="I1150" t="inlineStr">
        <is>
          <t>CE</t>
        </is>
      </c>
      <c r="J1150" t="inlineStr"/>
      <c r="K1150" t="inlineStr"/>
      <c r="L1150" t="inlineStr"/>
      <c r="M1150" t="inlineStr"/>
      <c r="N1150" t="inlineStr"/>
      <c r="O1150" t="inlineStr">
        <is>
          <t>E</t>
        </is>
      </c>
      <c r="P1150" t="n">
        <v>0</v>
      </c>
      <c r="Q1150" t="n">
        <v>0</v>
      </c>
      <c r="S1150" t="inlineStr"/>
      <c r="T1150" t="inlineStr">
        <is>
          <t>82da5869-7168-4a68-87a9-09354ec28d2a</t>
        </is>
      </c>
      <c r="U1150" t="inlineStr">
        <is>
          <t>03/04/2026 00:57</t>
        </is>
      </c>
    </row>
    <row r="1151">
      <c r="A1151" t="n">
        <v>2684</v>
      </c>
      <c r="B1151" t="inlineStr">
        <is>
          <t>CEBRASPE</t>
        </is>
      </c>
      <c r="C1151" t="inlineStr">
        <is>
          <t>PETROBRAS</t>
        </is>
      </c>
      <c r="D1151" t="inlineStr">
        <is>
          <t>2022</t>
        </is>
      </c>
      <c r="E1151" t="inlineStr">
        <is>
          <t>Feitas as devidas alterações de maiúsculas e minúsculas, o ponto final empregado logo após “ela é mínima” (penúltimo período do texto) poderia ser corretamente substituído por ponto e vírgula.</t>
        </is>
      </c>
      <c r="F1151" t="inlineStr">
        <is>
          <t>Português</t>
        </is>
      </c>
      <c r="G1151" t="inlineStr">
        <is>
          <t>Pontuação</t>
        </is>
      </c>
      <c r="H1151" t="inlineStr">
        <is>
          <t>Médio</t>
        </is>
      </c>
      <c r="I1151" t="inlineStr">
        <is>
          <t>CE</t>
        </is>
      </c>
      <c r="J1151" t="inlineStr"/>
      <c r="K1151" t="inlineStr"/>
      <c r="L1151" t="inlineStr"/>
      <c r="M1151" t="inlineStr"/>
      <c r="N1151" t="inlineStr"/>
      <c r="O1151" t="inlineStr">
        <is>
          <t>C</t>
        </is>
      </c>
      <c r="P1151" t="n">
        <v>0</v>
      </c>
      <c r="Q1151" t="n">
        <v>0</v>
      </c>
      <c r="S1151" t="inlineStr"/>
      <c r="T1151" t="inlineStr">
        <is>
          <t>82da5869-7168-4a68-87a9-09354ec28d2a</t>
        </is>
      </c>
      <c r="U1151" t="inlineStr">
        <is>
          <t>03/04/2026 00:59</t>
        </is>
      </c>
    </row>
    <row r="1152">
      <c r="A1152" t="n">
        <v>2685</v>
      </c>
      <c r="B1152" t="inlineStr">
        <is>
          <t>CEBRASPE</t>
        </is>
      </c>
      <c r="C1152" t="inlineStr">
        <is>
          <t>PETROBRAS</t>
        </is>
      </c>
      <c r="D1152" t="inlineStr">
        <is>
          <t>2022</t>
        </is>
      </c>
      <c r="E1152" t="inlineStr">
        <is>
          <t>Infere-se do texto que achar petróleo não é uma certeza porque os erros na identificação do local de perfuração impedem o reconhecimento da localização exata do produto.</t>
        </is>
      </c>
      <c r="F1152" t="inlineStr">
        <is>
          <t>Português</t>
        </is>
      </c>
      <c r="G1152" t="inlineStr">
        <is>
          <t>Compreensão e Interpretação de Textos</t>
        </is>
      </c>
      <c r="H1152" t="inlineStr">
        <is>
          <t>Médio</t>
        </is>
      </c>
      <c r="I1152" t="inlineStr">
        <is>
          <t>CE</t>
        </is>
      </c>
      <c r="J1152" t="inlineStr"/>
      <c r="K1152" t="inlineStr"/>
      <c r="L1152" t="inlineStr"/>
      <c r="M1152" t="inlineStr"/>
      <c r="N1152" t="inlineStr"/>
      <c r="O1152" t="inlineStr">
        <is>
          <t>E</t>
        </is>
      </c>
      <c r="P1152" t="n">
        <v>0</v>
      </c>
      <c r="Q1152" t="n">
        <v>0</v>
      </c>
      <c r="S1152" t="inlineStr"/>
      <c r="T1152" t="inlineStr">
        <is>
          <t>6c33b244-41a1-43e7-b213-18d8ee05242f</t>
        </is>
      </c>
      <c r="U1152" t="inlineStr">
        <is>
          <t>03/04/2026 01:05</t>
        </is>
      </c>
    </row>
    <row r="1153">
      <c r="A1153" t="n">
        <v>2686</v>
      </c>
      <c r="B1153" t="inlineStr">
        <is>
          <t>CEBRASPE</t>
        </is>
      </c>
      <c r="C1153" t="inlineStr">
        <is>
          <t>PETROBRAS</t>
        </is>
      </c>
      <c r="D1153" t="inlineStr">
        <is>
          <t>2022</t>
        </is>
      </c>
      <c r="E1153" t="inlineStr">
        <is>
          <t>A informação apresentada no primeiro período do segundo parágrafo é desenvolvida no restante do segundo parágrafo e no terceiro parágrafo.</t>
        </is>
      </c>
      <c r="F1153" t="inlineStr">
        <is>
          <t>Português</t>
        </is>
      </c>
      <c r="G1153" t="inlineStr">
        <is>
          <t>Mecanismos de Coesão Textual</t>
        </is>
      </c>
      <c r="H1153" t="inlineStr">
        <is>
          <t>Médio</t>
        </is>
      </c>
      <c r="I1153" t="inlineStr">
        <is>
          <t>CE</t>
        </is>
      </c>
      <c r="J1153" t="inlineStr"/>
      <c r="K1153" t="inlineStr"/>
      <c r="L1153" t="inlineStr"/>
      <c r="M1153" t="inlineStr"/>
      <c r="N1153" t="inlineStr"/>
      <c r="O1153" t="inlineStr">
        <is>
          <t>C</t>
        </is>
      </c>
      <c r="P1153" t="n">
        <v>0</v>
      </c>
      <c r="Q1153" t="n">
        <v>0</v>
      </c>
      <c r="S1153" t="inlineStr"/>
      <c r="T1153" t="inlineStr">
        <is>
          <t>6c33b244-41a1-43e7-b213-18d8ee05242f</t>
        </is>
      </c>
      <c r="U1153" t="inlineStr">
        <is>
          <t>03/04/2026 01:06</t>
        </is>
      </c>
    </row>
    <row r="1154">
      <c r="A1154" t="n">
        <v>2687</v>
      </c>
      <c r="B1154" t="inlineStr">
        <is>
          <t>CEBRASPE</t>
        </is>
      </c>
      <c r="C1154" t="inlineStr">
        <is>
          <t>PETROBRAS</t>
        </is>
      </c>
      <c r="D1154" t="inlineStr">
        <is>
          <t>2022</t>
        </is>
      </c>
      <c r="E1154"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1154" t="inlineStr">
        <is>
          <t>Português</t>
        </is>
      </c>
      <c r="G1154" t="inlineStr">
        <is>
          <t>Mecanismos de Coesão Textual</t>
        </is>
      </c>
      <c r="H1154" t="inlineStr">
        <is>
          <t>Médio</t>
        </is>
      </c>
      <c r="I1154" t="inlineStr">
        <is>
          <t>CE</t>
        </is>
      </c>
      <c r="J1154" t="inlineStr"/>
      <c r="K1154" t="inlineStr"/>
      <c r="L1154" t="inlineStr"/>
      <c r="M1154" t="inlineStr"/>
      <c r="N1154" t="inlineStr"/>
      <c r="O1154" t="inlineStr">
        <is>
          <t>E</t>
        </is>
      </c>
      <c r="P1154" t="n">
        <v>0</v>
      </c>
      <c r="Q1154" t="n">
        <v>0</v>
      </c>
      <c r="S1154" t="inlineStr"/>
      <c r="T1154" t="inlineStr">
        <is>
          <t>6c33b244-41a1-43e7-b213-18d8ee05242f</t>
        </is>
      </c>
      <c r="U1154" t="inlineStr">
        <is>
          <t>03/04/2026 01:08</t>
        </is>
      </c>
    </row>
    <row r="1155">
      <c r="A1155" t="n">
        <v>2688</v>
      </c>
      <c r="B1155" t="inlineStr">
        <is>
          <t>CEBRASPE</t>
        </is>
      </c>
      <c r="C1155" t="inlineStr">
        <is>
          <t>PETROBRAS</t>
        </is>
      </c>
      <c r="D1155" t="inlineStr">
        <is>
          <t>2022</t>
        </is>
      </c>
      <c r="E1155" t="inlineStr">
        <is>
          <t>No terceiro parágrafo, o trecho “que separam desse óleo as frações de gasolina, &lt;i&gt;diesel &lt;/i&gt;e gás de cozinha, entre outros derivados” consiste em uma oração adjetiva restritiva, na medida em que delimita o tipo específico de refinarias a que se refere o texto.</t>
        </is>
      </c>
      <c r="F1155" t="inlineStr">
        <is>
          <t>Português</t>
        </is>
      </c>
      <c r="G1155" t="inlineStr">
        <is>
          <t>Funções Sintáticas</t>
        </is>
      </c>
      <c r="H1155" t="inlineStr">
        <is>
          <t>Médio</t>
        </is>
      </c>
      <c r="I1155" t="inlineStr">
        <is>
          <t>CE</t>
        </is>
      </c>
      <c r="J1155" t="inlineStr"/>
      <c r="K1155" t="inlineStr"/>
      <c r="L1155" t="inlineStr"/>
      <c r="M1155" t="inlineStr"/>
      <c r="N1155" t="inlineStr"/>
      <c r="O1155" t="inlineStr">
        <is>
          <t>E</t>
        </is>
      </c>
      <c r="P1155" t="n">
        <v>1</v>
      </c>
      <c r="Q1155" t="n">
        <v>1</v>
      </c>
      <c r="S1155" t="inlineStr">
        <is>
          <t>Item: Errado
Análise técnica:
Estrutura Gramatical: O termo "que" é um pronome relativo que retoma o substantivo "refinarias".
Pontuação: Existe uma vírgula precedendo o pronome relativo ("...em refinarias, que separam...").
Regra de Ouro:
Com vírgula: Oração Adjetiva Explicativa.
Sem vírgula: Oração Adjetiva Restritiva.
Por que o item está incorreto?
A questão afirma que a oração é restritiva e que ela delimita o tipo de refinaria. Na verdade, por estar isolada por vírgula, ela é explicativa. Ela não restringe o universo das refinarias a apenas aquelas que separam o óleo; ela apenas acrescenta uma característica generalista ou uma explicação sobre o que as refinarias (já mencionadas no texto) fazem.
Para ser restritiva, o texto deveria ser: "...ele é tratado em refinarias que separam desse óleo..." (sem a vírgula), o que indicaria que o petróleo não é tratado em qualquer refinaria, mas apenas naquelas com essa função específica. Não é o caso aqui.</t>
        </is>
      </c>
      <c r="T1155" t="inlineStr">
        <is>
          <t>6c33b244-41a1-43e7-b213-18d8ee05242f</t>
        </is>
      </c>
      <c r="U1155" t="inlineStr">
        <is>
          <t>03/04/2026 01:09</t>
        </is>
      </c>
    </row>
    <row r="1156">
      <c r="A1156" t="n">
        <v>2689</v>
      </c>
      <c r="B1156" t="inlineStr">
        <is>
          <t>CEBRASPE</t>
        </is>
      </c>
      <c r="C1156" t="inlineStr">
        <is>
          <t>PETROBRAS</t>
        </is>
      </c>
      <c r="D1156" t="inlineStr">
        <is>
          <t>2022</t>
        </is>
      </c>
      <c r="E1156" t="inlineStr">
        <is>
          <t>O autor do texto contesta os argumentos usados por alguns linguistas que defendem a ideia de que o &lt;i&gt;Homo erectus&lt;/i&gt; apresentava linguagem.</t>
        </is>
      </c>
      <c r="F1156" t="inlineStr">
        <is>
          <t>Português</t>
        </is>
      </c>
      <c r="G1156" t="inlineStr">
        <is>
          <t>Compreensão e Interpretação de Textos</t>
        </is>
      </c>
      <c r="H1156" t="inlineStr">
        <is>
          <t>Médio</t>
        </is>
      </c>
      <c r="I1156" t="inlineStr">
        <is>
          <t>CE</t>
        </is>
      </c>
      <c r="J1156" t="inlineStr"/>
      <c r="K1156" t="inlineStr"/>
      <c r="L1156" t="inlineStr"/>
      <c r="M1156" t="inlineStr"/>
      <c r="N1156" t="inlineStr"/>
      <c r="O1156" t="inlineStr">
        <is>
          <t>C</t>
        </is>
      </c>
      <c r="P1156" t="n">
        <v>0</v>
      </c>
      <c r="Q1156" t="n">
        <v>0</v>
      </c>
      <c r="S1156" t="inlineStr"/>
      <c r="T1156" t="inlineStr">
        <is>
          <t>cf8fa9b3-f89a-4d1d-b8a3-973cc9d09623</t>
        </is>
      </c>
      <c r="U1156" t="inlineStr">
        <is>
          <t>03/04/2026 01:15</t>
        </is>
      </c>
    </row>
    <row r="1157">
      <c r="A1157" t="inlineStr">
        <is>
          <t>2690</t>
        </is>
      </c>
      <c r="B1157" t="inlineStr">
        <is>
          <t>CEBRASPE</t>
        </is>
      </c>
      <c r="C1157" t="inlineStr">
        <is>
          <t>PETROBRAS</t>
        </is>
      </c>
      <c r="D1157" t="inlineStr">
        <is>
          <t>2022</t>
        </is>
      </c>
      <c r="E1157" t="inlineStr">
        <is>
          <t>O fato de que alguns animais, como chimpanzés, também utilizam ferramentas enfraquece o argumento de que se requer linguagem para usar ferramentas.</t>
        </is>
      </c>
      <c r="F1157" t="inlineStr">
        <is>
          <t>Português</t>
        </is>
      </c>
      <c r="G1157" t="inlineStr">
        <is>
          <t>Compreensão e Interpretação de Textos</t>
        </is>
      </c>
      <c r="H1157" t="inlineStr">
        <is>
          <t>Médio</t>
        </is>
      </c>
      <c r="I1157" t="inlineStr">
        <is>
          <t>CE</t>
        </is>
      </c>
      <c r="J1157" t="inlineStr">
        <is>
          <t>O DEOPS-SP concentrou-se no policiamento e na mediação de conflitos trabalhistas urbanos, exercendo funções voltadas à negociação entre sindicatos, empresários e autoridades governamentais.</t>
        </is>
      </c>
      <c r="K1157" t="inlineStr">
        <is>
          <t>O DEOPS-SP atuou na produção e circulação de informações sobre indivíduos e coletividades, articulando vigilância policial e critérios políticos definidos pelo Estado para identificar ameaças à ordem.</t>
        </is>
      </c>
      <c r="L1157" t="inlineStr">
        <is>
          <t>O DEOPS-SP desenvolveu ações voltadas à segurança patrimonial do Estado, objetivando a vigilância policial contra crimes de ordem político-econômica e delitos contra bens públicos estaduais.</t>
        </is>
      </c>
      <c r="M1157" t="inlineStr">
        <is>
          <t>O DEOPS-SP focou funções de policiamento e apoio técnico às políticas migratórias federais, dedicando-se à produção e à regularização documental, visando à integração social de estrangeiros.</t>
        </is>
      </c>
      <c r="N1157" t="inlineStr"/>
      <c r="O1157" t="inlineStr">
        <is>
          <t>E</t>
        </is>
      </c>
      <c r="P1157" t="n">
        <v>0</v>
      </c>
      <c r="Q1157" t="n">
        <v>0</v>
      </c>
      <c r="S1157" t="inlineStr"/>
      <c r="T1157" t="inlineStr">
        <is>
          <t>cf8fa9b3-f89a-4d1d-b8a3-973cc9d09623</t>
        </is>
      </c>
      <c r="U1157" t="inlineStr">
        <is>
          <t>03/04/2026 01:17</t>
        </is>
      </c>
    </row>
    <row r="1158">
      <c r="A1158" t="n">
        <v>2691</v>
      </c>
      <c r="B1158" t="inlineStr">
        <is>
          <t>CEBRASPE</t>
        </is>
      </c>
      <c r="C1158" t="inlineStr">
        <is>
          <t>PETROBRAS</t>
        </is>
      </c>
      <c r="D1158" t="inlineStr">
        <is>
          <t>2022</t>
        </is>
      </c>
      <c r="E1158"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1158" t="inlineStr">
        <is>
          <t>Português</t>
        </is>
      </c>
      <c r="G1158" t="inlineStr">
        <is>
          <t>Concordância Verbal e Nominal</t>
        </is>
      </c>
      <c r="H1158" t="inlineStr">
        <is>
          <t>Médio</t>
        </is>
      </c>
      <c r="I1158" t="inlineStr">
        <is>
          <t>CE</t>
        </is>
      </c>
      <c r="J1158" t="inlineStr"/>
      <c r="K1158" t="inlineStr"/>
      <c r="L1158" t="inlineStr"/>
      <c r="M1158" t="inlineStr"/>
      <c r="N1158" t="inlineStr"/>
      <c r="O1158" t="inlineStr">
        <is>
          <t>C</t>
        </is>
      </c>
      <c r="P1158" t="n">
        <v>1</v>
      </c>
      <c r="Q1158" t="n">
        <v>1</v>
      </c>
      <c r="S1158" t="inlineStr"/>
      <c r="T1158" t="inlineStr">
        <is>
          <t>cf8fa9b3-f89a-4d1d-b8a3-973cc9d09623</t>
        </is>
      </c>
      <c r="U1158" t="inlineStr">
        <is>
          <t>03/04/2026 01:18</t>
        </is>
      </c>
    </row>
    <row r="1159">
      <c r="A1159" t="n">
        <v>2692</v>
      </c>
      <c r="B1159" t="inlineStr">
        <is>
          <t>CEBRASPE</t>
        </is>
      </c>
      <c r="C1159" t="inlineStr">
        <is>
          <t>PETROBRAS</t>
        </is>
      </c>
      <c r="D1159" t="inlineStr">
        <is>
          <t>2022</t>
        </is>
      </c>
      <c r="E1159" t="inlineStr">
        <is>
          <t>O uso do advérbio “Obviamente” (segundo parágrafo) desempenha importante papel na argumentação apresentada no texto, realçando uma informação que já é tomada como conhecimento geral.</t>
        </is>
      </c>
      <c r="F1159" t="inlineStr">
        <is>
          <t>Português</t>
        </is>
      </c>
      <c r="G1159" t="inlineStr">
        <is>
          <t>Morfologia</t>
        </is>
      </c>
      <c r="H1159" t="inlineStr">
        <is>
          <t>Médio</t>
        </is>
      </c>
      <c r="I1159" t="inlineStr">
        <is>
          <t>CE</t>
        </is>
      </c>
      <c r="J1159" t="inlineStr"/>
      <c r="K1159" t="inlineStr"/>
      <c r="L1159" t="inlineStr"/>
      <c r="M1159" t="inlineStr"/>
      <c r="N1159" t="inlineStr"/>
      <c r="O1159" t="inlineStr">
        <is>
          <t>C</t>
        </is>
      </c>
      <c r="P1159" t="n">
        <v>0</v>
      </c>
      <c r="Q1159" t="n">
        <v>0</v>
      </c>
      <c r="S1159" t="inlineStr"/>
      <c r="T1159" t="inlineStr">
        <is>
          <t>cf8fa9b3-f89a-4d1d-b8a3-973cc9d09623</t>
        </is>
      </c>
      <c r="U1159" t="inlineStr">
        <is>
          <t>03/04/2026 01:21</t>
        </is>
      </c>
    </row>
    <row r="1160">
      <c r="A1160" t="n">
        <v>2693</v>
      </c>
      <c r="B1160" t="inlineStr">
        <is>
          <t>CEBRASPE</t>
        </is>
      </c>
      <c r="C1160" t="inlineStr">
        <is>
          <t>PETROBRAS</t>
        </is>
      </c>
      <c r="D1160" t="inlineStr">
        <is>
          <t>2022</t>
        </is>
      </c>
      <c r="E1160" t="inlineStr">
        <is>
          <t>Caso fosse suprimida a vírgula empregada logo antes da preposição “sem” (terceiro parágrafo), haveria prejuízo para a correção gramatical do texto, embora seu sentido original fosse mantido.</t>
        </is>
      </c>
      <c r="F1160" t="inlineStr">
        <is>
          <t>Português</t>
        </is>
      </c>
      <c r="G1160" t="inlineStr">
        <is>
          <t>Pontuação</t>
        </is>
      </c>
      <c r="H1160" t="inlineStr">
        <is>
          <t>Médio</t>
        </is>
      </c>
      <c r="I1160" t="inlineStr">
        <is>
          <t>CE</t>
        </is>
      </c>
      <c r="J1160" t="inlineStr"/>
      <c r="K1160" t="inlineStr"/>
      <c r="L1160" t="inlineStr"/>
      <c r="M1160" t="inlineStr"/>
      <c r="N1160" t="inlineStr"/>
      <c r="O1160" t="inlineStr">
        <is>
          <t>E</t>
        </is>
      </c>
      <c r="P1160" t="n">
        <v>0</v>
      </c>
      <c r="Q1160" t="n">
        <v>0</v>
      </c>
      <c r="S1160" t="inlineStr"/>
      <c r="T1160" t="inlineStr">
        <is>
          <t>cf8fa9b3-f89a-4d1d-b8a3-973cc9d09623</t>
        </is>
      </c>
      <c r="U1160" t="inlineStr">
        <is>
          <t>03/04/2026 01:25</t>
        </is>
      </c>
    </row>
    <row r="1161">
      <c r="A1161" t="inlineStr">
        <is>
          <t>2694</t>
        </is>
      </c>
      <c r="B1161" t="inlineStr">
        <is>
          <t>CEBRASPE</t>
        </is>
      </c>
      <c r="C1161" t="inlineStr">
        <is>
          <t>PETROBRAS</t>
        </is>
      </c>
      <c r="D1161" t="inlineStr">
        <is>
          <t>2022</t>
        </is>
      </c>
      <c r="E1161" t="inlineStr">
        <is>
          <t>A expressão “Além disso” (terceiro parágrafo) introduz o argumento mais forte apresentado pelo autor do texto para comprovar sua tese acerca do surgimento da linguagem humana.</t>
        </is>
      </c>
      <c r="F1161" t="inlineStr">
        <is>
          <t>Português</t>
        </is>
      </c>
      <c r="G1161" t="inlineStr">
        <is>
          <t>Mecanismos de Coesão Textual</t>
        </is>
      </c>
      <c r="H1161" t="inlineStr">
        <is>
          <t>Médio</t>
        </is>
      </c>
      <c r="I1161" t="inlineStr">
        <is>
          <t>CE</t>
        </is>
      </c>
      <c r="J1161" t="inlineStr"/>
      <c r="K1161" t="inlineStr"/>
      <c r="L1161" t="inlineStr"/>
      <c r="M1161" t="inlineStr"/>
      <c r="N1161" t="inlineStr"/>
      <c r="O1161" t="inlineStr">
        <is>
          <t>E</t>
        </is>
      </c>
      <c r="P1161" t="n">
        <v>0</v>
      </c>
      <c r="Q1161" t="n">
        <v>0</v>
      </c>
      <c r="S1161" t="inlineStr"/>
      <c r="T1161" t="inlineStr">
        <is>
          <t>cf8fa9b3-f89a-4d1d-b8a3-973cc9d09623</t>
        </is>
      </c>
      <c r="U1161" t="inlineStr">
        <is>
          <t>03/04/2026 01:26</t>
        </is>
      </c>
    </row>
    <row r="1162">
      <c r="A1162" t="n">
        <v>2695</v>
      </c>
      <c r="B1162" t="inlineStr">
        <is>
          <t>CEBRASPE</t>
        </is>
      </c>
      <c r="C1162" t="inlineStr">
        <is>
          <t>PETROBRAS</t>
        </is>
      </c>
      <c r="D1162" t="inlineStr">
        <is>
          <t>2022</t>
        </is>
      </c>
      <c r="E1162" t="inlineStr">
        <is>
          <t>O texto é predominantemente informativo.</t>
        </is>
      </c>
      <c r="F1162" t="inlineStr">
        <is>
          <t>Português</t>
        </is>
      </c>
      <c r="G1162" t="inlineStr">
        <is>
          <t>Compreensão e Interpretação de Textos</t>
        </is>
      </c>
      <c r="H1162" t="inlineStr">
        <is>
          <t>Médio</t>
        </is>
      </c>
      <c r="I1162" t="inlineStr">
        <is>
          <t>CE</t>
        </is>
      </c>
      <c r="J1162" t="inlineStr"/>
      <c r="K1162" t="inlineStr"/>
      <c r="L1162" t="inlineStr"/>
      <c r="M1162" t="inlineStr"/>
      <c r="N1162" t="inlineStr"/>
      <c r="O1162" t="inlineStr">
        <is>
          <t>C</t>
        </is>
      </c>
      <c r="P1162" t="n">
        <v>0</v>
      </c>
      <c r="Q1162" t="n">
        <v>0</v>
      </c>
      <c r="S1162" t="inlineStr"/>
      <c r="T1162" t="inlineStr">
        <is>
          <t>1205e413-d194-4338-bbd6-b98be66af5b6</t>
        </is>
      </c>
      <c r="U1162" t="inlineStr">
        <is>
          <t>03/04/2026 01:38</t>
        </is>
      </c>
    </row>
    <row r="1163">
      <c r="A1163" t="inlineStr">
        <is>
          <t>2696</t>
        </is>
      </c>
      <c r="B1163" t="inlineStr">
        <is>
          <t>CEBRASPE</t>
        </is>
      </c>
      <c r="C1163" t="inlineStr">
        <is>
          <t>PETROBRAS</t>
        </is>
      </c>
      <c r="D1163" t="inlineStr">
        <is>
          <t>2022</t>
        </is>
      </c>
      <c r="E1163"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1163" t="inlineStr">
        <is>
          <t>Português</t>
        </is>
      </c>
      <c r="G1163" t="inlineStr">
        <is>
          <t>Morfologia</t>
        </is>
      </c>
      <c r="H1163" t="inlineStr">
        <is>
          <t>Médio</t>
        </is>
      </c>
      <c r="I1163" t="inlineStr">
        <is>
          <t>CE</t>
        </is>
      </c>
      <c r="J1163" t="inlineStr"/>
      <c r="K1163" t="inlineStr"/>
      <c r="L1163" t="inlineStr"/>
      <c r="M1163" t="inlineStr"/>
      <c r="N1163" t="inlineStr"/>
      <c r="O1163" t="inlineStr">
        <is>
          <t>C</t>
        </is>
      </c>
      <c r="P1163" t="n">
        <v>0</v>
      </c>
      <c r="Q1163" t="n">
        <v>0</v>
      </c>
      <c r="S1163" t="inlineStr"/>
      <c r="T1163" t="inlineStr">
        <is>
          <t>1205e413-d194-4338-bbd6-b98be66af5b6</t>
        </is>
      </c>
      <c r="U1163" t="inlineStr">
        <is>
          <t>03/04/2026 01:39</t>
        </is>
      </c>
    </row>
    <row r="1164">
      <c r="A1164" t="n">
        <v>2697</v>
      </c>
      <c r="B1164" t="inlineStr">
        <is>
          <t>CEBRASPE</t>
        </is>
      </c>
      <c r="C1164" t="inlineStr">
        <is>
          <t>PETROBRAS</t>
        </is>
      </c>
      <c r="D1164" t="inlineStr">
        <is>
          <t>2022</t>
        </is>
      </c>
      <c r="E1164" t="inlineStr">
        <is>
          <t>O emprego predominante do pretérito perfeito no texto tem o propósito de apresentar fatos já ocorridos em determinado momento no passado e cujos efeitos, além de ainda serem sentidos no momento atual, afetam o tempo presente.</t>
        </is>
      </c>
      <c r="F1164" t="inlineStr">
        <is>
          <t>Português</t>
        </is>
      </c>
      <c r="G1164" t="inlineStr">
        <is>
          <t>Verbos</t>
        </is>
      </c>
      <c r="H1164" t="inlineStr">
        <is>
          <t>Médio</t>
        </is>
      </c>
      <c r="I1164" t="inlineStr">
        <is>
          <t>CE</t>
        </is>
      </c>
      <c r="J1164" t="inlineStr"/>
      <c r="K1164" t="inlineStr"/>
      <c r="L1164" t="inlineStr"/>
      <c r="M1164" t="inlineStr"/>
      <c r="N1164" t="inlineStr"/>
      <c r="O1164" t="inlineStr">
        <is>
          <t>E</t>
        </is>
      </c>
      <c r="P1164" t="n">
        <v>0</v>
      </c>
      <c r="Q1164" t="n">
        <v>0</v>
      </c>
      <c r="S1164" t="inlineStr"/>
      <c r="T1164" t="inlineStr">
        <is>
          <t>1205e413-d194-4338-bbd6-b98be66af5b6</t>
        </is>
      </c>
      <c r="U1164" t="inlineStr">
        <is>
          <t>03/04/2026 01:41</t>
        </is>
      </c>
    </row>
    <row r="1165">
      <c r="A1165" t="n">
        <v>2698</v>
      </c>
      <c r="B1165" t="inlineStr">
        <is>
          <t>CEBRASPE</t>
        </is>
      </c>
      <c r="C1165" t="inlineStr">
        <is>
          <t>PETROBRAS</t>
        </is>
      </c>
      <c r="D1165" t="inlineStr">
        <is>
          <t>2022</t>
        </is>
      </c>
      <c r="E1165" t="inlineStr">
        <is>
          <t>No trecho “As invenções relacionadas à escrita tinham muitas vezes efeitos colaterais inesperados”, o emprego do sinal indicativo de crase justifica-se pela fusão de preposição e artigo feminino em uma locução adverbial de modo.</t>
        </is>
      </c>
      <c r="F1165" t="inlineStr">
        <is>
          <t>Português</t>
        </is>
      </c>
      <c r="G1165" t="inlineStr">
        <is>
          <t>Regência Verbal e Nominal; e Crase</t>
        </is>
      </c>
      <c r="H1165" t="inlineStr">
        <is>
          <t>Médio</t>
        </is>
      </c>
      <c r="I1165" t="inlineStr">
        <is>
          <t>CE</t>
        </is>
      </c>
      <c r="J1165" t="inlineStr"/>
      <c r="K1165" t="inlineStr"/>
      <c r="L1165" t="inlineStr"/>
      <c r="M1165" t="inlineStr"/>
      <c r="N1165" t="inlineStr"/>
      <c r="O1165" t="inlineStr">
        <is>
          <t>E</t>
        </is>
      </c>
      <c r="P1165" t="n">
        <v>0</v>
      </c>
      <c r="Q1165" t="n">
        <v>0</v>
      </c>
      <c r="S1165" t="inlineStr">
        <is>
          <t>O emprego da crase se justifica pela junção de preposição e artigo feminino somente, já que não se trata de locução adverbial de modo.</t>
        </is>
      </c>
      <c r="T1165" t="inlineStr">
        <is>
          <t>1205e413-d194-4338-bbd6-b98be66af5b6</t>
        </is>
      </c>
      <c r="U1165" t="inlineStr">
        <is>
          <t>03/04/2026 01:42</t>
        </is>
      </c>
    </row>
    <row r="1166">
      <c r="A1166" t="n">
        <v>2718</v>
      </c>
      <c r="B1166" t="inlineStr">
        <is>
          <t>CEBRASPE</t>
        </is>
      </c>
      <c r="C1166" t="inlineStr">
        <is>
          <t>PETROBRAS</t>
        </is>
      </c>
      <c r="D1166" t="inlineStr">
        <is>
          <t>2022</t>
        </is>
      </c>
      <c r="E1166"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1166" t="inlineStr">
        <is>
          <t>Conhecimentos Específicos</t>
        </is>
      </c>
      <c r="G1166" t="inlineStr">
        <is>
          <t>Gestão da Qualidade</t>
        </is>
      </c>
      <c r="H1166" t="inlineStr">
        <is>
          <t>Médio</t>
        </is>
      </c>
      <c r="I1166" t="inlineStr">
        <is>
          <t>CE</t>
        </is>
      </c>
      <c r="J1166" t="inlineStr"/>
      <c r="K1166" t="inlineStr"/>
      <c r="L1166" t="inlineStr"/>
      <c r="M1166" t="inlineStr"/>
      <c r="N1166" t="inlineStr"/>
      <c r="O1166" t="inlineStr">
        <is>
          <t>E</t>
        </is>
      </c>
      <c r="P1166" t="n">
        <v>0</v>
      </c>
      <c r="Q1166" t="n">
        <v>0</v>
      </c>
      <c r="S1166" t="inlineStr"/>
      <c r="U1166" t="inlineStr">
        <is>
          <t>03/04/2026 02:34</t>
        </is>
      </c>
    </row>
    <row r="1167">
      <c r="A1167" t="n">
        <v>2721</v>
      </c>
      <c r="B1167" t="inlineStr">
        <is>
          <t>CEBRASPE</t>
        </is>
      </c>
      <c r="C1167" t="inlineStr">
        <is>
          <t>PETROBRAS</t>
        </is>
      </c>
      <c r="D1167" t="inlineStr">
        <is>
          <t>2022</t>
        </is>
      </c>
      <c r="E1167" t="inlineStr">
        <is>
          <t>O gerenciamento de projetos busca adquirir vantagem competitiva. A vantagem competitiva de velocidade é obtida pela empresa ao apresentar ações efetivas que propiciem mudar com rapidez o meio de produzir e a característica do produto.</t>
        </is>
      </c>
      <c r="F1167" t="inlineStr">
        <is>
          <t>Conhecimentos Específicos</t>
        </is>
      </c>
      <c r="G1167" t="inlineStr">
        <is>
          <t>Gestão de Projetos</t>
        </is>
      </c>
      <c r="H1167" t="inlineStr">
        <is>
          <t>Médio</t>
        </is>
      </c>
      <c r="I1167" t="inlineStr">
        <is>
          <t>CE</t>
        </is>
      </c>
      <c r="J1167" t="inlineStr"/>
      <c r="K1167" t="inlineStr"/>
      <c r="L1167" t="inlineStr"/>
      <c r="M1167" t="inlineStr"/>
      <c r="N1167" t="inlineStr"/>
      <c r="O1167" t="inlineStr">
        <is>
          <t>E</t>
        </is>
      </c>
      <c r="P1167" t="n">
        <v>0</v>
      </c>
      <c r="Q1167" t="n">
        <v>0</v>
      </c>
      <c r="S1167" t="inlineStr"/>
      <c r="U1167" t="inlineStr">
        <is>
          <t>03/04/2026 02:39</t>
        </is>
      </c>
    </row>
    <row r="1168">
      <c r="A1168" t="n">
        <v>2722</v>
      </c>
      <c r="B1168" t="inlineStr">
        <is>
          <t>CEBRASPE</t>
        </is>
      </c>
      <c r="C1168" t="inlineStr">
        <is>
          <t>PETROBRAS</t>
        </is>
      </c>
      <c r="D1168" t="inlineStr">
        <is>
          <t>2022</t>
        </is>
      </c>
      <c r="E1168" t="inlineStr">
        <is>
          <t>Trabalhar com prazos limitados e compartilhar recursos escassos são fatores internos que necessitam de projetos nas organizações.</t>
        </is>
      </c>
      <c r="F1168" t="inlineStr">
        <is>
          <t>Conhecimentos Específicos</t>
        </is>
      </c>
      <c r="G1168" t="inlineStr">
        <is>
          <t>Gestão de Projetos</t>
        </is>
      </c>
      <c r="H1168" t="inlineStr">
        <is>
          <t>Médio</t>
        </is>
      </c>
      <c r="I1168" t="inlineStr">
        <is>
          <t>CE</t>
        </is>
      </c>
      <c r="J1168" t="inlineStr"/>
      <c r="K1168" t="inlineStr"/>
      <c r="L1168" t="inlineStr"/>
      <c r="M1168" t="inlineStr"/>
      <c r="N1168" t="inlineStr"/>
      <c r="O1168" t="inlineStr">
        <is>
          <t>C</t>
        </is>
      </c>
      <c r="P1168" t="n">
        <v>0</v>
      </c>
      <c r="Q1168" t="n">
        <v>0</v>
      </c>
      <c r="S1168" t="inlineStr"/>
      <c r="U1168" t="inlineStr">
        <is>
          <t>03/04/2026 02:39</t>
        </is>
      </c>
    </row>
    <row r="1169">
      <c r="A1169" t="n">
        <v>2723</v>
      </c>
      <c r="B1169" t="inlineStr">
        <is>
          <t>CEBRASPE</t>
        </is>
      </c>
      <c r="C1169" t="inlineStr">
        <is>
          <t>PETROBRAS</t>
        </is>
      </c>
      <c r="D1169" t="inlineStr">
        <is>
          <t>2022</t>
        </is>
      </c>
      <c r="E1169" t="inlineStr">
        <is>
          <t>O estoque virtual de uma matéria-prima consiste na soma do seu estoque mínimo com as suas encomendas.</t>
        </is>
      </c>
      <c r="F1169" t="inlineStr">
        <is>
          <t>Conhecimentos Específicos</t>
        </is>
      </c>
      <c r="G1169" t="inlineStr">
        <is>
          <t>Gestão de Estoques</t>
        </is>
      </c>
      <c r="H1169" t="inlineStr">
        <is>
          <t>Médio</t>
        </is>
      </c>
      <c r="I1169" t="inlineStr">
        <is>
          <t>CE</t>
        </is>
      </c>
      <c r="J1169" t="inlineStr"/>
      <c r="K1169" t="inlineStr"/>
      <c r="L1169" t="inlineStr"/>
      <c r="M1169" t="inlineStr"/>
      <c r="N1169" t="inlineStr"/>
      <c r="O1169" t="inlineStr">
        <is>
          <t>E</t>
        </is>
      </c>
      <c r="P1169" t="n">
        <v>0</v>
      </c>
      <c r="Q1169" t="n">
        <v>0</v>
      </c>
      <c r="S1169" t="inlineStr"/>
      <c r="U1169" t="inlineStr">
        <is>
          <t>03/04/2026 02:40</t>
        </is>
      </c>
    </row>
    <row r="1170">
      <c r="A1170" t="n">
        <v>2724</v>
      </c>
      <c r="B1170" t="inlineStr">
        <is>
          <t>CEBRASPE</t>
        </is>
      </c>
      <c r="C1170" t="inlineStr">
        <is>
          <t>PETROBRAS</t>
        </is>
      </c>
      <c r="D1170" t="inlineStr">
        <is>
          <t>2022</t>
        </is>
      </c>
      <c r="E1170" t="inlineStr">
        <is>
          <t>As variáveis mercadológicas e humanas de uma empresa impactam a fase de seleção de seus projetos.</t>
        </is>
      </c>
      <c r="F1170" t="inlineStr">
        <is>
          <t>Conhecimentos Específicos</t>
        </is>
      </c>
      <c r="G1170" t="inlineStr">
        <is>
          <t>Gestão de Projetos</t>
        </is>
      </c>
      <c r="H1170" t="inlineStr">
        <is>
          <t>Médio</t>
        </is>
      </c>
      <c r="I1170" t="inlineStr">
        <is>
          <t>CE</t>
        </is>
      </c>
      <c r="J1170" t="inlineStr"/>
      <c r="K1170" t="inlineStr"/>
      <c r="L1170" t="inlineStr"/>
      <c r="M1170" t="inlineStr"/>
      <c r="N1170" t="inlineStr"/>
      <c r="O1170" t="inlineStr">
        <is>
          <t>C</t>
        </is>
      </c>
      <c r="P1170" t="n">
        <v>0</v>
      </c>
      <c r="Q1170" t="n">
        <v>0</v>
      </c>
      <c r="S1170" t="inlineStr"/>
      <c r="U1170" t="inlineStr">
        <is>
          <t>03/04/2026 02:40</t>
        </is>
      </c>
    </row>
    <row r="1171">
      <c r="A1171" t="n">
        <v>2725</v>
      </c>
      <c r="B1171" t="inlineStr">
        <is>
          <t>CEBRASPE</t>
        </is>
      </c>
      <c r="C1171" t="inlineStr">
        <is>
          <t>PETROBRAS</t>
        </is>
      </c>
      <c r="D1171" t="inlineStr">
        <is>
          <t>2022</t>
        </is>
      </c>
      <c r="E1171" t="inlineStr">
        <is>
          <t>PERT (&lt;i&gt;program evaluation and review technique&lt;/i&gt;) é uma metodologia utilizada para planejar, coordenar e controlar o andamento de projetos em uma organização.</t>
        </is>
      </c>
      <c r="F1171" t="inlineStr">
        <is>
          <t>Conhecimentos Específicos</t>
        </is>
      </c>
      <c r="G1171" t="inlineStr">
        <is>
          <t>Gestão de Projetos</t>
        </is>
      </c>
      <c r="H1171" t="inlineStr">
        <is>
          <t>Médio</t>
        </is>
      </c>
      <c r="I1171" t="inlineStr">
        <is>
          <t>CE</t>
        </is>
      </c>
      <c r="J1171" t="inlineStr"/>
      <c r="K1171" t="inlineStr"/>
      <c r="L1171" t="inlineStr"/>
      <c r="M1171" t="inlineStr"/>
      <c r="N1171" t="inlineStr"/>
      <c r="O1171" t="inlineStr">
        <is>
          <t>C</t>
        </is>
      </c>
      <c r="P1171" t="n">
        <v>0</v>
      </c>
      <c r="Q1171" t="n">
        <v>0</v>
      </c>
      <c r="S1171" t="inlineStr"/>
      <c r="U1171" t="inlineStr">
        <is>
          <t>03/04/2026 02:45</t>
        </is>
      </c>
    </row>
    <row r="1172">
      <c r="A1172" t="n">
        <v>2726</v>
      </c>
      <c r="B1172" t="inlineStr">
        <is>
          <t>CEBRASPE</t>
        </is>
      </c>
      <c r="C1172" t="inlineStr">
        <is>
          <t>PETROBRAS</t>
        </is>
      </c>
      <c r="D1172" t="inlineStr">
        <is>
          <t>2022</t>
        </is>
      </c>
      <c r="E1172" t="inlineStr">
        <is>
          <t>Para controlar o estoque de materiais, o ponto ou nível de ressuprimento de matéria-prima deve estar situado entre os estoques máximo e mínimo.</t>
        </is>
      </c>
      <c r="F1172" t="inlineStr">
        <is>
          <t>Conhecimentos Específicos</t>
        </is>
      </c>
      <c r="G1172" t="inlineStr">
        <is>
          <t>Gestão de Estoques</t>
        </is>
      </c>
      <c r="H1172" t="inlineStr">
        <is>
          <t>Médio</t>
        </is>
      </c>
      <c r="I1172" t="inlineStr">
        <is>
          <t>CE</t>
        </is>
      </c>
      <c r="J1172" t="inlineStr"/>
      <c r="K1172" t="inlineStr"/>
      <c r="L1172" t="inlineStr"/>
      <c r="M1172" t="inlineStr"/>
      <c r="N1172" t="inlineStr"/>
      <c r="O1172" t="inlineStr">
        <is>
          <t>C</t>
        </is>
      </c>
      <c r="P1172" t="n">
        <v>0</v>
      </c>
      <c r="Q1172" t="n">
        <v>0</v>
      </c>
      <c r="S1172" t="inlineStr"/>
      <c r="U1172" t="inlineStr">
        <is>
          <t>03/04/2026 02:46</t>
        </is>
      </c>
    </row>
    <row r="1173">
      <c r="A1173" t="n">
        <v>2727</v>
      </c>
      <c r="B1173" t="inlineStr">
        <is>
          <t>CEBRASPE</t>
        </is>
      </c>
      <c r="C1173" t="inlineStr">
        <is>
          <t>PETROBRAS</t>
        </is>
      </c>
      <c r="D1173" t="inlineStr">
        <is>
          <t>2022</t>
        </is>
      </c>
      <c r="E1173" t="inlineStr">
        <is>
          <t>No processo do tipo “empurrar em uma cadeia de suprimentos”, o início da execução ocorre em resposta a um pedido do cliente.</t>
        </is>
      </c>
      <c r="F1173" t="inlineStr">
        <is>
          <t>Conhecimentos Específicos</t>
        </is>
      </c>
      <c r="G1173" t="inlineStr">
        <is>
          <t>Gestão da Cadeia de Suprimentos</t>
        </is>
      </c>
      <c r="H1173" t="inlineStr">
        <is>
          <t>Médio</t>
        </is>
      </c>
      <c r="I1173" t="inlineStr">
        <is>
          <t>CE</t>
        </is>
      </c>
      <c r="J1173" t="inlineStr"/>
      <c r="K1173" t="inlineStr"/>
      <c r="L1173" t="inlineStr"/>
      <c r="M1173" t="inlineStr"/>
      <c r="N1173" t="inlineStr"/>
      <c r="O1173" t="inlineStr">
        <is>
          <t>E</t>
        </is>
      </c>
      <c r="P1173" t="n">
        <v>0</v>
      </c>
      <c r="Q1173" t="n">
        <v>0</v>
      </c>
      <c r="S1173" t="inlineStr"/>
      <c r="U1173" t="inlineStr">
        <is>
          <t>03/04/2026 02:47</t>
        </is>
      </c>
    </row>
    <row r="1174">
      <c r="A1174" t="n">
        <v>2728</v>
      </c>
      <c r="B1174" t="inlineStr">
        <is>
          <t>CEBRASPE</t>
        </is>
      </c>
      <c r="C1174" t="inlineStr">
        <is>
          <t>PETROBRAS</t>
        </is>
      </c>
      <c r="D1174" t="inlineStr">
        <is>
          <t>2022</t>
        </is>
      </c>
      <c r="E1174" t="inlineStr">
        <is>
          <t>A precificação é considerada um fator-chave que impacta o desempenho da cadeia de suprimentos.</t>
        </is>
      </c>
      <c r="F1174" t="inlineStr">
        <is>
          <t>Conhecimentos Específicos</t>
        </is>
      </c>
      <c r="G1174" t="inlineStr">
        <is>
          <t>Gestão da Cadeia de Suprimentos</t>
        </is>
      </c>
      <c r="H1174" t="inlineStr">
        <is>
          <t>Médio</t>
        </is>
      </c>
      <c r="I1174" t="inlineStr">
        <is>
          <t>CE</t>
        </is>
      </c>
      <c r="J1174" t="inlineStr"/>
      <c r="K1174" t="inlineStr"/>
      <c r="L1174" t="inlineStr"/>
      <c r="M1174" t="inlineStr"/>
      <c r="N1174" t="inlineStr"/>
      <c r="O1174" t="inlineStr">
        <is>
          <t>C</t>
        </is>
      </c>
      <c r="P1174" t="n">
        <v>0</v>
      </c>
      <c r="Q1174" t="n">
        <v>0</v>
      </c>
      <c r="S1174" t="inlineStr"/>
      <c r="U1174" t="inlineStr">
        <is>
          <t>03/04/2026 02:48</t>
        </is>
      </c>
    </row>
    <row r="1175">
      <c r="A1175" t="n">
        <v>2729</v>
      </c>
      <c r="B1175" t="inlineStr">
        <is>
          <t>CEBRASPE</t>
        </is>
      </c>
      <c r="C1175" t="inlineStr">
        <is>
          <t>PETROBRAS</t>
        </is>
      </c>
      <c r="D1175" t="inlineStr">
        <is>
          <t>2022</t>
        </is>
      </c>
      <c r="E1175" t="inlineStr">
        <is>
          <t>Na logística empresarial, entregar ou fazer além do combinado no nível de serviço é ratificar a qualidade.</t>
        </is>
      </c>
      <c r="F1175" t="inlineStr">
        <is>
          <t>Conhecimentos Específicos</t>
        </is>
      </c>
      <c r="G1175" t="inlineStr">
        <is>
          <t>Logística</t>
        </is>
      </c>
      <c r="H1175" t="inlineStr">
        <is>
          <t>Médio</t>
        </is>
      </c>
      <c r="I1175" t="inlineStr">
        <is>
          <t>CE</t>
        </is>
      </c>
      <c r="J1175" t="inlineStr"/>
      <c r="K1175" t="inlineStr"/>
      <c r="L1175" t="inlineStr"/>
      <c r="M1175" t="inlineStr"/>
      <c r="N1175" t="inlineStr"/>
      <c r="O1175" t="inlineStr">
        <is>
          <t>E</t>
        </is>
      </c>
      <c r="P1175" t="n">
        <v>0</v>
      </c>
      <c r="Q1175" t="n">
        <v>0</v>
      </c>
      <c r="S1175" t="inlineStr"/>
      <c r="U1175" t="inlineStr">
        <is>
          <t>03/04/2026 02:48</t>
        </is>
      </c>
    </row>
    <row r="1176">
      <c r="A1176" t="n">
        <v>2730</v>
      </c>
      <c r="B1176" t="inlineStr">
        <is>
          <t>CEBRASPE</t>
        </is>
      </c>
      <c r="C1176" t="inlineStr">
        <is>
          <t>PETROBRAS</t>
        </is>
      </c>
      <c r="D1176" t="inlineStr">
        <is>
          <t>2022</t>
        </is>
      </c>
      <c r="E1176" t="inlineStr">
        <is>
          <t>A remessa direta ao cliente, em que a posse do estoque é do fabricante, resulta em uma cadeia de suprimentos capaz de oferecer um alto nível de disponibilidade de material ou produto com níveis de estoque mais baixos.</t>
        </is>
      </c>
      <c r="F1176" t="inlineStr">
        <is>
          <t>Conhecimentos Específicos</t>
        </is>
      </c>
      <c r="G1176" t="inlineStr">
        <is>
          <t>Gestão da Cadeia de Suprimentos</t>
        </is>
      </c>
      <c r="H1176" t="inlineStr">
        <is>
          <t>Médio</t>
        </is>
      </c>
      <c r="I1176" t="inlineStr">
        <is>
          <t>CE</t>
        </is>
      </c>
      <c r="J1176" t="inlineStr"/>
      <c r="K1176" t="inlineStr"/>
      <c r="L1176" t="inlineStr"/>
      <c r="M1176" t="inlineStr"/>
      <c r="N1176" t="inlineStr"/>
      <c r="O1176" t="inlineStr">
        <is>
          <t>C</t>
        </is>
      </c>
      <c r="P1176" t="n">
        <v>0</v>
      </c>
      <c r="Q1176" t="n">
        <v>0</v>
      </c>
      <c r="S1176" t="inlineStr"/>
      <c r="U1176" t="inlineStr">
        <is>
          <t>03/04/2026 02:49</t>
        </is>
      </c>
    </row>
    <row r="1177">
      <c r="A1177" t="n">
        <v>2731</v>
      </c>
      <c r="B1177" t="inlineStr">
        <is>
          <t>CEBRASPE</t>
        </is>
      </c>
      <c r="C1177" t="inlineStr">
        <is>
          <t>PETROBRAS</t>
        </is>
      </c>
      <c r="D1177" t="inlineStr">
        <is>
          <t>2022</t>
        </is>
      </c>
      <c r="E1177"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1177" t="inlineStr">
        <is>
          <t>Conhecimentos Específicos</t>
        </is>
      </c>
      <c r="G1177" t="inlineStr">
        <is>
          <t>Logística</t>
        </is>
      </c>
      <c r="H1177" t="inlineStr">
        <is>
          <t>Médio</t>
        </is>
      </c>
      <c r="I1177" t="inlineStr">
        <is>
          <t>CE</t>
        </is>
      </c>
      <c r="J1177" t="inlineStr"/>
      <c r="K1177" t="inlineStr"/>
      <c r="L1177" t="inlineStr"/>
      <c r="M1177" t="inlineStr"/>
      <c r="N1177" t="inlineStr"/>
      <c r="O1177" t="inlineStr">
        <is>
          <t>E</t>
        </is>
      </c>
      <c r="P1177" t="n">
        <v>0</v>
      </c>
      <c r="Q1177" t="n">
        <v>0</v>
      </c>
      <c r="S1177" t="inlineStr"/>
      <c r="U1177" t="inlineStr">
        <is>
          <t>03/04/2026 02:50</t>
        </is>
      </c>
    </row>
    <row r="1178">
      <c r="A1178" t="n">
        <v>2732</v>
      </c>
      <c r="B1178" t="inlineStr">
        <is>
          <t>CEBRASPE</t>
        </is>
      </c>
      <c r="C1178" t="inlineStr">
        <is>
          <t>PETROBRAS</t>
        </is>
      </c>
      <c r="D1178" t="inlineStr">
        <is>
          <t>2022</t>
        </is>
      </c>
      <c r="E1178" t="inlineStr">
        <is>
          <t>A distribuição física de uma indústria abrange as atividades do momento em que se recebe a matéria-prima do fornecedor, bem como a transformação da matéria-prima em produto acabado e a entrega do produto acabado ao cliente.</t>
        </is>
      </c>
      <c r="F1178" t="inlineStr">
        <is>
          <t>Conhecimentos Específicos</t>
        </is>
      </c>
      <c r="G1178" t="inlineStr">
        <is>
          <t>Logística</t>
        </is>
      </c>
      <c r="H1178" t="inlineStr">
        <is>
          <t>Médio</t>
        </is>
      </c>
      <c r="I1178" t="inlineStr">
        <is>
          <t>CE</t>
        </is>
      </c>
      <c r="J1178" t="inlineStr"/>
      <c r="K1178" t="inlineStr"/>
      <c r="L1178" t="inlineStr"/>
      <c r="M1178" t="inlineStr"/>
      <c r="N1178" t="inlineStr"/>
      <c r="O1178" t="inlineStr">
        <is>
          <t>E</t>
        </is>
      </c>
      <c r="P1178" t="n">
        <v>0</v>
      </c>
      <c r="Q1178" t="n">
        <v>0</v>
      </c>
      <c r="S1178" t="inlineStr"/>
      <c r="U1178" t="inlineStr">
        <is>
          <t>03/04/2026 02:51</t>
        </is>
      </c>
    </row>
    <row r="1179">
      <c r="A1179" t="inlineStr">
        <is>
          <t>2733</t>
        </is>
      </c>
      <c r="B1179" t="inlineStr">
        <is>
          <t>CEBRASPE</t>
        </is>
      </c>
      <c r="C1179" t="inlineStr">
        <is>
          <t>PETROBRAS</t>
        </is>
      </c>
      <c r="D1179" t="inlineStr">
        <is>
          <t>2022</t>
        </is>
      </c>
      <c r="E1179" t="inlineStr">
        <is>
          <t>Em um sistema de informação de estoque, o cálculo do índice de rotatividade mensal para os produtos acabados (pa) é realizado a partir da divisão da soma dos valores dos pa vendidos e entregues no mês pelo valor médio mensal de estoque de pa.</t>
        </is>
      </c>
      <c r="F1179" t="inlineStr">
        <is>
          <t>Conhecimentos Específicos</t>
        </is>
      </c>
      <c r="G1179" t="inlineStr">
        <is>
          <t>Gestão de Estoques</t>
        </is>
      </c>
      <c r="H1179" t="inlineStr">
        <is>
          <t>Médio</t>
        </is>
      </c>
      <c r="I1179" t="inlineStr">
        <is>
          <t>CE</t>
        </is>
      </c>
      <c r="J1179" t="inlineStr"/>
      <c r="K1179" t="inlineStr"/>
      <c r="L1179" t="inlineStr"/>
      <c r="M1179" t="inlineStr"/>
      <c r="N1179" t="inlineStr"/>
      <c r="O1179" t="inlineStr">
        <is>
          <t>C</t>
        </is>
      </c>
      <c r="P1179" t="n">
        <v>0</v>
      </c>
      <c r="Q1179" t="n">
        <v>0</v>
      </c>
      <c r="S1179"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1179" t="inlineStr">
        <is>
          <t>03/04/2026 02:52</t>
        </is>
      </c>
    </row>
    <row r="1180">
      <c r="A1180" t="n">
        <v>2740</v>
      </c>
      <c r="B1180" t="inlineStr">
        <is>
          <t>CEBRASPE</t>
        </is>
      </c>
      <c r="C1180" t="inlineStr">
        <is>
          <t>PETROBRAS</t>
        </is>
      </c>
      <c r="D1180" t="inlineStr">
        <is>
          <t>2022</t>
        </is>
      </c>
      <c r="E1180" t="inlineStr">
        <is>
          <t>Fazem parte dos custos de uma empresa que produz determinado produto os gastos relacionados com a manufatura desse produto, como, por exemplo, matéria-prima, energia, setor comercial e &lt;i&gt;marketing&lt;/i&gt;.</t>
        </is>
      </c>
      <c r="F1180" t="inlineStr">
        <is>
          <t>Contabilidade De Custos</t>
        </is>
      </c>
      <c r="G1180" t="inlineStr">
        <is>
          <t>Custos: Conceitos Introdutórios</t>
        </is>
      </c>
      <c r="H1180" t="inlineStr">
        <is>
          <t>Médio</t>
        </is>
      </c>
      <c r="I1180" t="inlineStr">
        <is>
          <t>CE</t>
        </is>
      </c>
      <c r="J1180" t="inlineStr"/>
      <c r="K1180" t="inlineStr"/>
      <c r="L1180" t="inlineStr"/>
      <c r="M1180" t="inlineStr"/>
      <c r="N1180" t="inlineStr"/>
      <c r="O1180" t="inlineStr">
        <is>
          <t>E</t>
        </is>
      </c>
      <c r="P1180" t="n">
        <v>0</v>
      </c>
      <c r="Q1180" t="n">
        <v>0</v>
      </c>
      <c r="S1180" t="inlineStr"/>
      <c r="U1180" t="inlineStr">
        <is>
          <t>03/04/2026 03:06</t>
        </is>
      </c>
    </row>
    <row r="1181">
      <c r="A1181" t="inlineStr">
        <is>
          <t>2741</t>
        </is>
      </c>
      <c r="B1181" t="inlineStr">
        <is>
          <t>CEBRASPE</t>
        </is>
      </c>
      <c r="C1181" t="inlineStr">
        <is>
          <t>PETROBRAS</t>
        </is>
      </c>
      <c r="D1181" t="inlineStr">
        <is>
          <t>2022</t>
        </is>
      </c>
      <c r="E1181" t="inlineStr">
        <is>
          <t>Em uma empresa produtora de um tipo de autopeça, o custo relacionado ao aluguel do espaço que é compartilhado pela fábrica e pelo setor administrativo é um exemplo de custo fixo e direto.</t>
        </is>
      </c>
      <c r="F1181" t="inlineStr">
        <is>
          <t>Contabilidade De Custos</t>
        </is>
      </c>
      <c r="G1181" t="inlineStr">
        <is>
          <t>Noções Iniciais Da Contabilidade De Custos</t>
        </is>
      </c>
      <c r="H1181" t="inlineStr">
        <is>
          <t>Médio</t>
        </is>
      </c>
      <c r="I1181" t="inlineStr">
        <is>
          <t>CE</t>
        </is>
      </c>
      <c r="J1181" t="inlineStr">
        <is>
          <t>o pagamento de compra efetuada a prazo.</t>
        </is>
      </c>
      <c r="K1181" t="inlineStr">
        <is>
          <t>o pagamento de dividendos.</t>
        </is>
      </c>
      <c r="L1181" t="inlineStr">
        <is>
          <t>a contrapartida necessária à obtenção de um bem ou serviço.</t>
        </is>
      </c>
      <c r="M1181" t="inlineStr">
        <is>
          <t>a contratação de um financiamento de longo prazo.</t>
        </is>
      </c>
      <c r="N1181" t="inlineStr"/>
      <c r="O1181" t="inlineStr">
        <is>
          <t>E</t>
        </is>
      </c>
      <c r="P1181" t="n">
        <v>0</v>
      </c>
      <c r="Q1181" t="n">
        <v>0</v>
      </c>
      <c r="S1181" t="inlineStr"/>
      <c r="U1181" t="inlineStr">
        <is>
          <t>03/04/2026 03:08</t>
        </is>
      </c>
    </row>
    <row r="1182">
      <c r="A1182" t="n">
        <v>2750</v>
      </c>
      <c r="B1182" t="inlineStr">
        <is>
          <t>CEBRASPE</t>
        </is>
      </c>
      <c r="C1182" t="inlineStr">
        <is>
          <t>PETROBRAS</t>
        </is>
      </c>
      <c r="D1182" t="inlineStr">
        <is>
          <t>2022</t>
        </is>
      </c>
      <c r="E1182" t="inlineStr">
        <is>
          <t>Os principais modelos ou métodos de previsão de demanda incluem os modelos de previsão causais.</t>
        </is>
      </c>
      <c r="F1182" t="inlineStr">
        <is>
          <t>Conhecimentos Específicos</t>
        </is>
      </c>
      <c r="G1182" t="inlineStr">
        <is>
          <t>Previsão da Demanda</t>
        </is>
      </c>
      <c r="H1182" t="inlineStr">
        <is>
          <t>Médio</t>
        </is>
      </c>
      <c r="I1182" t="inlineStr">
        <is>
          <t>CE</t>
        </is>
      </c>
      <c r="J1182" t="inlineStr"/>
      <c r="K1182" t="inlineStr"/>
      <c r="L1182" t="inlineStr"/>
      <c r="M1182" t="inlineStr"/>
      <c r="N1182" t="inlineStr"/>
      <c r="O1182" t="inlineStr">
        <is>
          <t>C</t>
        </is>
      </c>
      <c r="P1182" t="n">
        <v>0</v>
      </c>
      <c r="Q1182" t="n">
        <v>0</v>
      </c>
      <c r="S1182" t="inlineStr"/>
      <c r="U1182" t="inlineStr">
        <is>
          <t>03/04/2026 03:13</t>
        </is>
      </c>
    </row>
    <row r="1183">
      <c r="A1183" t="n">
        <v>2753</v>
      </c>
      <c r="B1183" t="inlineStr">
        <is>
          <t>CEBRASPE</t>
        </is>
      </c>
      <c r="C1183" t="inlineStr">
        <is>
          <t>PETROBRAS</t>
        </is>
      </c>
      <c r="D1183" t="inlineStr">
        <is>
          <t>2022</t>
        </is>
      </c>
      <c r="E1183"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1183" t="inlineStr">
        <is>
          <t>Conhecimentos Específicos</t>
        </is>
      </c>
      <c r="G1183" t="inlineStr">
        <is>
          <t>Gestão da Produção e Operações</t>
        </is>
      </c>
      <c r="H1183" t="inlineStr">
        <is>
          <t>Médio</t>
        </is>
      </c>
      <c r="I1183" t="inlineStr">
        <is>
          <t>CE</t>
        </is>
      </c>
      <c r="J1183" t="inlineStr"/>
      <c r="K1183" t="inlineStr"/>
      <c r="L1183" t="inlineStr"/>
      <c r="M1183" t="inlineStr"/>
      <c r="N1183" t="inlineStr"/>
      <c r="O1183" t="inlineStr">
        <is>
          <t>C</t>
        </is>
      </c>
      <c r="P1183" t="n">
        <v>0</v>
      </c>
      <c r="Q1183" t="n">
        <v>0</v>
      </c>
      <c r="S1183" t="inlineStr"/>
      <c r="U1183" t="inlineStr">
        <is>
          <t>03/04/2026 03:17</t>
        </is>
      </c>
    </row>
    <row r="1184">
      <c r="A1184" t="n">
        <v>2754</v>
      </c>
      <c r="B1184" t="inlineStr">
        <is>
          <t>CEBRASPE</t>
        </is>
      </c>
      <c r="C1184" t="inlineStr">
        <is>
          <t>PETROBRAS</t>
        </is>
      </c>
      <c r="D1184" t="inlineStr">
        <is>
          <t>2022</t>
        </is>
      </c>
      <c r="E1184" t="inlineStr">
        <is>
          <t>Apropriada para leiaute ou arranjo físico por processo, a OPT (&lt;i&gt;optimized production technology&lt;/i&gt;) é um sistema de informação de planejamento e controle da produção que se baseia na teoria das restrições.</t>
        </is>
      </c>
      <c r="F1184" t="inlineStr">
        <is>
          <t>Conhecimentos Específicos</t>
        </is>
      </c>
      <c r="G1184" t="inlineStr">
        <is>
          <t>Gestão da Produção e Operações</t>
        </is>
      </c>
      <c r="H1184" t="inlineStr">
        <is>
          <t>Médio</t>
        </is>
      </c>
      <c r="I1184" t="inlineStr">
        <is>
          <t>CE</t>
        </is>
      </c>
      <c r="J1184" t="inlineStr"/>
      <c r="K1184" t="inlineStr"/>
      <c r="L1184" t="inlineStr"/>
      <c r="M1184" t="inlineStr"/>
      <c r="N1184" t="inlineStr"/>
      <c r="O1184" t="inlineStr">
        <is>
          <t>C</t>
        </is>
      </c>
      <c r="P1184" t="n">
        <v>0</v>
      </c>
      <c r="Q1184" t="n">
        <v>0</v>
      </c>
      <c r="S1184" t="inlineStr"/>
      <c r="U1184" t="inlineStr">
        <is>
          <t>03/04/2026 03:18</t>
        </is>
      </c>
    </row>
    <row r="1185">
      <c r="A1185" t="n">
        <v>2756</v>
      </c>
      <c r="B1185" t="inlineStr">
        <is>
          <t>CEBRASPE</t>
        </is>
      </c>
      <c r="C1185" t="inlineStr">
        <is>
          <t>PETROBRAS</t>
        </is>
      </c>
      <c r="D1185" t="inlineStr">
        <is>
          <t>2022</t>
        </is>
      </c>
      <c r="E1185" t="inlineStr">
        <is>
          <t>Ferramenta de programação de tarefas largamente utilizada pelos administradores, o gráfico de Gantt permite a programação de tarefas para o processo produtivo de bens e serviços.</t>
        </is>
      </c>
      <c r="F1185" t="inlineStr">
        <is>
          <t>Conhecimentos Específicos</t>
        </is>
      </c>
      <c r="G1185" t="inlineStr">
        <is>
          <t>Gestão da Produção e Operações</t>
        </is>
      </c>
      <c r="H1185" t="inlineStr">
        <is>
          <t>Médio</t>
        </is>
      </c>
      <c r="I1185" t="inlineStr">
        <is>
          <t>CE</t>
        </is>
      </c>
      <c r="J1185" t="inlineStr"/>
      <c r="K1185" t="inlineStr"/>
      <c r="L1185" t="inlineStr"/>
      <c r="M1185" t="inlineStr"/>
      <c r="N1185" t="inlineStr"/>
      <c r="O1185" t="inlineStr">
        <is>
          <t>C</t>
        </is>
      </c>
      <c r="P1185" t="n">
        <v>0</v>
      </c>
      <c r="Q1185" t="n">
        <v>0</v>
      </c>
      <c r="S1185" t="inlineStr"/>
      <c r="U1185" t="inlineStr">
        <is>
          <t>03/04/2026 03:19</t>
        </is>
      </c>
    </row>
    <row r="1186">
      <c r="A1186" t="n">
        <v>2758</v>
      </c>
      <c r="B1186" t="inlineStr">
        <is>
          <t>CEBRASPE</t>
        </is>
      </c>
      <c r="C1186" t="inlineStr">
        <is>
          <t>PETROBRAS</t>
        </is>
      </c>
      <c r="D1186" t="inlineStr">
        <is>
          <t>2022</t>
        </is>
      </c>
      <c r="E1186"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1186" t="inlineStr">
        <is>
          <t>Conhecimentos Específicos</t>
        </is>
      </c>
      <c r="G1186" t="inlineStr">
        <is>
          <t>Gestão de Projetos</t>
        </is>
      </c>
      <c r="H1186" t="inlineStr">
        <is>
          <t>Médio</t>
        </is>
      </c>
      <c r="I1186" t="inlineStr">
        <is>
          <t>CE</t>
        </is>
      </c>
      <c r="J1186" t="inlineStr"/>
      <c r="K1186" t="inlineStr"/>
      <c r="L1186" t="inlineStr"/>
      <c r="M1186" t="inlineStr"/>
      <c r="N1186" t="inlineStr"/>
      <c r="O1186" t="inlineStr">
        <is>
          <t>E</t>
        </is>
      </c>
      <c r="P1186" t="n">
        <v>0</v>
      </c>
      <c r="Q1186" t="n">
        <v>0</v>
      </c>
      <c r="S1186" t="inlineStr"/>
      <c r="U1186" t="inlineStr">
        <is>
          <t>03/04/2026 03:20</t>
        </is>
      </c>
    </row>
    <row r="1187">
      <c r="A1187" t="n">
        <v>2760</v>
      </c>
      <c r="B1187" t="inlineStr">
        <is>
          <t>CEBRASPE</t>
        </is>
      </c>
      <c r="C1187" t="inlineStr">
        <is>
          <t>PETROBRAS</t>
        </is>
      </c>
      <c r="D1187" t="inlineStr">
        <is>
          <t>2022</t>
        </is>
      </c>
      <c r="E1187" t="inlineStr">
        <is>
          <t>A descrição dos processos produtivos contínuos apresenta altos volumes de produção e também de fluxo de informações.</t>
        </is>
      </c>
      <c r="F1187" t="inlineStr">
        <is>
          <t>Conhecimentos Específicos</t>
        </is>
      </c>
      <c r="G1187" t="inlineStr">
        <is>
          <t>Gestão da Produção e Operações</t>
        </is>
      </c>
      <c r="H1187" t="inlineStr">
        <is>
          <t>Médio</t>
        </is>
      </c>
      <c r="I1187" t="inlineStr">
        <is>
          <t>CE</t>
        </is>
      </c>
      <c r="J1187" t="inlineStr"/>
      <c r="K1187" t="inlineStr"/>
      <c r="L1187" t="inlineStr"/>
      <c r="M1187" t="inlineStr"/>
      <c r="N1187" t="inlineStr"/>
      <c r="O1187" t="inlineStr">
        <is>
          <t>E</t>
        </is>
      </c>
      <c r="P1187" t="n">
        <v>0</v>
      </c>
      <c r="Q1187" t="n">
        <v>0</v>
      </c>
      <c r="S1187" t="inlineStr"/>
      <c r="U1187" t="inlineStr">
        <is>
          <t>03/04/2026 03:21</t>
        </is>
      </c>
    </row>
    <row r="1188">
      <c r="A1188" t="n">
        <v>2761</v>
      </c>
      <c r="B1188" t="inlineStr">
        <is>
          <t>CEBRASPE</t>
        </is>
      </c>
      <c r="C1188" t="inlineStr">
        <is>
          <t>PETROBRAS</t>
        </is>
      </c>
      <c r="D1188" t="inlineStr">
        <is>
          <t>2022</t>
        </is>
      </c>
      <c r="E1188" t="inlineStr">
        <is>
          <t>O processo produtivo por projeto é classificado apenas como do tipo discreto; ou seja, ele não pode ser classificado como do tipo contínuo.</t>
        </is>
      </c>
      <c r="F1188" t="inlineStr">
        <is>
          <t>Conhecimentos Específicos</t>
        </is>
      </c>
      <c r="G1188" t="inlineStr">
        <is>
          <t>Gestão da Produção e Operações</t>
        </is>
      </c>
      <c r="H1188" t="inlineStr">
        <is>
          <t>Médio</t>
        </is>
      </c>
      <c r="I1188" t="inlineStr">
        <is>
          <t>CE</t>
        </is>
      </c>
      <c r="J1188" t="inlineStr"/>
      <c r="K1188" t="inlineStr"/>
      <c r="L1188" t="inlineStr"/>
      <c r="M1188" t="inlineStr"/>
      <c r="N1188" t="inlineStr"/>
      <c r="O1188" t="inlineStr">
        <is>
          <t>C</t>
        </is>
      </c>
      <c r="P1188" t="n">
        <v>0</v>
      </c>
      <c r="Q1188" t="n">
        <v>0</v>
      </c>
      <c r="S1188" t="inlineStr"/>
      <c r="U1188" t="inlineStr">
        <is>
          <t>03/04/2026 03:22</t>
        </is>
      </c>
    </row>
    <row r="1189">
      <c r="A1189" t="n">
        <v>2762</v>
      </c>
      <c r="B1189" t="inlineStr">
        <is>
          <t>CEBRASPE</t>
        </is>
      </c>
      <c r="C1189" t="inlineStr">
        <is>
          <t>PETROBRAS</t>
        </is>
      </c>
      <c r="D1189" t="inlineStr">
        <is>
          <t>2022</t>
        </is>
      </c>
      <c r="E1189" t="inlineStr">
        <is>
          <t>A depender do seu planejamento, um processo repetitivo em lote pode ser classificado tanto como de tipo discreto quanto de tipo contínuo.</t>
        </is>
      </c>
      <c r="F1189" t="inlineStr">
        <is>
          <t>Conhecimentos Específicos</t>
        </is>
      </c>
      <c r="G1189" t="inlineStr">
        <is>
          <t>Gestão da Produção e Operações</t>
        </is>
      </c>
      <c r="H1189" t="inlineStr">
        <is>
          <t>Médio</t>
        </is>
      </c>
      <c r="I1189" t="inlineStr">
        <is>
          <t>CE</t>
        </is>
      </c>
      <c r="J1189" t="inlineStr"/>
      <c r="K1189" t="inlineStr"/>
      <c r="L1189" t="inlineStr"/>
      <c r="M1189" t="inlineStr"/>
      <c r="N1189" t="inlineStr"/>
      <c r="O1189" t="inlineStr">
        <is>
          <t>E</t>
        </is>
      </c>
      <c r="P1189" t="n">
        <v>0</v>
      </c>
      <c r="Q1189" t="n">
        <v>0</v>
      </c>
      <c r="S1189" t="inlineStr"/>
      <c r="U1189" t="inlineStr">
        <is>
          <t>03/04/2026 03:43</t>
        </is>
      </c>
    </row>
    <row r="1190">
      <c r="A1190" t="n">
        <v>2766</v>
      </c>
      <c r="B1190" t="inlineStr">
        <is>
          <t>CEBRASPE</t>
        </is>
      </c>
      <c r="C1190" t="inlineStr">
        <is>
          <t>PETROBRAS</t>
        </is>
      </c>
      <c r="D1190" t="inlineStr">
        <is>
          <t>2022</t>
        </is>
      </c>
      <c r="E1190"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1190" t="inlineStr">
        <is>
          <t>Conhecimentos Específicos</t>
        </is>
      </c>
      <c r="G1190" t="inlineStr">
        <is>
          <t>Gestão da Manutenção e Confiabilidade</t>
        </is>
      </c>
      <c r="H1190" t="inlineStr">
        <is>
          <t>Médio</t>
        </is>
      </c>
      <c r="I1190" t="inlineStr">
        <is>
          <t>CE</t>
        </is>
      </c>
      <c r="J1190" t="inlineStr"/>
      <c r="K1190" t="inlineStr"/>
      <c r="L1190" t="inlineStr"/>
      <c r="M1190" t="inlineStr"/>
      <c r="N1190" t="inlineStr"/>
      <c r="O1190" t="inlineStr">
        <is>
          <t>C</t>
        </is>
      </c>
      <c r="P1190" t="n">
        <v>0</v>
      </c>
      <c r="Q1190" t="n">
        <v>0</v>
      </c>
      <c r="S1190" t="inlineStr"/>
      <c r="U1190" t="inlineStr">
        <is>
          <t>03/04/2026 04:20</t>
        </is>
      </c>
    </row>
    <row r="1191">
      <c r="A1191" t="inlineStr">
        <is>
          <t>2767</t>
        </is>
      </c>
      <c r="B1191" t="inlineStr">
        <is>
          <t>CEBRASPE</t>
        </is>
      </c>
      <c r="C1191" t="inlineStr">
        <is>
          <t>PETROBRAS</t>
        </is>
      </c>
      <c r="D1191" t="inlineStr">
        <is>
          <t>2022</t>
        </is>
      </c>
      <c r="E119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1191" t="inlineStr">
        <is>
          <t>Conhecimentos Específicos</t>
        </is>
      </c>
      <c r="G1191" t="inlineStr">
        <is>
          <t>Gestão da Manutenção e Confiabilidade</t>
        </is>
      </c>
      <c r="H1191" t="inlineStr">
        <is>
          <t>Médio</t>
        </is>
      </c>
      <c r="I1191" t="inlineStr">
        <is>
          <t>CE</t>
        </is>
      </c>
      <c r="J1191" t="inlineStr"/>
      <c r="K1191" t="inlineStr"/>
      <c r="L1191" t="inlineStr"/>
      <c r="M1191" t="inlineStr"/>
      <c r="N1191" t="inlineStr"/>
      <c r="O1191" t="inlineStr">
        <is>
          <t>C</t>
        </is>
      </c>
      <c r="P1191" t="n">
        <v>0</v>
      </c>
      <c r="Q1191" t="n">
        <v>0</v>
      </c>
      <c r="S1191"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1191" t="inlineStr">
        <is>
          <t>03/04/2026 04:23</t>
        </is>
      </c>
    </row>
    <row r="1192">
      <c r="A1192" t="n">
        <v>2768</v>
      </c>
      <c r="B1192" t="inlineStr">
        <is>
          <t>CEBRASPE</t>
        </is>
      </c>
      <c r="C1192" t="inlineStr">
        <is>
          <t>PETROBRAS</t>
        </is>
      </c>
      <c r="D1192" t="inlineStr">
        <is>
          <t>2022</t>
        </is>
      </c>
      <c r="E1192"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1192" t="inlineStr">
        <is>
          <t>Conhecimentos Específicos</t>
        </is>
      </c>
      <c r="G1192" t="inlineStr">
        <is>
          <t>Gestão da Qualidade</t>
        </is>
      </c>
      <c r="H1192" t="inlineStr">
        <is>
          <t>Médio</t>
        </is>
      </c>
      <c r="I1192" t="inlineStr">
        <is>
          <t>CE</t>
        </is>
      </c>
      <c r="J1192" t="inlineStr"/>
      <c r="K1192" t="inlineStr"/>
      <c r="L1192" t="inlineStr"/>
      <c r="M1192" t="inlineStr"/>
      <c r="N1192" t="inlineStr"/>
      <c r="O1192" t="inlineStr">
        <is>
          <t>E</t>
        </is>
      </c>
      <c r="P1192" t="n">
        <v>0</v>
      </c>
      <c r="Q1192" t="n">
        <v>0</v>
      </c>
      <c r="R1192" t="inlineStr">
        <is>
          <t>a5ff0d07-36b4-45a8-b985-8a20967ac6b0.png</t>
        </is>
      </c>
      <c r="S1192" t="inlineStr"/>
      <c r="U1192" t="inlineStr">
        <is>
          <t>03/04/2026 04:29</t>
        </is>
      </c>
    </row>
    <row r="1193">
      <c r="A1193" t="n">
        <v>2769</v>
      </c>
      <c r="B1193" t="inlineStr">
        <is>
          <t>CEBRASPE</t>
        </is>
      </c>
      <c r="C1193" t="inlineStr">
        <is>
          <t>PETROBRAS</t>
        </is>
      </c>
      <c r="D1193" t="inlineStr">
        <is>
          <t>2022</t>
        </is>
      </c>
      <c r="E1193"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1193" t="inlineStr">
        <is>
          <t>Conhecimentos Específicos</t>
        </is>
      </c>
      <c r="G1193" t="inlineStr">
        <is>
          <t>Gestão da Qualidade</t>
        </is>
      </c>
      <c r="H1193" t="inlineStr">
        <is>
          <t>Médio</t>
        </is>
      </c>
      <c r="I1193" t="inlineStr">
        <is>
          <t>CE</t>
        </is>
      </c>
      <c r="J1193" t="inlineStr"/>
      <c r="K1193" t="inlineStr"/>
      <c r="L1193" t="inlineStr"/>
      <c r="M1193" t="inlineStr"/>
      <c r="N1193" t="inlineStr"/>
      <c r="O1193" t="inlineStr">
        <is>
          <t>C</t>
        </is>
      </c>
      <c r="P1193" t="n">
        <v>0</v>
      </c>
      <c r="Q1193" t="n">
        <v>0</v>
      </c>
      <c r="R1193" t="inlineStr">
        <is>
          <t>2d0fb6d4-2457-4a20-9825-83f7695b6bb5.png</t>
        </is>
      </c>
      <c r="S1193" t="inlineStr"/>
      <c r="U1193" t="inlineStr">
        <is>
          <t>03/04/2026 04:31</t>
        </is>
      </c>
    </row>
    <row r="1194">
      <c r="A1194" t="n">
        <v>2770</v>
      </c>
      <c r="B1194" t="inlineStr">
        <is>
          <t>CEBRASPE</t>
        </is>
      </c>
      <c r="C1194" t="inlineStr">
        <is>
          <t>PETROBRAS</t>
        </is>
      </c>
      <c r="D1194" t="inlineStr">
        <is>
          <t>2022</t>
        </is>
      </c>
      <c r="E1194"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1194" t="inlineStr">
        <is>
          <t>Conhecimentos Específicos</t>
        </is>
      </c>
      <c r="G1194" t="inlineStr">
        <is>
          <t>Gestão da Qualidade</t>
        </is>
      </c>
      <c r="H1194" t="inlineStr">
        <is>
          <t>Médio</t>
        </is>
      </c>
      <c r="I1194" t="inlineStr">
        <is>
          <t>CE</t>
        </is>
      </c>
      <c r="J1194" t="inlineStr"/>
      <c r="K1194" t="inlineStr"/>
      <c r="L1194" t="inlineStr"/>
      <c r="M1194" t="inlineStr"/>
      <c r="N1194" t="inlineStr"/>
      <c r="O1194" t="inlineStr">
        <is>
          <t>C</t>
        </is>
      </c>
      <c r="P1194" t="n">
        <v>0</v>
      </c>
      <c r="Q1194" t="n">
        <v>0</v>
      </c>
      <c r="R1194" t="inlineStr">
        <is>
          <t>de4e2c7c-25a3-460a-82f5-0e05970acd51.png</t>
        </is>
      </c>
      <c r="S1194" t="inlineStr"/>
      <c r="U1194" t="inlineStr">
        <is>
          <t>03/04/2026 04:33</t>
        </is>
      </c>
    </row>
    <row r="1195">
      <c r="A1195" t="n">
        <v>2771</v>
      </c>
      <c r="B1195" t="inlineStr">
        <is>
          <t>CEBRASPE</t>
        </is>
      </c>
      <c r="C1195" t="inlineStr">
        <is>
          <t>PETROBRAS</t>
        </is>
      </c>
      <c r="D1195" t="inlineStr">
        <is>
          <t>2022</t>
        </is>
      </c>
      <c r="E1195"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1195" t="inlineStr">
        <is>
          <t>Conhecimentos Específicos</t>
        </is>
      </c>
      <c r="G1195" t="inlineStr">
        <is>
          <t>Gestão da Qualidade</t>
        </is>
      </c>
      <c r="H1195" t="inlineStr">
        <is>
          <t>Médio</t>
        </is>
      </c>
      <c r="I1195" t="inlineStr">
        <is>
          <t>CE</t>
        </is>
      </c>
      <c r="J1195" t="inlineStr"/>
      <c r="K1195" t="inlineStr"/>
      <c r="L1195" t="inlineStr"/>
      <c r="M1195" t="inlineStr"/>
      <c r="N1195" t="inlineStr"/>
      <c r="O1195" t="inlineStr">
        <is>
          <t>E</t>
        </is>
      </c>
      <c r="P1195" t="n">
        <v>0</v>
      </c>
      <c r="Q1195" t="n">
        <v>0</v>
      </c>
      <c r="S1195" t="inlineStr"/>
      <c r="U1195" t="inlineStr">
        <is>
          <t>03/04/2026 04:34</t>
        </is>
      </c>
    </row>
    <row r="1196">
      <c r="A1196" t="n">
        <v>2772</v>
      </c>
      <c r="B1196" t="inlineStr">
        <is>
          <t>CEBRASPE</t>
        </is>
      </c>
      <c r="C1196" t="inlineStr">
        <is>
          <t>PETROBRAS</t>
        </is>
      </c>
      <c r="D1196" t="inlineStr">
        <is>
          <t>2022</t>
        </is>
      </c>
      <c r="E1196"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1196" t="inlineStr">
        <is>
          <t>Conhecimentos Específicos</t>
        </is>
      </c>
      <c r="G1196" t="inlineStr">
        <is>
          <t>Gestão da Qualidade</t>
        </is>
      </c>
      <c r="H1196" t="inlineStr">
        <is>
          <t>Médio</t>
        </is>
      </c>
      <c r="I1196" t="inlineStr">
        <is>
          <t>CE</t>
        </is>
      </c>
      <c r="J1196" t="inlineStr"/>
      <c r="K1196" t="inlineStr"/>
      <c r="L1196" t="inlineStr"/>
      <c r="M1196" t="inlineStr"/>
      <c r="N1196" t="inlineStr"/>
      <c r="O1196" t="inlineStr">
        <is>
          <t>E</t>
        </is>
      </c>
      <c r="P1196" t="n">
        <v>0</v>
      </c>
      <c r="Q1196" t="n">
        <v>0</v>
      </c>
      <c r="S1196" t="inlineStr"/>
      <c r="U1196" t="inlineStr">
        <is>
          <t>03/04/2026 04:35</t>
        </is>
      </c>
    </row>
    <row r="1197">
      <c r="A1197" t="n">
        <v>2775</v>
      </c>
      <c r="B1197" t="inlineStr">
        <is>
          <t>CEBRASPE</t>
        </is>
      </c>
      <c r="C1197" t="inlineStr">
        <is>
          <t>PETROBRAS</t>
        </is>
      </c>
      <c r="D1197" t="inlineStr">
        <is>
          <t>2022</t>
        </is>
      </c>
      <c r="E1197"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1197" t="inlineStr">
        <is>
          <t>Conhecimentos Específicos</t>
        </is>
      </c>
      <c r="G1197" t="inlineStr">
        <is>
          <t>Gestão da Qualidade</t>
        </is>
      </c>
      <c r="H1197" t="inlineStr">
        <is>
          <t>Médio</t>
        </is>
      </c>
      <c r="I1197" t="inlineStr">
        <is>
          <t>CE</t>
        </is>
      </c>
      <c r="J1197" t="inlineStr"/>
      <c r="K1197" t="inlineStr"/>
      <c r="L1197" t="inlineStr"/>
      <c r="M1197" t="inlineStr"/>
      <c r="N1197" t="inlineStr"/>
      <c r="O1197" t="inlineStr">
        <is>
          <t>E</t>
        </is>
      </c>
      <c r="P1197" t="n">
        <v>0</v>
      </c>
      <c r="Q1197" t="n">
        <v>0</v>
      </c>
      <c r="S1197" t="inlineStr"/>
      <c r="U1197" t="inlineStr">
        <is>
          <t>03/04/2026 04:45</t>
        </is>
      </c>
    </row>
    <row r="1198">
      <c r="A1198" t="n">
        <v>2776</v>
      </c>
      <c r="B1198" t="inlineStr">
        <is>
          <t>CEBRASPE</t>
        </is>
      </c>
      <c r="C1198" t="inlineStr">
        <is>
          <t>PETROBRAS</t>
        </is>
      </c>
      <c r="D1198" t="inlineStr">
        <is>
          <t>2022</t>
        </is>
      </c>
      <c r="E1198" t="inlineStr">
        <is>
          <t>A realização de ações preventivas em uma linha de produção com vistas à eliminação de não conformidades potenciais constitui um exemplo de aplicação do conceito de mentalidade de risco.</t>
        </is>
      </c>
      <c r="F1198" t="inlineStr">
        <is>
          <t>Conhecimentos Específicos</t>
        </is>
      </c>
      <c r="G1198" t="inlineStr">
        <is>
          <t>Gestão da Qualidade</t>
        </is>
      </c>
      <c r="H1198" t="inlineStr">
        <is>
          <t>Médio</t>
        </is>
      </c>
      <c r="I1198" t="inlineStr">
        <is>
          <t>CE</t>
        </is>
      </c>
      <c r="J1198" t="inlineStr"/>
      <c r="K1198" t="inlineStr"/>
      <c r="L1198" t="inlineStr"/>
      <c r="M1198" t="inlineStr"/>
      <c r="N1198" t="inlineStr"/>
      <c r="O1198" t="inlineStr">
        <is>
          <t>C</t>
        </is>
      </c>
      <c r="P1198" t="n">
        <v>0</v>
      </c>
      <c r="Q1198" t="n">
        <v>0</v>
      </c>
      <c r="S1198" t="inlineStr"/>
      <c r="U1198" t="inlineStr">
        <is>
          <t>03/04/2026 04:47</t>
        </is>
      </c>
    </row>
    <row r="1199">
      <c r="A1199" t="n">
        <v>2777</v>
      </c>
      <c r="B1199" t="inlineStr">
        <is>
          <t>CEBRASPE</t>
        </is>
      </c>
      <c r="C1199" t="inlineStr">
        <is>
          <t>PETROBRAS</t>
        </is>
      </c>
      <c r="D1199" t="inlineStr">
        <is>
          <t>2022</t>
        </is>
      </c>
      <c r="E1199" t="inlineStr">
        <is>
          <t>A melhoria de processos com base na avaliação de dados e informação representa um dos resultados da aplicação da abordagem de processo em um sistema de gestão da qualidade.</t>
        </is>
      </c>
      <c r="F1199" t="inlineStr">
        <is>
          <t>Conhecimentos Específicos</t>
        </is>
      </c>
      <c r="G1199" t="inlineStr">
        <is>
          <t>Gestão da Qualidade</t>
        </is>
      </c>
      <c r="H1199" t="inlineStr">
        <is>
          <t>Médio</t>
        </is>
      </c>
      <c r="I1199" t="inlineStr">
        <is>
          <t>CE</t>
        </is>
      </c>
      <c r="J1199" t="inlineStr"/>
      <c r="K1199" t="inlineStr"/>
      <c r="L1199" t="inlineStr"/>
      <c r="M1199" t="inlineStr"/>
      <c r="N1199" t="inlineStr"/>
      <c r="O1199" t="inlineStr">
        <is>
          <t>C</t>
        </is>
      </c>
      <c r="P1199" t="n">
        <v>0</v>
      </c>
      <c r="Q1199" t="n">
        <v>0</v>
      </c>
      <c r="S1199" t="inlineStr"/>
      <c r="U1199" t="inlineStr">
        <is>
          <t>03/04/2026 04:50</t>
        </is>
      </c>
    </row>
    <row r="1200">
      <c r="A1200" t="n">
        <v>2781</v>
      </c>
      <c r="B1200" t="inlineStr">
        <is>
          <t>CEBRASPE</t>
        </is>
      </c>
      <c r="C1200" t="inlineStr">
        <is>
          <t>PETROBRAS</t>
        </is>
      </c>
      <c r="D1200" t="inlineStr">
        <is>
          <t>2022</t>
        </is>
      </c>
      <c r="E1200"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1200" t="inlineStr">
        <is>
          <t>Conhecimentos Específicos</t>
        </is>
      </c>
      <c r="G1200" t="inlineStr">
        <is>
          <t>Engenharia do Trabalho</t>
        </is>
      </c>
      <c r="H1200" t="inlineStr">
        <is>
          <t>Médio</t>
        </is>
      </c>
      <c r="I1200" t="inlineStr">
        <is>
          <t>CE</t>
        </is>
      </c>
      <c r="J1200" t="inlineStr"/>
      <c r="K1200" t="inlineStr"/>
      <c r="L1200" t="inlineStr"/>
      <c r="M1200" t="inlineStr"/>
      <c r="N1200" t="inlineStr"/>
      <c r="O1200" t="inlineStr">
        <is>
          <t>E</t>
        </is>
      </c>
      <c r="P1200" t="n">
        <v>0</v>
      </c>
      <c r="Q1200" t="n">
        <v>0</v>
      </c>
      <c r="S1200" t="inlineStr"/>
      <c r="U1200" t="inlineStr">
        <is>
          <t>03/04/2026 04:56</t>
        </is>
      </c>
    </row>
    <row r="1201">
      <c r="A1201" t="n">
        <v>2815</v>
      </c>
      <c r="B1201" t="inlineStr">
        <is>
          <t>CENTEC</t>
        </is>
      </c>
      <c r="C1201" t="inlineStr">
        <is>
          <t>SEDUC-CE</t>
        </is>
      </c>
      <c r="D1201" t="inlineStr">
        <is>
          <t>2023</t>
        </is>
      </c>
      <c r="E1201"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1201" t="inlineStr">
        <is>
          <t>Contabilidade De Custos</t>
        </is>
      </c>
      <c r="G1201" t="inlineStr">
        <is>
          <t>Custos Diretos E Indiretos</t>
        </is>
      </c>
      <c r="H1201" t="inlineStr">
        <is>
          <t>Médio</t>
        </is>
      </c>
      <c r="I1201" t="inlineStr">
        <is>
          <t>ME</t>
        </is>
      </c>
      <c r="J1201" t="inlineStr">
        <is>
          <t>5</t>
        </is>
      </c>
      <c r="K1201" t="inlineStr">
        <is>
          <t>6</t>
        </is>
      </c>
      <c r="L1201" t="inlineStr">
        <is>
          <t>7</t>
        </is>
      </c>
      <c r="M1201" t="inlineStr">
        <is>
          <t>9</t>
        </is>
      </c>
      <c r="N1201" t="inlineStr">
        <is>
          <t>10</t>
        </is>
      </c>
      <c r="O1201" t="inlineStr">
        <is>
          <t>E</t>
        </is>
      </c>
      <c r="P1201" t="n">
        <v>0</v>
      </c>
      <c r="Q1201" t="n">
        <v>0</v>
      </c>
      <c r="S1201"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1201" t="inlineStr">
        <is>
          <t>29/12/2025 18:10</t>
        </is>
      </c>
    </row>
    <row r="1202">
      <c r="A1202" t="n">
        <v>2816</v>
      </c>
      <c r="B1202" t="inlineStr">
        <is>
          <t>Instituto ACCESS</t>
        </is>
      </c>
      <c r="C1202" t="inlineStr">
        <is>
          <t>CISTRI</t>
        </is>
      </c>
      <c r="D1202" t="inlineStr">
        <is>
          <t>2023</t>
        </is>
      </c>
      <c r="E1202"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1202" t="inlineStr">
        <is>
          <t>Contabilidade De Custos</t>
        </is>
      </c>
      <c r="G1202" t="inlineStr">
        <is>
          <t>Custos Diretos E Indiretos</t>
        </is>
      </c>
      <c r="H1202" t="inlineStr">
        <is>
          <t>Médio</t>
        </is>
      </c>
      <c r="I1202" t="inlineStr">
        <is>
          <t>ME</t>
        </is>
      </c>
      <c r="J1202" t="inlineStr">
        <is>
          <t>R$ 1,00; R$ 2,00; R$ 1,50.</t>
        </is>
      </c>
      <c r="K1202" t="inlineStr">
        <is>
          <t>R$ 4,00; R$ 8,00; R$ 6,00.</t>
        </is>
      </c>
      <c r="L1202" t="inlineStr">
        <is>
          <t>R$ 5,00; R$ 10,00; R$ 8,00.</t>
        </is>
      </c>
      <c r="M1202" t="inlineStr">
        <is>
          <t>R$ 9,00; R$ 18,00; R$ 15,00.</t>
        </is>
      </c>
      <c r="N1202" t="inlineStr"/>
      <c r="O1202" t="inlineStr">
        <is>
          <t>D</t>
        </is>
      </c>
      <c r="P1202" t="n">
        <v>0</v>
      </c>
      <c r="Q1202" t="n">
        <v>0</v>
      </c>
      <c r="R1202" t="inlineStr">
        <is>
          <t>9a3e1c30-31de-4efd-8025-d5f32c78f5fc.png</t>
        </is>
      </c>
      <c r="S1202"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1202" t="inlineStr">
        <is>
          <t>29/12/2025 18:12</t>
        </is>
      </c>
    </row>
    <row r="1203">
      <c r="A1203" t="n">
        <v>2817</v>
      </c>
      <c r="B1203" t="inlineStr">
        <is>
          <t>Instituto Consulplan</t>
        </is>
      </c>
      <c r="C1203" t="inlineStr">
        <is>
          <t>IF-PA</t>
        </is>
      </c>
      <c r="D1203" t="inlineStr">
        <is>
          <t>2023</t>
        </is>
      </c>
      <c r="E1203" t="inlineStr">
        <is>
          <t>Após o rateio dos Departamentos de Serviços, os Departamentos de Montagem e Acabamento deverão evidenciar, respectivamente, Custos Indiretos de:</t>
        </is>
      </c>
      <c r="F1203" t="inlineStr">
        <is>
          <t>Contabilidade De Custos</t>
        </is>
      </c>
      <c r="G1203" t="inlineStr">
        <is>
          <t>Custos Diretos E Indiretos</t>
        </is>
      </c>
      <c r="H1203" t="inlineStr">
        <is>
          <t>Médio</t>
        </is>
      </c>
      <c r="I1203" t="inlineStr">
        <is>
          <t>ME</t>
        </is>
      </c>
      <c r="J1203" t="inlineStr">
        <is>
          <t>R$ 10.000,00; R$ 7.000,00.</t>
        </is>
      </c>
      <c r="K1203" t="inlineStr">
        <is>
          <t>R$ 12.000,00; R$ 9.000,00.</t>
        </is>
      </c>
      <c r="L1203" t="inlineStr">
        <is>
          <t>R$ 16.000,00; R$ 24.000,00.</t>
        </is>
      </c>
      <c r="M1203" t="inlineStr">
        <is>
          <t>R$ 16.500,00; R$ 13.500,00</t>
        </is>
      </c>
      <c r="N1203" t="inlineStr"/>
      <c r="O1203" t="inlineStr">
        <is>
          <t>D</t>
        </is>
      </c>
      <c r="P1203" t="n">
        <v>0</v>
      </c>
      <c r="Q1203" t="n">
        <v>0</v>
      </c>
      <c r="R1203" t="inlineStr">
        <is>
          <t>766493e6-c951-44a0-9ca7-896cdf6dcb24.png</t>
        </is>
      </c>
      <c r="S1203"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1203" t="inlineStr">
        <is>
          <t>29/12/2025 18:16</t>
        </is>
      </c>
    </row>
    <row r="1204">
      <c r="A1204" t="n">
        <v>2818</v>
      </c>
      <c r="B1204" t="inlineStr">
        <is>
          <t>Instituto Consulplan</t>
        </is>
      </c>
      <c r="C1204" t="inlineStr">
        <is>
          <t>IF-PA</t>
        </is>
      </c>
      <c r="D1204" t="inlineStr">
        <is>
          <t>2023</t>
        </is>
      </c>
      <c r="E1204" t="inlineStr">
        <is>
          <t>O Custo Unitário de cada produto é um importante dado para análise gerencial de custos. (Megliorini, 2012.)
O custo unitário do Produto X e Produto Y correspondem a: (valores arredondados)</t>
        </is>
      </c>
      <c r="F1204" t="inlineStr">
        <is>
          <t>Contabilidade De Custos</t>
        </is>
      </c>
      <c r="G1204" t="inlineStr">
        <is>
          <t>Custos Diretos E Indiretos</t>
        </is>
      </c>
      <c r="H1204" t="inlineStr">
        <is>
          <t>Médio</t>
        </is>
      </c>
      <c r="I1204" t="inlineStr">
        <is>
          <t>ME</t>
        </is>
      </c>
      <c r="J1204" t="inlineStr">
        <is>
          <t>R$ 1,20; R$ 1,28.</t>
        </is>
      </c>
      <c r="K1204" t="inlineStr">
        <is>
          <t>R$ 1,60; R$ 1,71.</t>
        </is>
      </c>
      <c r="L1204" t="inlineStr">
        <is>
          <t>R$ 2,80; R$ 3,00.</t>
        </is>
      </c>
      <c r="M1204" t="inlineStr">
        <is>
          <t>R$ 2,92; R$ 2,92.</t>
        </is>
      </c>
      <c r="N1204" t="inlineStr"/>
      <c r="O1204" t="inlineStr">
        <is>
          <t>C</t>
        </is>
      </c>
      <c r="P1204" t="n">
        <v>0</v>
      </c>
      <c r="Q1204" t="n">
        <v>0</v>
      </c>
      <c r="R1204" t="inlineStr">
        <is>
          <t>9a6dd521-75c2-4c60-9ca6-b7de16bbc87d.png</t>
        </is>
      </c>
      <c r="S1204"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1204" t="inlineStr">
        <is>
          <t>29/12/2025 18:17</t>
        </is>
      </c>
    </row>
    <row r="1205">
      <c r="A1205" t="n">
        <v>2819</v>
      </c>
      <c r="B1205" t="inlineStr">
        <is>
          <t>FGV</t>
        </is>
      </c>
      <c r="C1205" t="inlineStr">
        <is>
          <t>Sefaz-AM</t>
        </is>
      </c>
      <c r="D1205" t="inlineStr">
        <is>
          <t>2022</t>
        </is>
      </c>
      <c r="E1205"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1205" t="inlineStr">
        <is>
          <t>Contabilidade De Custos</t>
        </is>
      </c>
      <c r="G1205" t="inlineStr">
        <is>
          <t>Custos Diretos E Indiretos</t>
        </is>
      </c>
      <c r="H1205" t="inlineStr">
        <is>
          <t>Médio</t>
        </is>
      </c>
      <c r="I1205" t="inlineStr">
        <is>
          <t>ME</t>
        </is>
      </c>
      <c r="J1205" t="inlineStr">
        <is>
          <t>R$47.000.</t>
        </is>
      </c>
      <c r="K1205" t="inlineStr">
        <is>
          <t>R$71.000.</t>
        </is>
      </c>
      <c r="L1205" t="inlineStr">
        <is>
          <t>R$76.684.</t>
        </is>
      </c>
      <c r="M1205" t="inlineStr">
        <is>
          <t>R$77.000.</t>
        </is>
      </c>
      <c r="N1205" t="inlineStr">
        <is>
          <t>R$83.000.</t>
        </is>
      </c>
      <c r="O1205" t="inlineStr">
        <is>
          <t>E</t>
        </is>
      </c>
      <c r="P1205" t="n">
        <v>0</v>
      </c>
      <c r="Q1205" t="n">
        <v>0</v>
      </c>
      <c r="S1205"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1205" t="inlineStr">
        <is>
          <t>29/12/2025 18:17</t>
        </is>
      </c>
    </row>
    <row r="1206">
      <c r="A1206" t="n">
        <v>2820</v>
      </c>
      <c r="B1206" t="inlineStr">
        <is>
          <t>CONSULPLAN</t>
        </is>
      </c>
      <c r="C1206" t="inlineStr">
        <is>
          <t>CFC</t>
        </is>
      </c>
      <c r="D1206" t="inlineStr">
        <is>
          <t>2022</t>
        </is>
      </c>
      <c r="E1206"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1206" t="inlineStr">
        <is>
          <t>Contabilidade De Custos</t>
        </is>
      </c>
      <c r="G1206" t="inlineStr">
        <is>
          <t>Custos Diretos E Indiretos</t>
        </is>
      </c>
      <c r="H1206" t="inlineStr">
        <is>
          <t>Médio</t>
        </is>
      </c>
      <c r="I1206" t="inlineStr">
        <is>
          <t>ME</t>
        </is>
      </c>
      <c r="J1206" t="inlineStr">
        <is>
          <t>R$ 22,90; R$ 27,05; R$ 33,05.</t>
        </is>
      </c>
      <c r="K1206" t="inlineStr">
        <is>
          <t>R$ 24,90; R$ 19,05; R$ 31,05.</t>
        </is>
      </c>
      <c r="L1206" t="inlineStr">
        <is>
          <t>R$ 34,90; R$ 16,00; R$ 49,05.</t>
        </is>
      </c>
      <c r="M1206" t="inlineStr">
        <is>
          <t>R$ 34,90; R$ 31,05; R$ 49,05.</t>
        </is>
      </c>
      <c r="N1206" t="inlineStr"/>
      <c r="O1206" t="inlineStr">
        <is>
          <t>D</t>
        </is>
      </c>
      <c r="P1206" t="n">
        <v>0</v>
      </c>
      <c r="Q1206" t="n">
        <v>0</v>
      </c>
      <c r="S1206"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1206" t="inlineStr">
        <is>
          <t>29/12/2025 18:19</t>
        </is>
      </c>
    </row>
    <row r="1207">
      <c r="A1207" t="n">
        <v>2821</v>
      </c>
      <c r="B1207" t="inlineStr">
        <is>
          <t>CONSULPLAN</t>
        </is>
      </c>
      <c r="C1207" t="inlineStr">
        <is>
          <t>CFC</t>
        </is>
      </c>
      <c r="D1207" t="inlineStr">
        <is>
          <t>2022</t>
        </is>
      </c>
      <c r="E1207"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1207" t="inlineStr">
        <is>
          <t>Contabilidade De Custos</t>
        </is>
      </c>
      <c r="G1207" t="inlineStr">
        <is>
          <t>Custos Diretos E Indiretos</t>
        </is>
      </c>
      <c r="H1207" t="inlineStr">
        <is>
          <t>Médio</t>
        </is>
      </c>
      <c r="I1207" t="inlineStr">
        <is>
          <t>ME</t>
        </is>
      </c>
      <c r="J1207" t="inlineStr">
        <is>
          <t>–R$ 48.000,00</t>
        </is>
      </c>
      <c r="K1207" t="inlineStr">
        <is>
          <t>R$ 72.000,00</t>
        </is>
      </c>
      <c r="L1207" t="inlineStr">
        <is>
          <t>–R$ 85.000,00</t>
        </is>
      </c>
      <c r="M1207" t="inlineStr">
        <is>
          <t>–R$ 103.000,00</t>
        </is>
      </c>
      <c r="N1207" t="inlineStr"/>
      <c r="O1207" t="inlineStr">
        <is>
          <t>D</t>
        </is>
      </c>
      <c r="P1207" t="n">
        <v>0</v>
      </c>
      <c r="Q1207" t="n">
        <v>0</v>
      </c>
      <c r="R1207" t="inlineStr">
        <is>
          <t>a3c432cc-cab4-4f90-9a94-7e7802ab4600.png</t>
        </is>
      </c>
      <c r="S1207" t="inlineStr">
        <is>
          <t>Produto Z W Total
Receita total 48.000 24.000 72.000
Menos custos
Custo diretos - total no mês -48.000 -72.000 -12.0000
custo indiretos de produção -55.000
Resultado Bruto -103.000
Gabarito: D</t>
        </is>
      </c>
      <c r="U1207" t="inlineStr">
        <is>
          <t>29/12/2025 18:20</t>
        </is>
      </c>
    </row>
    <row r="1208">
      <c r="A1208" t="n">
        <v>2822</v>
      </c>
      <c r="B1208" t="inlineStr">
        <is>
          <t>CONSULPLAN</t>
        </is>
      </c>
      <c r="C1208" t="inlineStr">
        <is>
          <t>CFC</t>
        </is>
      </c>
      <c r="D1208" t="inlineStr">
        <is>
          <t>2022</t>
        </is>
      </c>
      <c r="E1208"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1208" t="inlineStr">
        <is>
          <t>Contabilidade De Custos</t>
        </is>
      </c>
      <c r="G1208" t="inlineStr">
        <is>
          <t>Custos Diretos E Indiretos</t>
        </is>
      </c>
      <c r="H1208" t="inlineStr">
        <is>
          <t>Médio</t>
        </is>
      </c>
      <c r="I1208" t="inlineStr">
        <is>
          <t>ME</t>
        </is>
      </c>
      <c r="J1208" t="inlineStr">
        <is>
          <t>R$ 8.200,00; R$ 7.800,00</t>
        </is>
      </c>
      <c r="K1208" t="inlineStr">
        <is>
          <t>R$ 3.400,00; R$ 2.600,00</t>
        </is>
      </c>
      <c r="L1208" t="inlineStr">
        <is>
          <t>R$ 4.800,00; R$ 4.200,00</t>
        </is>
      </c>
      <c r="M1208" t="inlineStr">
        <is>
          <t>R$ 3.000,00; R$ 4.000,00</t>
        </is>
      </c>
      <c r="N1208" t="inlineStr"/>
      <c r="O1208" t="inlineStr">
        <is>
          <t>A</t>
        </is>
      </c>
      <c r="P1208" t="n">
        <v>0</v>
      </c>
      <c r="Q1208" t="n">
        <v>0</v>
      </c>
      <c r="R1208" t="inlineStr">
        <is>
          <t>5d893baf-6f5b-4c29-b437-e245697266c2.png</t>
        </is>
      </c>
      <c r="S1208"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1208" t="inlineStr">
        <is>
          <t>29/12/2025 18:22</t>
        </is>
      </c>
    </row>
    <row r="1209">
      <c r="A1209" t="n">
        <v>2823</v>
      </c>
      <c r="B1209" t="inlineStr">
        <is>
          <t>CONSULPLAN</t>
        </is>
      </c>
      <c r="C1209" t="inlineStr">
        <is>
          <t>CFC</t>
        </is>
      </c>
      <c r="D1209" t="inlineStr">
        <is>
          <t>2022</t>
        </is>
      </c>
      <c r="E1209"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1209" t="inlineStr">
        <is>
          <t>Contabilidade De Custos</t>
        </is>
      </c>
      <c r="G1209" t="inlineStr">
        <is>
          <t>Custos Diretos E Indiretos</t>
        </is>
      </c>
      <c r="H1209" t="inlineStr">
        <is>
          <t>Médio</t>
        </is>
      </c>
      <c r="I1209" t="inlineStr">
        <is>
          <t>ME</t>
        </is>
      </c>
      <c r="J1209" t="inlineStr">
        <is>
          <t>R$ 37.150,00; R$ 55.425,00; R$ 126.425,00.</t>
        </is>
      </c>
      <c r="K1209" t="inlineStr">
        <is>
          <t>R$ 41.000,00; R$ 58.000,00; R$ 120.000,00.</t>
        </is>
      </c>
      <c r="L1209" t="inlineStr">
        <is>
          <t>R$ 41.000,00; R$ 53.000,00; R$ 125.000,00.</t>
        </is>
      </c>
      <c r="M1209" t="inlineStr">
        <is>
          <t>R$ 39.000,00; R$ 53.000,00; R$ 126.000,00.</t>
        </is>
      </c>
      <c r="N1209" t="inlineStr"/>
      <c r="O1209" t="inlineStr">
        <is>
          <t>A</t>
        </is>
      </c>
      <c r="P1209" t="n">
        <v>0</v>
      </c>
      <c r="Q1209" t="n">
        <v>0</v>
      </c>
      <c r="R1209" t="inlineStr">
        <is>
          <t>d98d2de2-1d61-4a51-b566-1c1682a9696f.png</t>
        </is>
      </c>
      <c r="S1209"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1209" t="inlineStr">
        <is>
          <t>29/12/2025 18:41</t>
        </is>
      </c>
    </row>
    <row r="1210">
      <c r="A1210" t="n">
        <v>2824</v>
      </c>
      <c r="B1210" t="inlineStr">
        <is>
          <t>CONSULPLAN</t>
        </is>
      </c>
      <c r="C1210" t="inlineStr">
        <is>
          <t>CFC</t>
        </is>
      </c>
      <c r="D1210" t="inlineStr">
        <is>
          <t>2022</t>
        </is>
      </c>
      <c r="E1210"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1210" t="inlineStr">
        <is>
          <t>Contabilidade De Custos</t>
        </is>
      </c>
      <c r="G1210" t="inlineStr">
        <is>
          <t>Custos Diretos E Indiretos</t>
        </is>
      </c>
      <c r="H1210" t="inlineStr">
        <is>
          <t>Médio</t>
        </is>
      </c>
      <c r="I1210" t="inlineStr">
        <is>
          <t>ME</t>
        </is>
      </c>
      <c r="J1210" t="inlineStr">
        <is>
          <t>R$ 58.500,00; R$ 157.500,00</t>
        </is>
      </c>
      <c r="K1210" t="inlineStr">
        <is>
          <t>R$ 98.500,00; R$ 217.500,00</t>
        </is>
      </c>
      <c r="L1210" t="inlineStr">
        <is>
          <t>R$ 91.000,00; R$ 191.500,00</t>
        </is>
      </c>
      <c r="M1210" t="inlineStr">
        <is>
          <t>R$ 95.500,00; R$ 208.500,00</t>
        </is>
      </c>
      <c r="N1210" t="inlineStr"/>
      <c r="O1210" t="inlineStr">
        <is>
          <t>B</t>
        </is>
      </c>
      <c r="P1210" t="n">
        <v>0</v>
      </c>
      <c r="Q1210" t="n">
        <v>0</v>
      </c>
      <c r="R1210" t="inlineStr">
        <is>
          <t>fe40bfdc-93a6-4cec-93c1-24165384c0cd.png</t>
        </is>
      </c>
      <c r="S1210"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1210" t="inlineStr">
        <is>
          <t>29/12/2025 18:42</t>
        </is>
      </c>
    </row>
    <row r="1211">
      <c r="A1211" t="n">
        <v>2825</v>
      </c>
      <c r="B1211" t="inlineStr">
        <is>
          <t>CONSULPLAN</t>
        </is>
      </c>
      <c r="C1211" t="inlineStr">
        <is>
          <t>CFC</t>
        </is>
      </c>
      <c r="D1211" t="inlineStr">
        <is>
          <t>2021</t>
        </is>
      </c>
      <c r="E1211"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1211" t="inlineStr">
        <is>
          <t>Contabilidade De Custos</t>
        </is>
      </c>
      <c r="G1211" t="inlineStr">
        <is>
          <t>Custos Diretos E Indiretos</t>
        </is>
      </c>
      <c r="H1211" t="inlineStr">
        <is>
          <t>Médio</t>
        </is>
      </c>
      <c r="I1211" t="inlineStr">
        <is>
          <t>ME</t>
        </is>
      </c>
      <c r="J1211" t="inlineStr">
        <is>
          <t>R$ 5,50 e R$ 3,83</t>
        </is>
      </c>
      <c r="K1211" t="inlineStr">
        <is>
          <t>R$ 8,80 e R$ 4,64</t>
        </is>
      </c>
      <c r="L1211" t="inlineStr">
        <is>
          <t>R$ 220,00 e R$ 530,00</t>
        </is>
      </c>
      <c r="M1211" t="inlineStr">
        <is>
          <t>R$ 527,00 para os dois produtos</t>
        </is>
      </c>
      <c r="N1211" t="inlineStr"/>
      <c r="O1211" t="inlineStr">
        <is>
          <t>A</t>
        </is>
      </c>
      <c r="P1211" t="n">
        <v>0</v>
      </c>
      <c r="Q1211" t="n">
        <v>0</v>
      </c>
      <c r="R1211" t="inlineStr">
        <is>
          <t>3352daeb-5c81-4753-a5e8-dacabaec3ffe.png</t>
        </is>
      </c>
      <c r="S1211"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1211" t="inlineStr">
        <is>
          <t>29/12/2025 18:44</t>
        </is>
      </c>
    </row>
    <row r="1212">
      <c r="A1212" t="n">
        <v>2826</v>
      </c>
      <c r="B1212" t="inlineStr">
        <is>
          <t>CONSULPLAN</t>
        </is>
      </c>
      <c r="C1212" t="inlineStr">
        <is>
          <t>CFC</t>
        </is>
      </c>
      <c r="D1212" t="inlineStr">
        <is>
          <t>2021</t>
        </is>
      </c>
      <c r="E1212"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1212" t="inlineStr">
        <is>
          <t>Contabilidade De Custos</t>
        </is>
      </c>
      <c r="G1212" t="inlineStr">
        <is>
          <t>Custos Diretos E Indiretos</t>
        </is>
      </c>
      <c r="H1212" t="inlineStr">
        <is>
          <t>Médio</t>
        </is>
      </c>
      <c r="I1212" t="inlineStr">
        <is>
          <t>ME</t>
        </is>
      </c>
      <c r="J1212" t="inlineStr">
        <is>
          <t>R$ 50.400,00; R$ 80.000,00; e, R$ 69.600,00</t>
        </is>
      </c>
      <c r="K1212" t="inlineStr">
        <is>
          <t>R$ 66.670,00; R$ 66.670,00; e, R$ 66.670,00</t>
        </is>
      </c>
      <c r="L1212" t="inlineStr">
        <is>
          <t>R$ 16.600,00; R$ 93.400,00; e, R$ 90.000,00</t>
        </is>
      </c>
      <c r="M1212" t="inlineStr">
        <is>
          <t>R$ 20.000,00; R$ 120.000,00; e, R$ 60.000,00</t>
        </is>
      </c>
      <c r="N1212" t="inlineStr"/>
      <c r="O1212" t="inlineStr">
        <is>
          <t>D</t>
        </is>
      </c>
      <c r="P1212" t="n">
        <v>0</v>
      </c>
      <c r="Q1212" t="n">
        <v>0</v>
      </c>
      <c r="S1212"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1212" t="inlineStr">
        <is>
          <t>29/12/2025 18:44</t>
        </is>
      </c>
    </row>
    <row r="1213">
      <c r="A1213" t="n">
        <v>2827</v>
      </c>
      <c r="B1213" t="inlineStr">
        <is>
          <t>VUNESP</t>
        </is>
      </c>
      <c r="C1213" t="inlineStr">
        <is>
          <t>CM SM Arcanjo</t>
        </is>
      </c>
      <c r="D1213" t="inlineStr">
        <is>
          <t>2019</t>
        </is>
      </c>
      <c r="E1213"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1213" t="inlineStr">
        <is>
          <t>Contabilidade De Custos</t>
        </is>
      </c>
      <c r="G1213" t="inlineStr">
        <is>
          <t>Custos Diretos E Indiretos</t>
        </is>
      </c>
      <c r="H1213" t="inlineStr">
        <is>
          <t>Médio</t>
        </is>
      </c>
      <c r="I1213" t="inlineStr">
        <is>
          <t>ME</t>
        </is>
      </c>
      <c r="J1213" t="inlineStr">
        <is>
          <t>690.</t>
        </is>
      </c>
      <c r="K1213" t="inlineStr">
        <is>
          <t>760.</t>
        </is>
      </c>
      <c r="L1213" t="inlineStr">
        <is>
          <t>810.</t>
        </is>
      </c>
      <c r="M1213" t="inlineStr">
        <is>
          <t>908.</t>
        </is>
      </c>
      <c r="N1213" t="inlineStr">
        <is>
          <t>1.000.</t>
        </is>
      </c>
      <c r="O1213" t="inlineStr">
        <is>
          <t>B</t>
        </is>
      </c>
      <c r="P1213" t="n">
        <v>0</v>
      </c>
      <c r="Q1213" t="n">
        <v>0</v>
      </c>
      <c r="R1213" t="inlineStr">
        <is>
          <t>e6f5cba0-de71-415a-9b97-267844f7b84e.png</t>
        </is>
      </c>
      <c r="S1213"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1213" t="inlineStr">
        <is>
          <t>29/12/2025 18:45</t>
        </is>
      </c>
    </row>
    <row r="1214">
      <c r="A1214" t="n">
        <v>2828</v>
      </c>
      <c r="B1214" t="inlineStr">
        <is>
          <t>VUNESP</t>
        </is>
      </c>
      <c r="C1214" t="inlineStr">
        <is>
          <t>CM Tatuí</t>
        </is>
      </c>
      <c r="D1214" t="inlineStr">
        <is>
          <t>2019</t>
        </is>
      </c>
      <c r="E1214" t="inlineStr">
        <is>
          <t>Quando se trata de custo de mão de obra direta, é correto afirmar que</t>
        </is>
      </c>
      <c r="F1214" t="inlineStr">
        <is>
          <t>Contabilidade De Custos</t>
        </is>
      </c>
      <c r="G1214" t="inlineStr">
        <is>
          <t>Custos Diretos E Indiretos</t>
        </is>
      </c>
      <c r="H1214" t="inlineStr">
        <is>
          <t>Médio</t>
        </is>
      </c>
      <c r="I1214" t="inlineStr">
        <is>
          <t>ME</t>
        </is>
      </c>
      <c r="J1214" t="inlineStr">
        <is>
          <t>há necessidade de critérios de rateio para alocação do seu custo.</t>
        </is>
      </c>
      <c r="K1214" t="inlineStr">
        <is>
          <t>sempre varia proporcionalmente ao volume de produção.</t>
        </is>
      </c>
      <c r="L1214" t="inlineStr">
        <is>
          <t>por ser um custo fixo, não varia proporcionalmente.</t>
        </is>
      </c>
      <c r="M1214" t="inlineStr">
        <is>
          <t>sua variação depende do valor total da folha de salários.</t>
        </is>
      </c>
      <c r="N1214" t="inlineStr">
        <is>
          <t>sempre varia menos que proporcionalmente ao volume do estoque.</t>
        </is>
      </c>
      <c r="O1214" t="inlineStr">
        <is>
          <t>B</t>
        </is>
      </c>
      <c r="P1214" t="n">
        <v>0</v>
      </c>
      <c r="Q1214" t="n">
        <v>0</v>
      </c>
      <c r="S1214"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1214" t="inlineStr">
        <is>
          <t>29/12/2025 18:46</t>
        </is>
      </c>
    </row>
    <row r="1215">
      <c r="A1215" t="n">
        <v>2829</v>
      </c>
      <c r="B1215" t="inlineStr">
        <is>
          <t>FADESP</t>
        </is>
      </c>
      <c r="C1215" t="inlineStr">
        <is>
          <t>BANPARÁ</t>
        </is>
      </c>
      <c r="D1215" t="inlineStr">
        <is>
          <t>2018</t>
        </is>
      </c>
      <c r="E1215"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1215" t="inlineStr">
        <is>
          <t>Contabilidade De Custos</t>
        </is>
      </c>
      <c r="G1215" t="inlineStr">
        <is>
          <t>Custos Diretos E Indiretos</t>
        </is>
      </c>
      <c r="H1215" t="inlineStr">
        <is>
          <t>Médio</t>
        </is>
      </c>
      <c r="I1215" t="inlineStr">
        <is>
          <t>ME</t>
        </is>
      </c>
      <c r="J1215" t="inlineStr">
        <is>
          <t>$ 21,00 e $ 36,00.</t>
        </is>
      </c>
      <c r="K1215" t="inlineStr">
        <is>
          <t>$ 24,00 e $ 32,00.</t>
        </is>
      </c>
      <c r="L1215" t="inlineStr">
        <is>
          <t>$ 25,00 e $ 32,00.</t>
        </is>
      </c>
      <c r="M1215" t="inlineStr">
        <is>
          <t>$28,00 e $ 30,00.</t>
        </is>
      </c>
      <c r="N1215" t="inlineStr">
        <is>
          <t>$30,00 e $ 36,00.</t>
        </is>
      </c>
      <c r="O1215" t="inlineStr">
        <is>
          <t>A</t>
        </is>
      </c>
      <c r="P1215" t="n">
        <v>0</v>
      </c>
      <c r="Q1215" t="n">
        <v>0</v>
      </c>
      <c r="S1215"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1215" t="inlineStr">
        <is>
          <t>29/12/2025 18:47</t>
        </is>
      </c>
    </row>
    <row r="1216">
      <c r="A1216" t="n">
        <v>2830</v>
      </c>
      <c r="B1216" t="inlineStr">
        <is>
          <t>FGV</t>
        </is>
      </c>
      <c r="C1216" t="inlineStr">
        <is>
          <t>SEFIN-RO</t>
        </is>
      </c>
      <c r="D1216" t="inlineStr">
        <is>
          <t>2018</t>
        </is>
      </c>
      <c r="E1216"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1216" t="inlineStr">
        <is>
          <t>Contabilidade De Custos</t>
        </is>
      </c>
      <c r="G1216" t="inlineStr">
        <is>
          <t>Custos Diretos E Indiretos</t>
        </is>
      </c>
      <c r="H1216" t="inlineStr">
        <is>
          <t>Médio</t>
        </is>
      </c>
      <c r="I1216" t="inlineStr">
        <is>
          <t>ME</t>
        </is>
      </c>
      <c r="J1216" t="inlineStr">
        <is>
          <t>Do produto simples, é de R$ 19.600.</t>
        </is>
      </c>
      <c r="K1216" t="inlineStr">
        <is>
          <t>Do produto de luxo, é de R$ 115.600.</t>
        </is>
      </c>
      <c r="L1216" t="inlineStr">
        <is>
          <t>Do produto de luxo, é de R$ 116.000.</t>
        </is>
      </c>
      <c r="M1216" t="inlineStr">
        <is>
          <t>Do produto de superluxo, é de R$ 115.600.</t>
        </is>
      </c>
      <c r="N1216" t="inlineStr">
        <is>
          <t>Do produto de superluxo, é de R$ 120.000.</t>
        </is>
      </c>
      <c r="O1216" t="inlineStr">
        <is>
          <t>C</t>
        </is>
      </c>
      <c r="P1216" t="n">
        <v>0</v>
      </c>
      <c r="Q1216" t="n">
        <v>0</v>
      </c>
      <c r="R1216" t="inlineStr">
        <is>
          <t>dc02234e-3243-428f-9a0f-cf8b8f0d3ba1.png</t>
        </is>
      </c>
      <c r="S1216"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1216" t="inlineStr">
        <is>
          <t>29/12/2025 18:49</t>
        </is>
      </c>
    </row>
    <row r="1217">
      <c r="A1217" t="n">
        <v>2831</v>
      </c>
      <c r="B1217" t="inlineStr">
        <is>
          <t>CONSULPLAN</t>
        </is>
      </c>
      <c r="C1217" t="inlineStr">
        <is>
          <t>CFC</t>
        </is>
      </c>
      <c r="D1217" t="inlineStr">
        <is>
          <t>2018</t>
        </is>
      </c>
      <c r="E1217"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1217" t="inlineStr">
        <is>
          <t>Contabilidade De Custos</t>
        </is>
      </c>
      <c r="G1217" t="inlineStr">
        <is>
          <t>Custos Diretos E Indiretos</t>
        </is>
      </c>
      <c r="H1217" t="inlineStr">
        <is>
          <t>Médio</t>
        </is>
      </c>
      <c r="I1217" t="inlineStr">
        <is>
          <t>ME</t>
        </is>
      </c>
      <c r="J1217" t="inlineStr">
        <is>
          <t>R$ 16.594,59, R$ 19.534,88 e R$ 24.083,33.</t>
        </is>
      </c>
      <c r="K1217" t="inlineStr">
        <is>
          <t>R$ 16.744,19, R$ 19.513,51 e R$ 23.083,33.</t>
        </is>
      </c>
      <c r="L1217" t="inlineStr">
        <is>
          <t>R$ 16.594,59, R$ 19.534,88 e R$ 23.083,33.</t>
        </is>
      </c>
      <c r="M1217" t="inlineStr">
        <is>
          <t>R$ 16.744,19, R$ 19.513,51 e R$ 24.083,33.</t>
        </is>
      </c>
      <c r="N1217" t="inlineStr"/>
      <c r="O1217" t="inlineStr">
        <is>
          <t>A</t>
        </is>
      </c>
      <c r="P1217" t="n">
        <v>0</v>
      </c>
      <c r="Q1217" t="n">
        <v>0</v>
      </c>
      <c r="R1217" t="inlineStr">
        <is>
          <t>083f4855-3769-4e6f-a6c5-1a73fb49f4c9.png</t>
        </is>
      </c>
      <c r="S1217"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1217" t="inlineStr">
        <is>
          <t>29/12/2025 18:50</t>
        </is>
      </c>
    </row>
    <row r="1218">
      <c r="A1218" t="n">
        <v>2832</v>
      </c>
      <c r="B1218" t="inlineStr">
        <is>
          <t>FCC</t>
        </is>
      </c>
      <c r="C1218" t="inlineStr">
        <is>
          <t>São Luis-ISS</t>
        </is>
      </c>
      <c r="D1218" t="inlineStr">
        <is>
          <t>2018</t>
        </is>
      </c>
      <c r="E1218"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1218" t="inlineStr">
        <is>
          <t>Contabilidade De Custos</t>
        </is>
      </c>
      <c r="G1218" t="inlineStr">
        <is>
          <t>Custos Diretos E Indiretos</t>
        </is>
      </c>
      <c r="H1218" t="inlineStr">
        <is>
          <t>Médio</t>
        </is>
      </c>
      <c r="I1218" t="inlineStr">
        <is>
          <t>ME</t>
        </is>
      </c>
      <c r="J1218" t="inlineStr">
        <is>
          <t>290,00; 340,00 e 390,00</t>
        </is>
      </c>
      <c r="K1218" t="inlineStr">
        <is>
          <t>250,00; 300,00 e 350,00</t>
        </is>
      </c>
      <c r="L1218" t="inlineStr">
        <is>
          <t>300,00; 350,00 e 400,00</t>
        </is>
      </c>
      <c r="M1218" t="inlineStr">
        <is>
          <t>290,00; 364,00 e 406,00</t>
        </is>
      </c>
      <c r="N1218" t="inlineStr">
        <is>
          <t>283,33; 366,67 e 416,67</t>
        </is>
      </c>
      <c r="O1218" t="inlineStr">
        <is>
          <t>D</t>
        </is>
      </c>
      <c r="P1218" t="n">
        <v>0</v>
      </c>
      <c r="Q1218" t="n">
        <v>0</v>
      </c>
      <c r="R1218" t="inlineStr">
        <is>
          <t>dd15ec27-05e1-4315-8c72-1c26db9f7861.png</t>
        </is>
      </c>
      <c r="S1218"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1218" t="inlineStr">
        <is>
          <t>29/12/2025 18:52</t>
        </is>
      </c>
    </row>
    <row r="1219">
      <c r="A1219" t="n">
        <v>2833</v>
      </c>
      <c r="B1219" t="inlineStr">
        <is>
          <t>FCC</t>
        </is>
      </c>
      <c r="C1219" t="inlineStr">
        <is>
          <t>ICMS–SC</t>
        </is>
      </c>
      <c r="D1219" t="inlineStr">
        <is>
          <t>2018</t>
        </is>
      </c>
      <c r="E1219"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1219" t="inlineStr">
        <is>
          <t>Contabilidade De Custos</t>
        </is>
      </c>
      <c r="G1219" t="inlineStr">
        <is>
          <t>Custos Diretos E Indiretos</t>
        </is>
      </c>
      <c r="H1219" t="inlineStr">
        <is>
          <t>Médio</t>
        </is>
      </c>
      <c r="I1219" t="inlineStr">
        <is>
          <t>ME</t>
        </is>
      </c>
      <c r="J1219" t="inlineStr">
        <is>
          <t>X foi R$ 210,00.</t>
        </is>
      </c>
      <c r="K1219" t="inlineStr">
        <is>
          <t>Y foi R$ 265,00.</t>
        </is>
      </c>
      <c r="L1219" t="inlineStr">
        <is>
          <t>Z foi R$ 175,00.</t>
        </is>
      </c>
      <c r="M1219" t="inlineStr">
        <is>
          <t>X foi R$ 195,00.</t>
        </is>
      </c>
      <c r="N1219" t="inlineStr">
        <is>
          <t>Y foi R$ 230,00.</t>
        </is>
      </c>
      <c r="O1219" t="inlineStr">
        <is>
          <t>D</t>
        </is>
      </c>
      <c r="P1219" t="n">
        <v>0</v>
      </c>
      <c r="Q1219" t="n">
        <v>0</v>
      </c>
      <c r="R1219" t="inlineStr">
        <is>
          <t>4f919a16-6c3c-49c6-a968-59d97ccb3715.png</t>
        </is>
      </c>
      <c r="S1219"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1219" t="inlineStr">
        <is>
          <t>29/12/2025 18:54</t>
        </is>
      </c>
    </row>
    <row r="1220">
      <c r="A1220" t="n">
        <v>2834</v>
      </c>
      <c r="B1220" t="inlineStr">
        <is>
          <t>CEBRASPE</t>
        </is>
      </c>
      <c r="C1220" t="inlineStr">
        <is>
          <t>EBSERH</t>
        </is>
      </c>
      <c r="D1220" t="inlineStr">
        <is>
          <t>2018</t>
        </is>
      </c>
      <c r="E1220"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1220" t="inlineStr">
        <is>
          <t>Contabilidade De Custos</t>
        </is>
      </c>
      <c r="G1220" t="inlineStr">
        <is>
          <t>Custos Diretos E Indiretos</t>
        </is>
      </c>
      <c r="H1220" t="inlineStr">
        <is>
          <t>Médio</t>
        </is>
      </c>
      <c r="I1220" t="inlineStr">
        <is>
          <t>CE</t>
        </is>
      </c>
      <c r="J1220" t="inlineStr"/>
      <c r="K1220" t="inlineStr"/>
      <c r="L1220" t="inlineStr"/>
      <c r="M1220" t="inlineStr"/>
      <c r="N1220" t="inlineStr"/>
      <c r="O1220" t="inlineStr">
        <is>
          <t>C</t>
        </is>
      </c>
      <c r="P1220" t="n">
        <v>0</v>
      </c>
      <c r="Q1220" t="n">
        <v>0</v>
      </c>
      <c r="S1220"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1220" t="inlineStr">
        <is>
          <t>29/12/2025 18:55</t>
        </is>
      </c>
    </row>
    <row r="1221">
      <c r="A1221" t="n">
        <v>2835</v>
      </c>
      <c r="B1221" t="inlineStr">
        <is>
          <t>CEBRASPE</t>
        </is>
      </c>
      <c r="C1221" t="inlineStr">
        <is>
          <t>CAGE-RS</t>
        </is>
      </c>
      <c r="D1221" t="inlineStr">
        <is>
          <t>2018</t>
        </is>
      </c>
      <c r="E1221"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1221" t="inlineStr">
        <is>
          <t>Contabilidade De Custos</t>
        </is>
      </c>
      <c r="G1221" t="inlineStr">
        <is>
          <t>Custos Diretos E Indiretos</t>
        </is>
      </c>
      <c r="H1221" t="inlineStr">
        <is>
          <t>Médio</t>
        </is>
      </c>
      <c r="I1221" t="inlineStr">
        <is>
          <t>ME</t>
        </is>
      </c>
      <c r="J1221" t="inlineStr">
        <is>
          <t>os departamentos de serviços.</t>
        </is>
      </c>
      <c r="K1221" t="inlineStr">
        <is>
          <t>os centros de custos.</t>
        </is>
      </c>
      <c r="L1221" t="inlineStr">
        <is>
          <t>a gerência de administração da produção.</t>
        </is>
      </c>
      <c r="M1221" t="inlineStr">
        <is>
          <t>a equipe de contabilidade de custos.</t>
        </is>
      </c>
      <c r="N1221" t="inlineStr">
        <is>
          <t>os departamentos de produção.</t>
        </is>
      </c>
      <c r="O1221" t="inlineStr">
        <is>
          <t>B</t>
        </is>
      </c>
      <c r="P1221" t="n">
        <v>0</v>
      </c>
      <c r="Q1221" t="n">
        <v>0</v>
      </c>
      <c r="S1221" t="inlineStr">
        <is>
          <t>não é necessariamente uma unidade administrativa, só ocorrendo quando coincide com o próprio
departamento.
Gabarito: B</t>
        </is>
      </c>
      <c r="U1221" t="inlineStr">
        <is>
          <t>29/12/2025 18:55</t>
        </is>
      </c>
    </row>
    <row r="1222">
      <c r="A1222" t="n">
        <v>2836</v>
      </c>
      <c r="B1222" t="inlineStr">
        <is>
          <t>FCC</t>
        </is>
      </c>
      <c r="C1222" t="inlineStr">
        <is>
          <t>TRT 23</t>
        </is>
      </c>
      <c r="D1222" t="inlineStr">
        <is>
          <t>2016</t>
        </is>
      </c>
      <c r="E1222"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1222" t="inlineStr">
        <is>
          <t>Contabilidade De Custos</t>
        </is>
      </c>
      <c r="G1222" t="inlineStr">
        <is>
          <t>Custos Diretos E Indiretos</t>
        </is>
      </c>
      <c r="H1222" t="inlineStr">
        <is>
          <t>Médio</t>
        </is>
      </c>
      <c r="I1222" t="inlineStr">
        <is>
          <t>ME</t>
        </is>
      </c>
      <c r="J1222" t="inlineStr">
        <is>
          <t>"Z" o valor de R$ 4.200.000,00.</t>
        </is>
      </c>
      <c r="K1222" t="inlineStr">
        <is>
          <t>"X" o valor de R$ 3.000.000,00.</t>
        </is>
      </c>
      <c r="L1222" t="inlineStr">
        <is>
          <t>"Y" o valor de R$ 300.000,00.</t>
        </is>
      </c>
      <c r="M1222" t="inlineStr">
        <is>
          <t>"Z" o valor de R$ 1.500.000,00.</t>
        </is>
      </c>
      <c r="N1222" t="inlineStr">
        <is>
          <t>"X" o valor de R$ 150.000,00.</t>
        </is>
      </c>
      <c r="O1222" t="inlineStr">
        <is>
          <t>A</t>
        </is>
      </c>
      <c r="P1222" t="n">
        <v>0</v>
      </c>
      <c r="Q1222" t="n">
        <v>0</v>
      </c>
      <c r="R1222" t="inlineStr">
        <is>
          <t>19034ebf-5cc1-4079-8869-cd76dda9e839.png</t>
        </is>
      </c>
      <c r="S1222" t="inlineStr">
        <is>
          <t>A base para rateio dos custos indiretos é a quantidade de horas máquinas utilizadas.
Horas máquinas = 100 + 500 + 1400 = 2000 hm
$ 6.000.000 / 2000 hm = $ 3.000 por hm
X = 100 hm x $3.000 = $300.000
Y = 500 hm x $3.000 = $1.500.000
Z = 1.400 hm x $3.000 = $ 4.200.000
Gabarito: A</t>
        </is>
      </c>
      <c r="U1222" t="inlineStr">
        <is>
          <t>29/12/2025 18:56</t>
        </is>
      </c>
    </row>
    <row r="1223">
      <c r="A1223" t="n">
        <v>2837</v>
      </c>
      <c r="B1223" t="inlineStr">
        <is>
          <t>VUNESP</t>
        </is>
      </c>
      <c r="C1223" t="inlineStr">
        <is>
          <t>Câmara de Marília</t>
        </is>
      </c>
      <c r="D1223" t="inlineStr">
        <is>
          <t>2016</t>
        </is>
      </c>
      <c r="E1223"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1223" t="inlineStr">
        <is>
          <t>Contabilidade De Custos</t>
        </is>
      </c>
      <c r="G1223" t="inlineStr">
        <is>
          <t>Custos Diretos E Indiretos</t>
        </is>
      </c>
      <c r="H1223" t="inlineStr">
        <is>
          <t>Médio</t>
        </is>
      </c>
      <c r="I1223" t="inlineStr">
        <is>
          <t>ME</t>
        </is>
      </c>
      <c r="J1223" t="inlineStr">
        <is>
          <t>R$ 7.266,67 e R$ 109,00; R$ 32.333,33 e R$ 125,33.</t>
        </is>
      </c>
      <c r="K1223" t="inlineStr">
        <is>
          <t>R$ 21.800,00 e R$ 109,00; R$ 37.600,00 e R$ 161,67.</t>
        </is>
      </c>
      <c r="L1223" t="inlineStr">
        <is>
          <t>R$ 7.266,67 e R$ 72,67; R$ 37.600,00 e R$ 125,33.</t>
        </is>
      </c>
      <c r="M1223" t="inlineStr">
        <is>
          <t>R$ 37.600,00 e R$ 125,33; R$ 7.266,67 e R$ 109,00.</t>
        </is>
      </c>
      <c r="N1223" t="inlineStr">
        <is>
          <t>R$ 22.360,00 e R$ 72,67; R$ 33.800,00 e R$ 125,60.</t>
        </is>
      </c>
      <c r="O1223" t="inlineStr">
        <is>
          <t>C</t>
        </is>
      </c>
      <c r="P1223" t="n">
        <v>0</v>
      </c>
      <c r="Q1223" t="n">
        <v>0</v>
      </c>
      <c r="R1223" t="inlineStr">
        <is>
          <t>b4c07234-ecd8-46fc-9d92-75926ec93c67.png</t>
        </is>
      </c>
      <c r="S1223"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1223" t="inlineStr">
        <is>
          <t>29/12/2025 18:58</t>
        </is>
      </c>
    </row>
    <row r="1224">
      <c r="A1224" t="n">
        <v>2838</v>
      </c>
      <c r="B1224" t="inlineStr">
        <is>
          <t>VUNESP</t>
        </is>
      </c>
      <c r="C1224" t="inlineStr">
        <is>
          <t>Câmara Municipal de Guaratinguetá</t>
        </is>
      </c>
      <c r="D1224" t="inlineStr">
        <is>
          <t>2016</t>
        </is>
      </c>
      <c r="E1224"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1224" t="inlineStr">
        <is>
          <t>Contabilidade De Custos</t>
        </is>
      </c>
      <c r="G1224" t="inlineStr">
        <is>
          <t>Custos Diretos E Indiretos</t>
        </is>
      </c>
      <c r="H1224" t="inlineStr">
        <is>
          <t>Médio</t>
        </is>
      </c>
      <c r="I1224" t="inlineStr">
        <is>
          <t>ME</t>
        </is>
      </c>
      <c r="J1224" t="inlineStr">
        <is>
          <t>800.000,00.</t>
        </is>
      </c>
      <c r="K1224" t="inlineStr">
        <is>
          <t>850.000,00.</t>
        </is>
      </c>
      <c r="L1224" t="inlineStr">
        <is>
          <t>1.208.000,00.</t>
        </is>
      </c>
      <c r="M1224" t="inlineStr">
        <is>
          <t>1.406.000,00.</t>
        </is>
      </c>
      <c r="N1224" t="inlineStr">
        <is>
          <t>1.481.000,00.</t>
        </is>
      </c>
      <c r="O1224" t="inlineStr">
        <is>
          <t>B</t>
        </is>
      </c>
      <c r="P1224" t="n">
        <v>0</v>
      </c>
      <c r="Q1224" t="n">
        <v>0</v>
      </c>
      <c r="S1224" t="inlineStr">
        <is>
          <t>Para obteremos o valor do material direto consumido vamos usar a nossa conhecida equação:
Saldo Inicial + Entradas – Saídas = Saldo Final
200.000 + 800.000 – Saídas = 150.000
Saídas = Material Direto consumido = 850.000,00
Gabarito: B</t>
        </is>
      </c>
      <c r="U1224" t="inlineStr">
        <is>
          <t>29/12/2025 19:00</t>
        </is>
      </c>
    </row>
    <row r="1225">
      <c r="A1225" t="n">
        <v>2839</v>
      </c>
      <c r="B1225" t="inlineStr">
        <is>
          <t>Exame de Suficiência</t>
        </is>
      </c>
      <c r="C1225" t="inlineStr">
        <is>
          <t>Bacharel</t>
        </is>
      </c>
      <c r="D1225" t="inlineStr">
        <is>
          <t>2015</t>
        </is>
      </c>
      <c r="E1225"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1225" t="inlineStr">
        <is>
          <t>Contabilidade De Custos</t>
        </is>
      </c>
      <c r="G1225" t="inlineStr">
        <is>
          <t>Custos Diretos E Indiretos</t>
        </is>
      </c>
      <c r="H1225" t="inlineStr">
        <is>
          <t>Médio</t>
        </is>
      </c>
      <c r="I1225" t="inlineStr">
        <is>
          <t>ME</t>
        </is>
      </c>
      <c r="J1225" t="inlineStr">
        <is>
          <t>R$ 7,25</t>
        </is>
      </c>
      <c r="K1225" t="inlineStr">
        <is>
          <t>R$ 7,50</t>
        </is>
      </c>
      <c r="L1225" t="inlineStr">
        <is>
          <t>R$ 8,75</t>
        </is>
      </c>
      <c r="M1225" t="inlineStr">
        <is>
          <t>R$ 10,25</t>
        </is>
      </c>
      <c r="N1225" t="inlineStr"/>
      <c r="O1225" t="inlineStr">
        <is>
          <t>A</t>
        </is>
      </c>
      <c r="P1225" t="n">
        <v>0</v>
      </c>
      <c r="Q1225" t="n">
        <v>0</v>
      </c>
      <c r="S1225"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1225" t="inlineStr">
        <is>
          <t>29/12/2025 19:00</t>
        </is>
      </c>
    </row>
    <row r="1226">
      <c r="A1226" t="n">
        <v>2840</v>
      </c>
      <c r="B1226" t="inlineStr">
        <is>
          <t>VUNESP</t>
        </is>
      </c>
      <c r="C1226" t="inlineStr">
        <is>
          <t>Câmara de Descalvado</t>
        </is>
      </c>
      <c r="D1226" t="inlineStr">
        <is>
          <t>2015</t>
        </is>
      </c>
      <c r="E1226"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1226" t="inlineStr">
        <is>
          <t>Contabilidade De Custos</t>
        </is>
      </c>
      <c r="G1226" t="inlineStr">
        <is>
          <t>Custos Diretos E Indiretos</t>
        </is>
      </c>
      <c r="H1226" t="inlineStr">
        <is>
          <t>Médio</t>
        </is>
      </c>
      <c r="I1226" t="inlineStr">
        <is>
          <t>ME</t>
        </is>
      </c>
      <c r="J1226" t="inlineStr">
        <is>
          <t>67,72.</t>
        </is>
      </c>
      <c r="K1226" t="inlineStr">
        <is>
          <t>110,00.</t>
        </is>
      </c>
      <c r="L1226" t="inlineStr">
        <is>
          <t>111,08.</t>
        </is>
      </c>
      <c r="M1226" t="inlineStr">
        <is>
          <t>138,80.</t>
        </is>
      </c>
      <c r="N1226" t="inlineStr">
        <is>
          <t>146,08.</t>
        </is>
      </c>
      <c r="O1226" t="inlineStr">
        <is>
          <t>B</t>
        </is>
      </c>
      <c r="P1226" t="n">
        <v>0</v>
      </c>
      <c r="Q1226" t="n">
        <v>0</v>
      </c>
      <c r="R1226" t="inlineStr">
        <is>
          <t>f5b6878f-0fd1-49ae-adb3-599d8a2ceb56.png</t>
        </is>
      </c>
      <c r="S1226"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1226" t="inlineStr">
        <is>
          <t>29/12/2025 19:02</t>
        </is>
      </c>
    </row>
    <row r="1227">
      <c r="A1227" t="n">
        <v>2841</v>
      </c>
      <c r="B1227" t="inlineStr">
        <is>
          <t>FGV</t>
        </is>
      </c>
      <c r="C1227" t="inlineStr">
        <is>
          <t>DPE-RO</t>
        </is>
      </c>
      <c r="D1227" t="inlineStr">
        <is>
          <t>2015</t>
        </is>
      </c>
      <c r="E1227"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1227" t="inlineStr">
        <is>
          <t>Contabilidade De Custos</t>
        </is>
      </c>
      <c r="G1227" t="inlineStr">
        <is>
          <t>Custos Diretos E Indiretos</t>
        </is>
      </c>
      <c r="H1227" t="inlineStr">
        <is>
          <t>Médio</t>
        </is>
      </c>
      <c r="I1227" t="inlineStr">
        <is>
          <t>ME</t>
        </is>
      </c>
      <c r="J1227" t="inlineStr">
        <is>
          <t>pizza;</t>
        </is>
      </c>
      <c r="K1227" t="inlineStr">
        <is>
          <t>lasanha;</t>
        </is>
      </c>
      <c r="L1227" t="inlineStr">
        <is>
          <t>hambúrgueres;</t>
        </is>
      </c>
      <c r="M1227" t="inlineStr">
        <is>
          <t>frango desfiado;</t>
        </is>
      </c>
      <c r="N1227" t="inlineStr">
        <is>
          <t>kibe.</t>
        </is>
      </c>
      <c r="O1227" t="inlineStr">
        <is>
          <t>D</t>
        </is>
      </c>
      <c r="P1227" t="n">
        <v>0</v>
      </c>
      <c r="Q1227" t="n">
        <v>0</v>
      </c>
      <c r="R1227" t="inlineStr">
        <is>
          <t>cca41281-13f1-4ade-8274-6bd54b0ad32f.png</t>
        </is>
      </c>
      <c r="S1227"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1227" t="inlineStr">
        <is>
          <t>29/12/2025 19:09</t>
        </is>
      </c>
    </row>
    <row r="1228">
      <c r="A1228" t="n">
        <v>2842</v>
      </c>
      <c r="B1228" t="inlineStr">
        <is>
          <t>FGV</t>
        </is>
      </c>
      <c r="C1228" t="inlineStr">
        <is>
          <t>TCM-SP</t>
        </is>
      </c>
      <c r="D1228" t="inlineStr">
        <is>
          <t>2015</t>
        </is>
      </c>
      <c r="E1228"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1228" t="inlineStr">
        <is>
          <t>Contabilidade De Custos</t>
        </is>
      </c>
      <c r="G1228" t="inlineStr">
        <is>
          <t>Custos Diretos E Indiretos</t>
        </is>
      </c>
      <c r="H1228" t="inlineStr">
        <is>
          <t>Médio</t>
        </is>
      </c>
      <c r="I1228" t="inlineStr">
        <is>
          <t>ME</t>
        </is>
      </c>
      <c r="J1228" t="inlineStr">
        <is>
          <t>R$18,55 e R$18,55;</t>
        </is>
      </c>
      <c r="K1228" t="inlineStr">
        <is>
          <t>R$15,50 e R$10,05;</t>
        </is>
      </c>
      <c r="L1228" t="inlineStr">
        <is>
          <t>R$10,00 e R$6,00;</t>
        </is>
      </c>
      <c r="M1228" t="inlineStr">
        <is>
          <t>R$20,55 e R$16,55;</t>
        </is>
      </c>
      <c r="N1228" t="inlineStr">
        <is>
          <t>R$17,45 e R$13,45.</t>
        </is>
      </c>
      <c r="O1228" t="inlineStr">
        <is>
          <t>D</t>
        </is>
      </c>
      <c r="P1228" t="n">
        <v>0</v>
      </c>
      <c r="Q1228" t="n">
        <v>0</v>
      </c>
      <c r="R1228" t="inlineStr">
        <is>
          <t>ee55faea-119f-4040-a48e-79b9e215fcda.png</t>
        </is>
      </c>
      <c r="S1228"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1228" t="inlineStr">
        <is>
          <t>29/12/2025 19:11</t>
        </is>
      </c>
    </row>
    <row r="1229">
      <c r="A1229" t="n">
        <v>2843</v>
      </c>
      <c r="B1229" t="inlineStr">
        <is>
          <t>FGV</t>
        </is>
      </c>
      <c r="C1229" t="inlineStr">
        <is>
          <t>PGE-RO</t>
        </is>
      </c>
      <c r="D1229" t="inlineStr">
        <is>
          <t>2015</t>
        </is>
      </c>
      <c r="E1229"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1229" t="inlineStr">
        <is>
          <t>Contabilidade De Custos</t>
        </is>
      </c>
      <c r="G1229" t="inlineStr">
        <is>
          <t>Custos Diretos E Indiretos</t>
        </is>
      </c>
      <c r="H1229" t="inlineStr">
        <is>
          <t>Médio</t>
        </is>
      </c>
      <c r="I1229" t="inlineStr">
        <is>
          <t>ME</t>
        </is>
      </c>
      <c r="J1229" t="inlineStr">
        <is>
          <t>0;</t>
        </is>
      </c>
      <c r="K1229" t="inlineStr">
        <is>
          <t>310;</t>
        </is>
      </c>
      <c r="L1229" t="inlineStr">
        <is>
          <t>510;</t>
        </is>
      </c>
      <c r="M1229" t="inlineStr">
        <is>
          <t>630;</t>
        </is>
      </c>
      <c r="N1229" t="inlineStr">
        <is>
          <t>920.</t>
        </is>
      </c>
      <c r="O1229" t="inlineStr">
        <is>
          <t>A</t>
        </is>
      </c>
      <c r="P1229" t="n">
        <v>0</v>
      </c>
      <c r="Q1229" t="n">
        <v>0</v>
      </c>
      <c r="R1229" t="inlineStr">
        <is>
          <t>0eb8b5de-b14b-4225-9006-16fc626c3934.png</t>
        </is>
      </c>
      <c r="S1229"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1229" t="inlineStr">
        <is>
          <t>29/12/2025 19:12</t>
        </is>
      </c>
    </row>
    <row r="1230">
      <c r="A1230" t="n">
        <v>2844</v>
      </c>
      <c r="B1230" t="inlineStr">
        <is>
          <t>FGV</t>
        </is>
      </c>
      <c r="C1230" t="inlineStr">
        <is>
          <t>PGE-RO</t>
        </is>
      </c>
      <c r="D1230" t="inlineStr">
        <is>
          <t>2015</t>
        </is>
      </c>
      <c r="E1230" t="inlineStr">
        <is>
          <t>Com base nos dados do texto, considerando que os custos fixos da Companhia Arrozmontese Ltda. foram rateados em razão da quantidade vendida, o produto mais lucrativo é:</t>
        </is>
      </c>
      <c r="F1230" t="inlineStr">
        <is>
          <t>Contabilidade De Custos</t>
        </is>
      </c>
      <c r="G1230" t="inlineStr">
        <is>
          <t>Custos Diretos E Indiretos</t>
        </is>
      </c>
      <c r="H1230" t="inlineStr">
        <is>
          <t>Médio</t>
        </is>
      </c>
      <c r="I1230" t="inlineStr">
        <is>
          <t>ME</t>
        </is>
      </c>
      <c r="J1230" t="inlineStr">
        <is>
          <t>A;</t>
        </is>
      </c>
      <c r="K1230" t="inlineStr">
        <is>
          <t>B;</t>
        </is>
      </c>
      <c r="L1230" t="inlineStr">
        <is>
          <t>C;</t>
        </is>
      </c>
      <c r="M1230" t="inlineStr">
        <is>
          <t>D;</t>
        </is>
      </c>
      <c r="N1230" t="inlineStr">
        <is>
          <t>E.</t>
        </is>
      </c>
      <c r="O1230" t="inlineStr">
        <is>
          <t>A</t>
        </is>
      </c>
      <c r="P1230" t="n">
        <v>0</v>
      </c>
      <c r="Q1230" t="n">
        <v>0</v>
      </c>
      <c r="R1230" t="inlineStr">
        <is>
          <t>3dcd7c84-dfa7-41d5-b0e3-80b7e7443e9d.png</t>
        </is>
      </c>
      <c r="S1230"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1230" t="inlineStr">
        <is>
          <t>29/12/2025 19:13</t>
        </is>
      </c>
    </row>
    <row r="1231">
      <c r="A1231" t="n">
        <v>2845</v>
      </c>
      <c r="B1231" t="inlineStr">
        <is>
          <t>FCC</t>
        </is>
      </c>
      <c r="C1231" t="inlineStr">
        <is>
          <t>SEFAZ-PI</t>
        </is>
      </c>
      <c r="D1231" t="inlineStr">
        <is>
          <t>2015</t>
        </is>
      </c>
      <c r="E1231"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1231" t="inlineStr">
        <is>
          <t>Contabilidade De Custos</t>
        </is>
      </c>
      <c r="G1231" t="inlineStr">
        <is>
          <t>Custos Diretos E Indiretos</t>
        </is>
      </c>
      <c r="H1231" t="inlineStr">
        <is>
          <t>Médio</t>
        </is>
      </c>
      <c r="I1231" t="inlineStr">
        <is>
          <t>ME</t>
        </is>
      </c>
      <c r="J1231" t="inlineStr">
        <is>
          <t>Resultado Bruto com Vendas = 150.000,00; Despesa com Vendas = 30.000,00</t>
        </is>
      </c>
      <c r="K1231" t="inlineStr">
        <is>
          <t>Resultado Bruto com Vendas = 150.000,00; Despesa com Frete = 20.000,00; Despesa com Seguro = 10.000,00</t>
        </is>
      </c>
      <c r="L1231" t="inlineStr">
        <is>
          <t>Resultado Bruto com Vendas = 134.000,00; Despesa com Seguro = 10.000,00</t>
        </is>
      </c>
      <c r="M1231" t="inlineStr">
        <is>
          <t>Resultado Bruto com Vendas = 126.000,00</t>
        </is>
      </c>
      <c r="N1231" t="inlineStr">
        <is>
          <t>Resultado Bruto com Vendas = 142.000,00; Despesa com Frete = 20.000,00</t>
        </is>
      </c>
      <c r="O1231" t="inlineStr">
        <is>
          <t>D</t>
        </is>
      </c>
      <c r="P1231" t="n">
        <v>0</v>
      </c>
      <c r="Q1231" t="n">
        <v>0</v>
      </c>
      <c r="S1231"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1231" t="inlineStr">
        <is>
          <t>29/12/2025 19:14</t>
        </is>
      </c>
    </row>
    <row r="1232">
      <c r="A1232" t="n">
        <v>2846</v>
      </c>
      <c r="B1232" t="inlineStr">
        <is>
          <t>FCC</t>
        </is>
      </c>
      <c r="C1232" t="inlineStr">
        <is>
          <t>SEFAZ-PI</t>
        </is>
      </c>
      <c r="D1232" t="inlineStr">
        <is>
          <t>2015</t>
        </is>
      </c>
      <c r="E1232"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1232" t="inlineStr">
        <is>
          <t>Contabilidade De Custos</t>
        </is>
      </c>
      <c r="G1232" t="inlineStr">
        <is>
          <t>Custos Diretos E Indiretos</t>
        </is>
      </c>
      <c r="H1232" t="inlineStr">
        <is>
          <t>Médio</t>
        </is>
      </c>
      <c r="I1232" t="inlineStr">
        <is>
          <t>ME</t>
        </is>
      </c>
      <c r="J1232" t="inlineStr">
        <is>
          <t>5.000,00.</t>
        </is>
      </c>
      <c r="K1232" t="inlineStr">
        <is>
          <t>3.320,00.</t>
        </is>
      </c>
      <c r="L1232" t="inlineStr">
        <is>
          <t>3.880,00.</t>
        </is>
      </c>
      <c r="M1232" t="inlineStr">
        <is>
          <t>12.320,00.</t>
        </is>
      </c>
      <c r="N1232" t="inlineStr">
        <is>
          <t>21.200,00.</t>
        </is>
      </c>
      <c r="O1232" t="inlineStr">
        <is>
          <t>B</t>
        </is>
      </c>
      <c r="P1232" t="n">
        <v>0</v>
      </c>
      <c r="Q1232" t="n">
        <v>0</v>
      </c>
      <c r="S1232"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1232" t="inlineStr">
        <is>
          <t>29/12/2025 19:14</t>
        </is>
      </c>
    </row>
    <row r="1233">
      <c r="A1233" t="n">
        <v>2847</v>
      </c>
      <c r="B1233" t="inlineStr">
        <is>
          <t>FCC</t>
        </is>
      </c>
      <c r="C1233" t="inlineStr">
        <is>
          <t>SEFAZ PI</t>
        </is>
      </c>
      <c r="D1233" t="inlineStr">
        <is>
          <t>2015</t>
        </is>
      </c>
      <c r="E1233"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1233" t="inlineStr">
        <is>
          <t>Contabilidade De Custos</t>
        </is>
      </c>
      <c r="G1233" t="inlineStr">
        <is>
          <t>Custos Diretos E Indiretos</t>
        </is>
      </c>
      <c r="H1233" t="inlineStr">
        <is>
          <t>Médio</t>
        </is>
      </c>
      <c r="I1233" t="inlineStr">
        <is>
          <t>ME</t>
        </is>
      </c>
      <c r="J1233" t="inlineStr">
        <is>
          <t>80.000,00</t>
        </is>
      </c>
      <c r="K1233" t="inlineStr">
        <is>
          <t>80.300,00</t>
        </is>
      </c>
      <c r="L1233" t="inlineStr">
        <is>
          <t>80.200,00</t>
        </is>
      </c>
      <c r="M1233" t="inlineStr">
        <is>
          <t>80.500,00</t>
        </is>
      </c>
      <c r="N1233" t="inlineStr">
        <is>
          <t>85.000,00</t>
        </is>
      </c>
      <c r="O1233" t="inlineStr">
        <is>
          <t>D</t>
        </is>
      </c>
      <c r="P1233" t="n">
        <v>0</v>
      </c>
      <c r="Q1233" t="n">
        <v>0</v>
      </c>
      <c r="S1233"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1233" t="inlineStr">
        <is>
          <t>29/12/2025 19:15</t>
        </is>
      </c>
    </row>
    <row r="1234">
      <c r="A1234" t="n">
        <v>2848</v>
      </c>
      <c r="B1234" t="inlineStr">
        <is>
          <t>FCC</t>
        </is>
      </c>
      <c r="C1234" t="inlineStr">
        <is>
          <t>TCM GO</t>
        </is>
      </c>
      <c r="D1234" t="inlineStr">
        <is>
          <t>2015</t>
        </is>
      </c>
      <c r="E1234"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1234" t="inlineStr">
        <is>
          <t>Contabilidade De Custos</t>
        </is>
      </c>
      <c r="G1234" t="inlineStr">
        <is>
          <t>Custos Diretos E Indiretos</t>
        </is>
      </c>
      <c r="H1234" t="inlineStr">
        <is>
          <t>Médio</t>
        </is>
      </c>
      <c r="I1234" t="inlineStr">
        <is>
          <t>ME</t>
        </is>
      </c>
      <c r="J1234" t="inlineStr">
        <is>
          <t>320.000,00.</t>
        </is>
      </c>
      <c r="K1234" t="inlineStr">
        <is>
          <t>342.000,00.</t>
        </is>
      </c>
      <c r="L1234" t="inlineStr">
        <is>
          <t>344.000,00.</t>
        </is>
      </c>
      <c r="M1234" t="inlineStr">
        <is>
          <t>366.000,00.</t>
        </is>
      </c>
      <c r="N1234" t="inlineStr">
        <is>
          <t>414.000,00.</t>
        </is>
      </c>
      <c r="O1234" t="inlineStr">
        <is>
          <t>D</t>
        </is>
      </c>
      <c r="P1234" t="n">
        <v>0</v>
      </c>
      <c r="Q1234" t="n">
        <v>0</v>
      </c>
      <c r="S1234" t="inlineStr">
        <is>
          <t>Vamos excluir os tributos recuperáveis do valor da mercadoria, somar o frete e o seguro. Assim:
Mercadoria R$ 390.000,00
(-) Tributos recuperáveis -R$ 48.000,00
Frete R$ 17.000,00
Seguro R$ 7.000,00
Total reconhecido como estoque R$ 366.000,00
Gabarito: D</t>
        </is>
      </c>
      <c r="U1234" t="inlineStr">
        <is>
          <t>29/12/2025 19:15</t>
        </is>
      </c>
    </row>
    <row r="1235">
      <c r="A1235" t="n">
        <v>2849</v>
      </c>
      <c r="B1235" t="inlineStr">
        <is>
          <t>FCC</t>
        </is>
      </c>
      <c r="C1235" t="inlineStr">
        <is>
          <t>SEFAZ-PE</t>
        </is>
      </c>
      <c r="D1235" t="inlineStr">
        <is>
          <t>2015</t>
        </is>
      </c>
      <c r="E1235"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1235" t="inlineStr">
        <is>
          <t>Contabilidade De Custos</t>
        </is>
      </c>
      <c r="G1235" t="inlineStr">
        <is>
          <t>Custos Diretos E Indiretos</t>
        </is>
      </c>
      <c r="H1235" t="inlineStr">
        <is>
          <t>Médio</t>
        </is>
      </c>
      <c r="I1235" t="inlineStr">
        <is>
          <t>ME</t>
        </is>
      </c>
      <c r="J1235" t="inlineStr">
        <is>
          <t>220.000,00.</t>
        </is>
      </c>
      <c r="K1235" t="inlineStr">
        <is>
          <t>357.000,00.</t>
        </is>
      </c>
      <c r="L1235" t="inlineStr">
        <is>
          <t>157.000,00.</t>
        </is>
      </c>
      <c r="M1235" t="inlineStr">
        <is>
          <t>180.000,00.</t>
        </is>
      </c>
      <c r="N1235" t="inlineStr">
        <is>
          <t>203.000,00.</t>
        </is>
      </c>
      <c r="O1235" t="inlineStr">
        <is>
          <t>D</t>
        </is>
      </c>
      <c r="P1235" t="n">
        <v>0</v>
      </c>
      <c r="Q1235" t="n">
        <v>0</v>
      </c>
      <c r="S1235"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1235" t="inlineStr">
        <is>
          <t>29/12/2025 19:17</t>
        </is>
      </c>
    </row>
    <row r="1236">
      <c r="A1236" t="n">
        <v>2850</v>
      </c>
      <c r="B1236" t="inlineStr">
        <is>
          <t>CEBRASPE</t>
        </is>
      </c>
      <c r="C1236" t="inlineStr">
        <is>
          <t>CGE-PI</t>
        </is>
      </c>
      <c r="D1236" t="inlineStr">
        <is>
          <t>2015</t>
        </is>
      </c>
      <c r="E1236" t="inlineStr">
        <is>
          <t>A soma dos custos totais dos sabonetes infantis e dos masculinos será de R$ 360.000,00.</t>
        </is>
      </c>
      <c r="F1236" t="inlineStr">
        <is>
          <t>Contabilidade De Custos</t>
        </is>
      </c>
      <c r="G1236" t="inlineStr">
        <is>
          <t>Custos Diretos E Indiretos</t>
        </is>
      </c>
      <c r="H1236" t="inlineStr">
        <is>
          <t>Médio</t>
        </is>
      </c>
      <c r="I1236" t="inlineStr">
        <is>
          <t>CE</t>
        </is>
      </c>
      <c r="J1236" t="inlineStr"/>
      <c r="K1236" t="inlineStr"/>
      <c r="L1236" t="inlineStr"/>
      <c r="M1236" t="inlineStr"/>
      <c r="N1236" t="inlineStr"/>
      <c r="O1236" t="inlineStr">
        <is>
          <t>E</t>
        </is>
      </c>
      <c r="P1236" t="n">
        <v>0</v>
      </c>
      <c r="Q1236" t="n">
        <v>0</v>
      </c>
      <c r="R1236" t="inlineStr">
        <is>
          <t>814e847a-a9e5-4fa6-83c4-259e5cda4785.png</t>
        </is>
      </c>
      <c r="S1236"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1236" t="inlineStr">
        <is>
          <t>29/12/2025 19:19</t>
        </is>
      </c>
    </row>
    <row r="1237">
      <c r="A1237" t="n">
        <v>2851</v>
      </c>
      <c r="B1237" t="inlineStr">
        <is>
          <t>CEBRASPE</t>
        </is>
      </c>
      <c r="C1237" t="inlineStr">
        <is>
          <t>ANATEL</t>
        </is>
      </c>
      <c r="D1237" t="inlineStr">
        <is>
          <t>2014</t>
        </is>
      </c>
      <c r="E1237" t="inlineStr">
        <is>
          <t>Um custo comum, por ser utilizado na geração de diferentes produtos, é um custo indireto de cada um desses produtos e requer a aplicação de algum critério de rateio para a atribuição de seu valor aos produtos finais.</t>
        </is>
      </c>
      <c r="F1237" t="inlineStr">
        <is>
          <t>Contabilidade De Custos</t>
        </is>
      </c>
      <c r="G1237" t="inlineStr">
        <is>
          <t>Custos Diretos E Indiretos</t>
        </is>
      </c>
      <c r="H1237" t="inlineStr">
        <is>
          <t>Médio</t>
        </is>
      </c>
      <c r="I1237" t="inlineStr">
        <is>
          <t>CE</t>
        </is>
      </c>
      <c r="J1237" t="inlineStr"/>
      <c r="K1237" t="inlineStr"/>
      <c r="L1237" t="inlineStr"/>
      <c r="M1237" t="inlineStr"/>
      <c r="N1237" t="inlineStr"/>
      <c r="O1237" t="inlineStr">
        <is>
          <t>C</t>
        </is>
      </c>
      <c r="P1237" t="n">
        <v>0</v>
      </c>
      <c r="Q1237" t="n">
        <v>0</v>
      </c>
      <c r="S1237" t="inlineStr">
        <is>
          <t>Item correto, é o caso do aluguel, que é um custo comum a toda produção, nesse caso, deve apropriado aos
produtos por meio de rateio.
Gabarito: Certo</t>
        </is>
      </c>
      <c r="U1237" t="inlineStr">
        <is>
          <t>29/12/2025 19:19</t>
        </is>
      </c>
    </row>
    <row r="1238">
      <c r="A1238" t="n">
        <v>2852</v>
      </c>
      <c r="B1238" t="inlineStr">
        <is>
          <t>CEBRASPE</t>
        </is>
      </c>
      <c r="C1238" t="inlineStr">
        <is>
          <t>FUB</t>
        </is>
      </c>
      <c r="D1238" t="inlineStr">
        <is>
          <t>2014</t>
        </is>
      </c>
      <c r="E1238" t="inlineStr">
        <is>
          <t>A respeito dos conceitos e técnicas utilizados na análise de custos, julgue o item que se segue.
No método dos centros de custos, os custos diretos são distribuídos de forma proporcional entre os departamentos.</t>
        </is>
      </c>
      <c r="F1238" t="inlineStr">
        <is>
          <t>Contabilidade De Custos</t>
        </is>
      </c>
      <c r="G1238" t="inlineStr">
        <is>
          <t>Custos Diretos E Indiretos</t>
        </is>
      </c>
      <c r="H1238" t="inlineStr">
        <is>
          <t>Médio</t>
        </is>
      </c>
      <c r="I1238" t="inlineStr">
        <is>
          <t>CE</t>
        </is>
      </c>
      <c r="J1238" t="inlineStr"/>
      <c r="K1238" t="inlineStr"/>
      <c r="L1238" t="inlineStr"/>
      <c r="M1238" t="inlineStr"/>
      <c r="N1238" t="inlineStr"/>
      <c r="O1238" t="inlineStr">
        <is>
          <t>E</t>
        </is>
      </c>
      <c r="P1238" t="n">
        <v>0</v>
      </c>
      <c r="Q1238" t="n">
        <v>0</v>
      </c>
      <c r="S1238"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1238" t="inlineStr">
        <is>
          <t>29/12/2025 19:20</t>
        </is>
      </c>
    </row>
    <row r="1239">
      <c r="A1239" t="n">
        <v>2853</v>
      </c>
      <c r="B1239" t="inlineStr">
        <is>
          <t>VUNESP</t>
        </is>
      </c>
      <c r="C1239" t="inlineStr">
        <is>
          <t>Prefeitura de São José do Rio Preto</t>
        </is>
      </c>
      <c r="D1239" t="inlineStr">
        <is>
          <t>2014</t>
        </is>
      </c>
      <c r="E1239"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1239" t="inlineStr">
        <is>
          <t>Contabilidade De Custos</t>
        </is>
      </c>
      <c r="G1239" t="inlineStr">
        <is>
          <t>Custos Diretos E Indiretos</t>
        </is>
      </c>
      <c r="H1239" t="inlineStr">
        <is>
          <t>Médio</t>
        </is>
      </c>
      <c r="I1239" t="inlineStr">
        <is>
          <t>ME</t>
        </is>
      </c>
      <c r="J1239" t="inlineStr">
        <is>
          <t>90.650,00</t>
        </is>
      </c>
      <c r="K1239" t="inlineStr">
        <is>
          <t>146.800,00</t>
        </is>
      </c>
      <c r="L1239" t="inlineStr">
        <is>
          <t>93.850,00.</t>
        </is>
      </c>
      <c r="M1239" t="inlineStr">
        <is>
          <t>147.450,00.</t>
        </is>
      </c>
      <c r="N1239" t="inlineStr">
        <is>
          <t>112.750,00.</t>
        </is>
      </c>
      <c r="O1239" t="inlineStr">
        <is>
          <t>D</t>
        </is>
      </c>
      <c r="P1239" t="n">
        <v>0</v>
      </c>
      <c r="Q1239" t="n">
        <v>0</v>
      </c>
      <c r="S1239"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1239" t="inlineStr">
        <is>
          <t>29/12/2025 19:25</t>
        </is>
      </c>
    </row>
    <row r="1240">
      <c r="A1240" t="n">
        <v>2854</v>
      </c>
      <c r="B1240" t="inlineStr">
        <is>
          <t>FCC</t>
        </is>
      </c>
      <c r="C1240" t="inlineStr">
        <is>
          <t>TCE-GO</t>
        </is>
      </c>
      <c r="D1240" t="inlineStr">
        <is>
          <t>2014</t>
        </is>
      </c>
      <c r="E1240"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1240" t="inlineStr">
        <is>
          <t>Contabilidade De Custos</t>
        </is>
      </c>
      <c r="G1240" t="inlineStr">
        <is>
          <t>Custos Diretos E Indiretos</t>
        </is>
      </c>
      <c r="H1240" t="inlineStr">
        <is>
          <t>Médio</t>
        </is>
      </c>
      <c r="I1240" t="inlineStr">
        <is>
          <t>ME</t>
        </is>
      </c>
      <c r="J1240" t="inlineStr">
        <is>
          <t>R$ 1.500.000,00, R$ 3.000.000,00 e R$ 3.500.000,00</t>
        </is>
      </c>
      <c r="K1240" t="inlineStr">
        <is>
          <t>R$ 2.000.000,00, R$ 1.000.000,00 e R$ 2.500.000,00</t>
        </is>
      </c>
      <c r="L1240" t="inlineStr">
        <is>
          <t>R$ 3.000.000,00, R$ 1.500.000,00 e R$ 4.500.000,00</t>
        </is>
      </c>
      <c r="M1240" t="inlineStr">
        <is>
          <t>R$ 4.500.000,00, R$ 1.500.000,00 e R$ 3.000.000,00</t>
        </is>
      </c>
      <c r="N1240" t="inlineStr">
        <is>
          <t>R$ 5.000.000,00, R$ 2.500.000,00 e R$ 7.000.000,00</t>
        </is>
      </c>
      <c r="O1240" t="inlineStr">
        <is>
          <t>C</t>
        </is>
      </c>
      <c r="P1240" t="n">
        <v>0</v>
      </c>
      <c r="Q1240" t="n">
        <v>0</v>
      </c>
      <c r="R1240" t="inlineStr">
        <is>
          <t>f42fe6f0-ffc8-48d4-9ac6-f30d9486932d.png</t>
        </is>
      </c>
      <c r="S1240" t="inlineStr">
        <is>
          <t>Basta ratear o custo indireto de R$ 9.000.000,00 usando como critério de rateio as horas máquinas.
Produto Horas máquinas Percentual Custo indireto
A 1000 33,3% R$ 3.000.000,00
B 500 16,7% R$ 1.500.000,00
C 1500 50,0% R$ 4.500.000,00
Total 3000 100,0% R$ 9.000.000,00
Gabarito: C</t>
        </is>
      </c>
      <c r="U1240" t="inlineStr">
        <is>
          <t>29/12/2025 19:27</t>
        </is>
      </c>
    </row>
    <row r="1241">
      <c r="A1241" t="n">
        <v>2855</v>
      </c>
      <c r="B1241" t="inlineStr">
        <is>
          <t>FCC</t>
        </is>
      </c>
      <c r="C1241" t="inlineStr">
        <is>
          <t>SEFAZ-RJ</t>
        </is>
      </c>
      <c r="D1241" t="inlineStr">
        <is>
          <t>2014</t>
        </is>
      </c>
      <c r="E1241"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1241" t="inlineStr">
        <is>
          <t>Contabilidade De Custos</t>
        </is>
      </c>
      <c r="G1241" t="inlineStr">
        <is>
          <t>Custos Diretos E Indiretos</t>
        </is>
      </c>
      <c r="H1241" t="inlineStr">
        <is>
          <t>Médio</t>
        </is>
      </c>
      <c r="I1241" t="inlineStr">
        <is>
          <t>ME</t>
        </is>
      </c>
      <c r="J1241" t="inlineStr">
        <is>
          <t>R$ 100.000,00.</t>
        </is>
      </c>
      <c r="K1241" t="inlineStr">
        <is>
          <t>R$ 122.600,00.</t>
        </is>
      </c>
      <c r="L1241" t="inlineStr">
        <is>
          <t>R$ 113.600,00.</t>
        </is>
      </c>
      <c r="M1241" t="inlineStr">
        <is>
          <t>R$ 150.000,00.</t>
        </is>
      </c>
      <c r="N1241" t="inlineStr">
        <is>
          <t>R$ 127.000,00.</t>
        </is>
      </c>
      <c r="O1241" t="inlineStr">
        <is>
          <t>B</t>
        </is>
      </c>
      <c r="P1241" t="n">
        <v>0</v>
      </c>
      <c r="Q1241" t="n">
        <v>0</v>
      </c>
      <c r="S1241"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1241" t="inlineStr">
        <is>
          <t>29/12/2025 19:27</t>
        </is>
      </c>
    </row>
    <row r="1242">
      <c r="A1242" t="n">
        <v>2856</v>
      </c>
      <c r="B1242" t="inlineStr">
        <is>
          <t>FCC</t>
        </is>
      </c>
      <c r="C1242" t="inlineStr">
        <is>
          <t>TRT 18º</t>
        </is>
      </c>
      <c r="D1242" t="inlineStr">
        <is>
          <t>2013</t>
        </is>
      </c>
      <c r="E1242"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1242" t="inlineStr">
        <is>
          <t>Contabilidade De Custos</t>
        </is>
      </c>
      <c r="G1242" t="inlineStr">
        <is>
          <t>Custos Diretos E Indiretos</t>
        </is>
      </c>
      <c r="H1242" t="inlineStr">
        <is>
          <t>Médio</t>
        </is>
      </c>
      <c r="I1242" t="inlineStr">
        <is>
          <t>ME</t>
        </is>
      </c>
      <c r="J1242" t="inlineStr">
        <is>
          <t>R$ 59.000,00.</t>
        </is>
      </c>
      <c r="K1242" t="inlineStr">
        <is>
          <t>R$ 80.000,00.</t>
        </is>
      </c>
      <c r="L1242" t="inlineStr">
        <is>
          <t>R$ 67.000,00.</t>
        </is>
      </c>
      <c r="M1242" t="inlineStr">
        <is>
          <t>R$ 73.000,00.</t>
        </is>
      </c>
      <c r="N1242" t="inlineStr">
        <is>
          <t>R$ 65.000,00.</t>
        </is>
      </c>
      <c r="O1242" t="inlineStr">
        <is>
          <t>D</t>
        </is>
      </c>
      <c r="P1242" t="n">
        <v>0</v>
      </c>
      <c r="Q1242" t="n">
        <v>0</v>
      </c>
      <c r="S1242"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1242" t="inlineStr">
        <is>
          <t>29/12/2025 19:28</t>
        </is>
      </c>
    </row>
    <row r="1243">
      <c r="A1243" t="n">
        <v>2857</v>
      </c>
      <c r="B1243" t="inlineStr">
        <is>
          <t>CESGRANRIO</t>
        </is>
      </c>
      <c r="C1243" t="inlineStr">
        <is>
          <t>BR-Distribuidora</t>
        </is>
      </c>
      <c r="D1243" t="inlineStr">
        <is>
          <t>2013</t>
        </is>
      </c>
      <c r="E1243"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1243" t="inlineStr">
        <is>
          <t>Contabilidade De Custos</t>
        </is>
      </c>
      <c r="G1243" t="inlineStr">
        <is>
          <t>Custos Diretos E Indiretos</t>
        </is>
      </c>
      <c r="H1243" t="inlineStr">
        <is>
          <t>Médio</t>
        </is>
      </c>
      <c r="I1243" t="inlineStr">
        <is>
          <t>ME</t>
        </is>
      </c>
      <c r="J1243" t="inlineStr">
        <is>
          <t>408.900,00</t>
        </is>
      </c>
      <c r="K1243" t="inlineStr">
        <is>
          <t>419.000,00</t>
        </is>
      </c>
      <c r="L1243" t="inlineStr">
        <is>
          <t>424.100,00</t>
        </is>
      </c>
      <c r="M1243" t="inlineStr">
        <is>
          <t>474.000,00</t>
        </is>
      </c>
      <c r="N1243" t="inlineStr">
        <is>
          <t>484.100,00</t>
        </is>
      </c>
      <c r="O1243" t="inlineStr">
        <is>
          <t>B</t>
        </is>
      </c>
      <c r="P1243" t="n">
        <v>0</v>
      </c>
      <c r="Q1243" t="n">
        <v>0</v>
      </c>
      <c r="R1243" t="inlineStr">
        <is>
          <t>e7ce5c49-3fbd-487c-86bb-4d6eac6b5465.png</t>
        </is>
      </c>
      <c r="S1243"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1243" t="inlineStr">
        <is>
          <t>29/12/2025 19:29</t>
        </is>
      </c>
    </row>
    <row r="1244">
      <c r="A1244" t="n">
        <v>2858</v>
      </c>
      <c r="B1244" t="inlineStr">
        <is>
          <t>CESGRANRIO</t>
        </is>
      </c>
      <c r="C1244" t="inlineStr">
        <is>
          <t>BR-DISTRIBUIDORA</t>
        </is>
      </c>
      <c r="D1244" t="inlineStr">
        <is>
          <t>2013</t>
        </is>
      </c>
      <c r="E1244" t="inlineStr">
        <is>
          <t>Considerando-se exclusivamente os dados informados e adotando-se o método da Média Ponderada Móvel, o estoque final de mercadorias, no mês de novembro/2012, em reais, é</t>
        </is>
      </c>
      <c r="F1244" t="inlineStr">
        <is>
          <t>Contabilidade De Custos</t>
        </is>
      </c>
      <c r="G1244" t="inlineStr">
        <is>
          <t>Custos Diretos E Indiretos</t>
        </is>
      </c>
      <c r="H1244" t="inlineStr">
        <is>
          <t>Médio</t>
        </is>
      </c>
      <c r="I1244" t="inlineStr">
        <is>
          <t>ME</t>
        </is>
      </c>
      <c r="J1244" t="inlineStr">
        <is>
          <t>10.100,00</t>
        </is>
      </c>
      <c r="K1244" t="inlineStr">
        <is>
          <t>40.400,00</t>
        </is>
      </c>
      <c r="L1244" t="inlineStr">
        <is>
          <t>60.000,00</t>
        </is>
      </c>
      <c r="M1244" t="inlineStr">
        <is>
          <t>64.500,00</t>
        </is>
      </c>
      <c r="N1244" t="inlineStr">
        <is>
          <t>65.100,00</t>
        </is>
      </c>
      <c r="O1244" t="inlineStr">
        <is>
          <t>D</t>
        </is>
      </c>
      <c r="P1244" t="n">
        <v>0</v>
      </c>
      <c r="Q1244" t="n">
        <v>0</v>
      </c>
      <c r="R1244" t="inlineStr">
        <is>
          <t>3c129ea3-0005-4e08-ac75-25321f54188c.png</t>
        </is>
      </c>
      <c r="S1244"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1244" t="inlineStr">
        <is>
          <t>29/12/2025 19:30</t>
        </is>
      </c>
    </row>
    <row r="1245">
      <c r="A1245" t="n">
        <v>2859</v>
      </c>
      <c r="B1245" t="inlineStr">
        <is>
          <t>CEBRASPE</t>
        </is>
      </c>
      <c r="C1245" t="inlineStr">
        <is>
          <t>SEFAZ-ES</t>
        </is>
      </c>
      <c r="D1245" t="inlineStr">
        <is>
          <t>2013</t>
        </is>
      </c>
      <c r="E1245"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1245" t="inlineStr">
        <is>
          <t>Contabilidade De Custos</t>
        </is>
      </c>
      <c r="G1245" t="inlineStr">
        <is>
          <t>Custos Diretos E Indiretos</t>
        </is>
      </c>
      <c r="H1245" t="inlineStr">
        <is>
          <t>Médio</t>
        </is>
      </c>
      <c r="I1245" t="inlineStr">
        <is>
          <t>ME</t>
        </is>
      </c>
      <c r="J1245" t="inlineStr">
        <is>
          <t>R$ 68,57; R$ 45,71 e R$ 22,86</t>
        </is>
      </c>
      <c r="K1245" t="inlineStr">
        <is>
          <t>R$ 45,32; R$ 32,75 e R$ 32,80</t>
        </is>
      </c>
      <c r="L1245" t="inlineStr">
        <is>
          <t>R$ 52,47; R$ 32,75 e R$ 22,86</t>
        </is>
      </c>
      <c r="M1245" t="inlineStr">
        <is>
          <t>R$ 68,57; R$ 45,71 e R$ 32,80</t>
        </is>
      </c>
      <c r="N1245" t="inlineStr">
        <is>
          <t>R$ 52,47, R$ 45,71 e R$ 22,86</t>
        </is>
      </c>
      <c r="O1245" t="inlineStr">
        <is>
          <t>A</t>
        </is>
      </c>
      <c r="P1245" t="n">
        <v>0</v>
      </c>
      <c r="Q1245" t="n">
        <v>0</v>
      </c>
      <c r="R1245" t="inlineStr">
        <is>
          <t>a1f7250b-1892-4ebe-898f-a1575c8d0e6c.png</t>
        </is>
      </c>
      <c r="S1245"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1245" t="inlineStr">
        <is>
          <t>29/12/2025 19:32</t>
        </is>
      </c>
    </row>
    <row r="1246">
      <c r="A1246" t="n">
        <v>2860</v>
      </c>
      <c r="B1246" t="inlineStr">
        <is>
          <t>CEBRASPE</t>
        </is>
      </c>
      <c r="C1246" t="inlineStr">
        <is>
          <t>TCE-ES</t>
        </is>
      </c>
      <c r="D1246" t="inlineStr">
        <is>
          <t>2012</t>
        </is>
      </c>
      <c r="E1246" t="inlineStr">
        <is>
          <t>Departamento consiste na unidade mínima administrativa — representada, em geral, por homens e máquinas — em que são contabilizados os custos e o setor em que são desenvolvidas atividades homogêneas.</t>
        </is>
      </c>
      <c r="F1246" t="inlineStr">
        <is>
          <t>Contabilidade De Custos</t>
        </is>
      </c>
      <c r="G1246" t="inlineStr">
        <is>
          <t>Custos Diretos E Indiretos</t>
        </is>
      </c>
      <c r="H1246" t="inlineStr">
        <is>
          <t>Médio</t>
        </is>
      </c>
      <c r="I1246" t="inlineStr">
        <is>
          <t>CE</t>
        </is>
      </c>
      <c r="J1246" t="inlineStr"/>
      <c r="K1246" t="inlineStr"/>
      <c r="L1246" t="inlineStr"/>
      <c r="M1246" t="inlineStr"/>
      <c r="N1246" t="inlineStr"/>
      <c r="O1246" t="inlineStr">
        <is>
          <t>C</t>
        </is>
      </c>
      <c r="P1246" t="n">
        <v>0</v>
      </c>
      <c r="Q1246" t="n">
        <v>0</v>
      </c>
      <c r="S1246"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1246" t="inlineStr">
        <is>
          <t>29/12/2025 19:50</t>
        </is>
      </c>
    </row>
    <row r="1247">
      <c r="A1247" t="n">
        <v>2861</v>
      </c>
      <c r="B1247" t="inlineStr">
        <is>
          <t>CEBRASPE</t>
        </is>
      </c>
      <c r="C1247" t="inlineStr">
        <is>
          <t>ANAC</t>
        </is>
      </c>
      <c r="D1247" t="inlineStr">
        <is>
          <t>2012</t>
        </is>
      </c>
      <c r="E1247" t="inlineStr">
        <is>
          <t>O gasto com mão de obra durante um período de greve e a sobra de material proveniente da produção são considerados perda.</t>
        </is>
      </c>
      <c r="F1247" t="inlineStr">
        <is>
          <t>Contabilidade De Custos</t>
        </is>
      </c>
      <c r="G1247" t="inlineStr">
        <is>
          <t>Custos Diretos E Indiretos</t>
        </is>
      </c>
      <c r="H1247" t="inlineStr">
        <is>
          <t>Médio</t>
        </is>
      </c>
      <c r="I1247" t="inlineStr">
        <is>
          <t>CE</t>
        </is>
      </c>
      <c r="J1247" t="inlineStr"/>
      <c r="K1247" t="inlineStr"/>
      <c r="L1247" t="inlineStr"/>
      <c r="M1247" t="inlineStr"/>
      <c r="N1247" t="inlineStr"/>
      <c r="O1247" t="inlineStr">
        <is>
          <t>E</t>
        </is>
      </c>
      <c r="P1247" t="n">
        <v>0</v>
      </c>
      <c r="Q1247" t="n">
        <v>0</v>
      </c>
      <c r="S1247"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1247" t="inlineStr">
        <is>
          <t>29/12/2025 19:51</t>
        </is>
      </c>
    </row>
    <row r="1248">
      <c r="A1248" t="n">
        <v>2862</v>
      </c>
      <c r="B1248" t="inlineStr">
        <is>
          <t>FCC</t>
        </is>
      </c>
      <c r="C1248" t="inlineStr">
        <is>
          <t>Bahiagás</t>
        </is>
      </c>
      <c r="D1248" t="inlineStr">
        <is>
          <t>2010</t>
        </is>
      </c>
      <c r="E1248" t="inlineStr">
        <is>
          <t>Gastos com operários de fabrica relativos à SENAI, SESI, Salário Educação, Incra, Sebrae, Férias, Adicional de Férias e gratificação natalina são custos apropriáveis como</t>
        </is>
      </c>
      <c r="F1248" t="inlineStr">
        <is>
          <t>Contabilidade De Custos</t>
        </is>
      </c>
      <c r="G1248" t="inlineStr">
        <is>
          <t>Custos Diretos E Indiretos</t>
        </is>
      </c>
      <c r="H1248" t="inlineStr">
        <is>
          <t>Médio</t>
        </is>
      </c>
      <c r="I1248" t="inlineStr">
        <is>
          <t>ME</t>
        </is>
      </c>
      <c r="J1248" t="inlineStr">
        <is>
          <t>Serviços de Terceiros.</t>
        </is>
      </c>
      <c r="K1248" t="inlineStr">
        <is>
          <t>Matéria-Prima.</t>
        </is>
      </c>
      <c r="L1248" t="inlineStr">
        <is>
          <t>Custos Indiretos de Fabricação.</t>
        </is>
      </c>
      <c r="M1248" t="inlineStr">
        <is>
          <t>Mão de Obra Direta.</t>
        </is>
      </c>
      <c r="N1248" t="inlineStr">
        <is>
          <t>Mão de Obra Indireta.</t>
        </is>
      </c>
      <c r="O1248" t="inlineStr">
        <is>
          <t>D</t>
        </is>
      </c>
      <c r="P1248" t="n">
        <v>0</v>
      </c>
      <c r="Q1248" t="n">
        <v>0</v>
      </c>
      <c r="S1248" t="inlineStr">
        <is>
          <t>Os encargos acompanham a classificação da mão de obra. Como são operários de fábrica, a classificação é
como custo direto (ou, como consta na questão, mão de obra direta).
Gabarito: D</t>
        </is>
      </c>
      <c r="U1248" t="inlineStr">
        <is>
          <t>29/12/2025 19:51</t>
        </is>
      </c>
    </row>
    <row r="1249">
      <c r="A1249" t="n">
        <v>2863</v>
      </c>
      <c r="B1249" t="inlineStr">
        <is>
          <t>FCC</t>
        </is>
      </c>
      <c r="C1249" t="inlineStr">
        <is>
          <t>ALESP</t>
        </is>
      </c>
      <c r="D1249" t="inlineStr">
        <is>
          <t>2010</t>
        </is>
      </c>
      <c r="E1249"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1249" t="inlineStr">
        <is>
          <t>Contabilidade De Custos</t>
        </is>
      </c>
      <c r="G1249" t="inlineStr">
        <is>
          <t>Custos Diretos E Indiretos</t>
        </is>
      </c>
      <c r="H1249" t="inlineStr">
        <is>
          <t>Médio</t>
        </is>
      </c>
      <c r="I1249" t="inlineStr">
        <is>
          <t>ME</t>
        </is>
      </c>
      <c r="J1249" t="inlineStr">
        <is>
          <t>20% da depreciação registrada na formação dos estoques estão contabilizadas.</t>
        </is>
      </c>
      <c r="K1249" t="inlineStr">
        <is>
          <t>20% da depreciação total do período estão registradas nos Custos dos Produtos Vendidos.</t>
        </is>
      </c>
      <c r="L1249" t="inlineStr">
        <is>
          <t>25% da depreciação total estão registradas nos Estoques de Produtos Acabados.</t>
        </is>
      </c>
      <c r="M1249" t="inlineStr">
        <is>
          <t>Somente os 50% registrados na conta de despesa de depreciação estão afetando o resultado.</t>
        </is>
      </c>
      <c r="N1249" t="inlineStr">
        <is>
          <t>80% da depreciação total estão consideradas no resultado.</t>
        </is>
      </c>
      <c r="O1249" t="inlineStr">
        <is>
          <t>B</t>
        </is>
      </c>
      <c r="P1249" t="n">
        <v>0</v>
      </c>
      <c r="Q1249" t="n">
        <v>0</v>
      </c>
      <c r="S1249" t="inlineStr">
        <is>
          <t>% da depreciação é atribuída aos produtos. Nessa questão, o estoque inicial era zero e as vendas foram
de 40% dos estoques. Portanto, o percentual de gasto com depreciação que foi lançado ao resultado foi de
50% x 40% = 20%.
Gabarito: B</t>
        </is>
      </c>
      <c r="U1249" t="inlineStr">
        <is>
          <t>29/12/2025 19:52</t>
        </is>
      </c>
    </row>
    <row r="1250">
      <c r="A1250" t="n">
        <v>2864</v>
      </c>
      <c r="B1250" t="inlineStr">
        <is>
          <t>FCC</t>
        </is>
      </c>
      <c r="C1250" t="inlineStr">
        <is>
          <t>ICMS-SP</t>
        </is>
      </c>
      <c r="D1250" t="inlineStr">
        <is>
          <t>2006</t>
        </is>
      </c>
      <c r="E1250" t="inlineStr">
        <is>
          <t>Considere que uma empresa aloca custos departamentais aos produtos, utilizando-se do método "Direto".
Com base nos dados contidos no quadro acima, o custo unitário, em R$, dos produtos A e B são, respectivamente,</t>
        </is>
      </c>
      <c r="F1250" t="inlineStr">
        <is>
          <t>Contabilidade De Custos</t>
        </is>
      </c>
      <c r="G1250" t="inlineStr">
        <is>
          <t>Custos Diretos E Indiretos</t>
        </is>
      </c>
      <c r="H1250" t="inlineStr">
        <is>
          <t>Médio</t>
        </is>
      </c>
      <c r="I1250" t="inlineStr">
        <is>
          <t>ME</t>
        </is>
      </c>
      <c r="J1250" t="inlineStr">
        <is>
          <t>120,00 e 162,50</t>
        </is>
      </c>
      <c r="K1250" t="inlineStr">
        <is>
          <t>125,00 e 156,25</t>
        </is>
      </c>
      <c r="L1250" t="inlineStr">
        <is>
          <t>149,00 e 126,25</t>
        </is>
      </c>
      <c r="M1250" t="inlineStr">
        <is>
          <t>145,00 e 135,00</t>
        </is>
      </c>
      <c r="N1250" t="inlineStr">
        <is>
          <t>150,00 e 125,00</t>
        </is>
      </c>
      <c r="O1250" t="inlineStr">
        <is>
          <t>E</t>
        </is>
      </c>
      <c r="P1250" t="n">
        <v>0</v>
      </c>
      <c r="Q1250" t="n">
        <v>0</v>
      </c>
      <c r="R1250" t="inlineStr">
        <is>
          <t>28dfa020-09e5-481a-a9f8-e1b07d0aa9c4.png</t>
        </is>
      </c>
      <c r="S1250"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1250" t="inlineStr">
        <is>
          <t>29/12/2025 19:53</t>
        </is>
      </c>
    </row>
    <row r="1251">
      <c r="A1251" t="n">
        <v>2865</v>
      </c>
      <c r="B1251" t="inlineStr">
        <is>
          <t>FCC</t>
        </is>
      </c>
      <c r="C1251" t="inlineStr">
        <is>
          <t>Infraero</t>
        </is>
      </c>
      <c r="D1251" t="inlineStr">
        <is>
          <t>2009</t>
        </is>
      </c>
      <c r="E1251"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1251" t="inlineStr">
        <is>
          <t>Contabilidade De Custos</t>
        </is>
      </c>
      <c r="G1251" t="inlineStr">
        <is>
          <t>Custos Diretos E Indiretos</t>
        </is>
      </c>
      <c r="H1251" t="inlineStr">
        <is>
          <t>Médio</t>
        </is>
      </c>
      <c r="I1251" t="inlineStr">
        <is>
          <t>ME</t>
        </is>
      </c>
      <c r="J1251" t="inlineStr">
        <is>
          <t>R$ 80.000,00</t>
        </is>
      </c>
      <c r="K1251" t="inlineStr">
        <is>
          <t>R$ 87.500,00</t>
        </is>
      </c>
      <c r="L1251" t="inlineStr">
        <is>
          <t>R$ 120.000,00</t>
        </is>
      </c>
      <c r="M1251" t="inlineStr">
        <is>
          <t>R$ 167.500,00</t>
        </is>
      </c>
      <c r="N1251" t="inlineStr">
        <is>
          <t>R$ 467.500,00</t>
        </is>
      </c>
      <c r="O1251" t="inlineStr">
        <is>
          <t>D</t>
        </is>
      </c>
      <c r="P1251" t="n">
        <v>0</v>
      </c>
      <c r="Q1251" t="n">
        <v>0</v>
      </c>
      <c r="R1251" t="inlineStr">
        <is>
          <t>85c5dc6d-1ca7-48b6-986d-8608ed83dd1b.png</t>
        </is>
      </c>
      <c r="S1251"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1251" t="inlineStr">
        <is>
          <t>29/12/2025 19:54</t>
        </is>
      </c>
    </row>
    <row r="1252">
      <c r="A1252" t="n">
        <v>2866</v>
      </c>
      <c r="B1252" t="inlineStr">
        <is>
          <t>CESGRANRIO</t>
        </is>
      </c>
      <c r="C1252" t="inlineStr">
        <is>
          <t>FUNASA</t>
        </is>
      </c>
      <c r="D1252" t="inlineStr">
        <is>
          <t>2009</t>
        </is>
      </c>
      <c r="E1252"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1252" t="inlineStr">
        <is>
          <t>Contabilidade De Custos</t>
        </is>
      </c>
      <c r="G1252" t="inlineStr">
        <is>
          <t>Custos Diretos E Indiretos</t>
        </is>
      </c>
      <c r="H1252" t="inlineStr">
        <is>
          <t>Médio</t>
        </is>
      </c>
      <c r="I1252" t="inlineStr">
        <is>
          <t>ME</t>
        </is>
      </c>
      <c r="J1252" t="inlineStr">
        <is>
          <t>25,00</t>
        </is>
      </c>
      <c r="K1252" t="inlineStr">
        <is>
          <t>26,28</t>
        </is>
      </c>
      <c r="L1252" t="inlineStr">
        <is>
          <t>26,55</t>
        </is>
      </c>
      <c r="M1252" t="inlineStr">
        <is>
          <t>27,22</t>
        </is>
      </c>
      <c r="N1252" t="inlineStr">
        <is>
          <t>27,25</t>
        </is>
      </c>
      <c r="O1252" t="inlineStr">
        <is>
          <t>B</t>
        </is>
      </c>
      <c r="P1252" t="n">
        <v>0</v>
      </c>
      <c r="Q1252" t="n">
        <v>0</v>
      </c>
      <c r="S1252"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1252" t="inlineStr">
        <is>
          <t>29/12/2025 19:56</t>
        </is>
      </c>
    </row>
    <row r="1253">
      <c r="A1253" t="n">
        <v>2867</v>
      </c>
      <c r="B1253" t="inlineStr">
        <is>
          <t>CESGRANRIO</t>
        </is>
      </c>
      <c r="C1253" t="inlineStr">
        <is>
          <t>FUNASA</t>
        </is>
      </c>
      <c r="D1253" t="inlineStr">
        <is>
          <t>2009</t>
        </is>
      </c>
      <c r="E1253"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1253" t="inlineStr">
        <is>
          <t>Contabilidade De Custos</t>
        </is>
      </c>
      <c r="G1253" t="inlineStr">
        <is>
          <t>Custos Diretos E Indiretos</t>
        </is>
      </c>
      <c r="H1253" t="inlineStr">
        <is>
          <t>Médio</t>
        </is>
      </c>
      <c r="I1253" t="inlineStr">
        <is>
          <t>ME</t>
        </is>
      </c>
      <c r="J1253" t="inlineStr">
        <is>
          <t>10.000 6.000 2.000</t>
        </is>
      </c>
      <c r="K1253" t="inlineStr">
        <is>
          <t>10.000 4.000 4.000</t>
        </is>
      </c>
      <c r="L1253" t="inlineStr">
        <is>
          <t>12.000 2.000 4.000</t>
        </is>
      </c>
      <c r="M1253" t="inlineStr">
        <is>
          <t>12.000 4.000 2.000</t>
        </is>
      </c>
      <c r="N1253" t="inlineStr">
        <is>
          <t>14.000 2.000 2.000</t>
        </is>
      </c>
      <c r="O1253" t="inlineStr">
        <is>
          <t>C</t>
        </is>
      </c>
      <c r="P1253" t="n">
        <v>0</v>
      </c>
      <c r="Q1253" t="n">
        <v>0</v>
      </c>
      <c r="S1253"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1253" t="inlineStr">
        <is>
          <t>29/12/2025 19:56</t>
        </is>
      </c>
    </row>
    <row r="1254">
      <c r="A1254" t="n">
        <v>2868</v>
      </c>
      <c r="B1254" t="inlineStr">
        <is>
          <t>CESGRANRIO</t>
        </is>
      </c>
      <c r="C1254" t="inlineStr">
        <is>
          <t>Casa da Moeda</t>
        </is>
      </c>
      <c r="D1254" t="inlineStr">
        <is>
          <t>2009</t>
        </is>
      </c>
      <c r="E1254" t="inlineStr">
        <is>
          <t>Considerando exclusivamente os dados acima, o valor rateado de força e luz para o departamento de siderurgia, em reais, foi</t>
        </is>
      </c>
      <c r="F1254" t="inlineStr">
        <is>
          <t>Contabilidade De Custos</t>
        </is>
      </c>
      <c r="G1254" t="inlineStr">
        <is>
          <t>Custos Diretos E Indiretos</t>
        </is>
      </c>
      <c r="H1254" t="inlineStr">
        <is>
          <t>Médio</t>
        </is>
      </c>
      <c r="I1254" t="inlineStr">
        <is>
          <t>ME</t>
        </is>
      </c>
      <c r="J1254" t="inlineStr">
        <is>
          <t>3.200.00</t>
        </is>
      </c>
      <c r="K1254" t="inlineStr">
        <is>
          <t>3.800,00</t>
        </is>
      </c>
      <c r="L1254" t="inlineStr">
        <is>
          <t>4.000,00</t>
        </is>
      </c>
      <c r="M1254" t="inlineStr">
        <is>
          <t>4.200,00</t>
        </is>
      </c>
      <c r="N1254" t="inlineStr">
        <is>
          <t>5.000,00</t>
        </is>
      </c>
      <c r="O1254" t="inlineStr">
        <is>
          <t>C</t>
        </is>
      </c>
      <c r="P1254" t="n">
        <v>0</v>
      </c>
      <c r="Q1254" t="n">
        <v>0</v>
      </c>
      <c r="R1254" t="inlineStr">
        <is>
          <t>2d3455a1-25b8-4daa-8f8d-fc4129015248.png</t>
        </is>
      </c>
      <c r="S1254"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1254" t="inlineStr">
        <is>
          <t>29/12/2025 19:58</t>
        </is>
      </c>
    </row>
    <row r="1255">
      <c r="A1255" t="n">
        <v>2869</v>
      </c>
      <c r="B1255" t="inlineStr">
        <is>
          <t>CEBRASPE</t>
        </is>
      </c>
      <c r="C1255" t="inlineStr">
        <is>
          <t>SEFAZ-AL</t>
        </is>
      </c>
      <c r="D1255" t="inlineStr">
        <is>
          <t>2002</t>
        </is>
      </c>
      <c r="E1255" t="inlineStr">
        <is>
          <t>Aluguel e depreciação pelo método linear são dois exemplos de custos indiretos, incluídos nos gastos gerais de fabricação, para apropriação aos produtos por meio e critério de rateio.</t>
        </is>
      </c>
      <c r="F1255" t="inlineStr">
        <is>
          <t>Contabilidade De Custos</t>
        </is>
      </c>
      <c r="G1255" t="inlineStr">
        <is>
          <t>Custos Diretos E Indiretos</t>
        </is>
      </c>
      <c r="H1255" t="inlineStr">
        <is>
          <t>Médio</t>
        </is>
      </c>
      <c r="I1255" t="inlineStr">
        <is>
          <t>CE</t>
        </is>
      </c>
      <c r="J1255" t="inlineStr"/>
      <c r="K1255" t="inlineStr"/>
      <c r="L1255" t="inlineStr"/>
      <c r="M1255" t="inlineStr"/>
      <c r="N1255" t="inlineStr"/>
      <c r="O1255" t="inlineStr">
        <is>
          <t>C</t>
        </is>
      </c>
      <c r="P1255" t="n">
        <v>0</v>
      </c>
      <c r="Q1255" t="n">
        <v>0</v>
      </c>
      <c r="S1255"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1255" t="inlineStr">
        <is>
          <t>29/12/2025 20:01</t>
        </is>
      </c>
    </row>
    <row r="1256">
      <c r="A1256" t="n">
        <v>2920</v>
      </c>
      <c r="B1256" t="inlineStr">
        <is>
          <t>FADESP</t>
        </is>
      </c>
      <c r="C1256" t="inlineStr">
        <is>
          <t>BANPARÁ</t>
        </is>
      </c>
      <c r="D1256" t="inlineStr">
        <is>
          <t>2018</t>
        </is>
      </c>
      <c r="E1256" t="inlineStr">
        <is>
          <t>No setor privado, a terminologia “custeio” não tem o mesmo significado que tem no setor público. No que diz respeito ao custeio dos produtos e considerando a realidade das empresas privadas, não é correto afirmar o seguinte:</t>
        </is>
      </c>
      <c r="F1256" t="inlineStr">
        <is>
          <t>Contabilidade De Custos</t>
        </is>
      </c>
      <c r="G1256" t="inlineStr">
        <is>
          <t>Tipos de Custeio</t>
        </is>
      </c>
      <c r="H1256" t="inlineStr">
        <is>
          <t>Médio</t>
        </is>
      </c>
      <c r="I1256" t="inlineStr">
        <is>
          <t>ME</t>
        </is>
      </c>
      <c r="J1256" t="inlineStr">
        <is>
          <t>o Custeio Baseado em Atividades (ABC) é o tipo de custeio não tradicional e sua aplicação nos relatórios contábeis não é aceita para efeitos fiscais e societários.</t>
        </is>
      </c>
      <c r="K1256" t="inlineStr">
        <is>
          <t>o custeio por absorção, embora de amplo uso e aceitabilidade fiscal e societária, para efeito de informações gerenciais, é limitado face ao tratamento dispensado aos custos indiretos.</t>
        </is>
      </c>
      <c r="L1256" t="inlineStr">
        <is>
          <t>o custeio direto ou variável é de aceitação fiscal e societária face à informação gerada, que é denominada de “Margem de Contribuição”.</t>
        </is>
      </c>
      <c r="M1256" t="inlineStr">
        <is>
          <t>o custeio Reichskuratoriun fur Wirtschaftlichtkeit (RKW) teve sua origem na Alemanha em fase histórica pós-segunda guerra mundial e a intenção inicial era formar preço.</t>
        </is>
      </c>
      <c r="N1256" t="inlineStr">
        <is>
          <t>quando tudo o que é produzido é também vendido, o que torna o saldo do estoque dos produtos acabados igual a zero, os resultados apurados, tanto pelo custeio por absorção quanto pelo custeio direto ou variável, serão iguais.</t>
        </is>
      </c>
      <c r="O1256" t="inlineStr">
        <is>
          <t>C</t>
        </is>
      </c>
      <c r="P1256" t="n">
        <v>0</v>
      </c>
      <c r="Q1256" t="n">
        <v>0</v>
      </c>
      <c r="S1256"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1256" t="inlineStr">
        <is>
          <t>08/04/2026 01:59</t>
        </is>
      </c>
    </row>
    <row r="1257">
      <c r="A1257" t="n">
        <v>2921</v>
      </c>
      <c r="B1257" t="inlineStr">
        <is>
          <t>CEBRASPE</t>
        </is>
      </c>
      <c r="C1257" t="inlineStr">
        <is>
          <t>TRE-PE</t>
        </is>
      </c>
      <c r="D1257" t="inlineStr">
        <is>
          <t>2017</t>
        </is>
      </c>
      <c r="E1257" t="inlineStr">
        <is>
          <t>Assinale a opção correta, a respeito dos sistemas de apropriação de custos.</t>
        </is>
      </c>
      <c r="F1257" t="inlineStr">
        <is>
          <t>Contabilidade De Custos</t>
        </is>
      </c>
      <c r="G1257" t="inlineStr">
        <is>
          <t>Tipos de Custeio</t>
        </is>
      </c>
      <c r="H1257" t="inlineStr">
        <is>
          <t>Médio</t>
        </is>
      </c>
      <c r="I1257" t="inlineStr">
        <is>
          <t>ME</t>
        </is>
      </c>
      <c r="J1257" t="inlineStr">
        <is>
          <t>O custeio por absorção consiste no rateio dos custos diretos dos produtos fabricados.</t>
        </is>
      </c>
      <c r="K1257" t="inlineStr">
        <is>
          <t>No custeio por absorção, o valor destinado ao aluguel da fábrica é contabilizado como despesa do período.</t>
        </is>
      </c>
      <c r="L1257" t="inlineStr">
        <is>
          <t>No sistema de custeio conhecido por RKW, as despesas são separadas dos custos e somente os custos são rateados a todos os produtos fabricados.</t>
        </is>
      </c>
      <c r="M1257" t="inlineStr">
        <is>
          <t>O custo padrão é um sistema de custeio que idealiza o preço de venda de produtos acabados para maximizar os ganhos da entidade.</t>
        </is>
      </c>
      <c r="N1257" t="inlineStr">
        <is>
          <t>O custeio com base em atividades é um método que visa reduzir possíveis distorções decorrentes do rateio dos custos indiretos.</t>
        </is>
      </c>
      <c r="O1257" t="inlineStr">
        <is>
          <t>E</t>
        </is>
      </c>
      <c r="P1257" t="n">
        <v>0</v>
      </c>
      <c r="Q1257" t="n">
        <v>0</v>
      </c>
      <c r="S1257"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1257" t="inlineStr">
        <is>
          <t>08/04/2026 01:59</t>
        </is>
      </c>
    </row>
    <row r="1258">
      <c r="A1258" t="n">
        <v>2922</v>
      </c>
      <c r="B1258" t="inlineStr">
        <is>
          <t>VUNESP</t>
        </is>
      </c>
      <c r="C1258" t="inlineStr">
        <is>
          <t>Câmara de Cotia-SP</t>
        </is>
      </c>
      <c r="D1258" t="inlineStr">
        <is>
          <t>2017</t>
        </is>
      </c>
      <c r="E1258" t="inlineStr">
        <is>
          <t>É correto afirmar que custeio direto por absorção, por atividades, pleno, RKW e variável são</t>
        </is>
      </c>
      <c r="F1258" t="inlineStr">
        <is>
          <t>Contabilidade De Custos</t>
        </is>
      </c>
      <c r="G1258" t="inlineStr">
        <is>
          <t>Tipos de Custeio</t>
        </is>
      </c>
      <c r="H1258" t="inlineStr">
        <is>
          <t>Médio</t>
        </is>
      </c>
      <c r="I1258" t="inlineStr">
        <is>
          <t>ME</t>
        </is>
      </c>
      <c r="J1258" t="inlineStr">
        <is>
          <t>sistemas de apropriação de gastos.</t>
        </is>
      </c>
      <c r="K1258" t="inlineStr">
        <is>
          <t>ferramentas determinantes para se ter uma contabilidade gerencial.</t>
        </is>
      </c>
      <c r="L1258" t="inlineStr">
        <is>
          <t>metodologias de avaliação de ativos.</t>
        </is>
      </c>
      <c r="M1258" t="inlineStr">
        <is>
          <t>métodos de custeio.</t>
        </is>
      </c>
      <c r="N1258" t="inlineStr">
        <is>
          <t>princípios contábeis geralmente aceitos, aplicáveis aos sistemas de custos.</t>
        </is>
      </c>
      <c r="O1258" t="inlineStr">
        <is>
          <t>D</t>
        </is>
      </c>
      <c r="P1258" t="n">
        <v>0</v>
      </c>
      <c r="Q1258" t="n">
        <v>0</v>
      </c>
      <c r="S1258"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1258" t="inlineStr">
        <is>
          <t>08/04/2026 02:00</t>
        </is>
      </c>
    </row>
    <row r="1259">
      <c r="A1259" t="n">
        <v>2923</v>
      </c>
      <c r="B1259" t="inlineStr">
        <is>
          <t>FBC</t>
        </is>
      </c>
      <c r="C1259" t="inlineStr">
        <is>
          <t>Exame de Suficiência</t>
        </is>
      </c>
      <c r="D1259" t="inlineStr">
        <is>
          <t>2014</t>
        </is>
      </c>
      <c r="E1259"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1259" t="inlineStr">
        <is>
          <t>Contabilidade De Custos</t>
        </is>
      </c>
      <c r="G1259" t="inlineStr">
        <is>
          <t>Tipos de Custeio</t>
        </is>
      </c>
      <c r="H1259" t="inlineStr">
        <is>
          <t>Médio</t>
        </is>
      </c>
      <c r="I1259" t="inlineStr">
        <is>
          <t>ME</t>
        </is>
      </c>
      <c r="J1259" t="inlineStr">
        <is>
          <t>2, 1, 4, 3.</t>
        </is>
      </c>
      <c r="K1259" t="inlineStr">
        <is>
          <t>2, 4, 1, 3.</t>
        </is>
      </c>
      <c r="L1259" t="inlineStr">
        <is>
          <t>3, 1, 4, 2.</t>
        </is>
      </c>
      <c r="M1259" t="inlineStr">
        <is>
          <t>3, 4, 1, 2.</t>
        </is>
      </c>
      <c r="N1259" t="inlineStr"/>
      <c r="O1259" t="inlineStr">
        <is>
          <t>D</t>
        </is>
      </c>
      <c r="P1259" t="n">
        <v>0</v>
      </c>
      <c r="Q1259" t="n">
        <v>0</v>
      </c>
      <c r="S1259"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1259" t="inlineStr">
        <is>
          <t>08/04/2026 02:01</t>
        </is>
      </c>
    </row>
    <row r="1260">
      <c r="A1260" t="n">
        <v>2924</v>
      </c>
      <c r="B1260" t="inlineStr">
        <is>
          <t>VUNESP</t>
        </is>
      </c>
      <c r="C1260" t="inlineStr">
        <is>
          <t>SEFAZ-SP</t>
        </is>
      </c>
      <c r="D1260" t="inlineStr">
        <is>
          <t>1997</t>
        </is>
      </c>
      <c r="E1260"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1260" t="inlineStr">
        <is>
          <t>Contabilidade De Custos</t>
        </is>
      </c>
      <c r="G1260" t="inlineStr">
        <is>
          <t>Tipos de Custeio</t>
        </is>
      </c>
      <c r="H1260" t="inlineStr">
        <is>
          <t>Médio</t>
        </is>
      </c>
      <c r="I1260" t="inlineStr">
        <is>
          <t>ME</t>
        </is>
      </c>
      <c r="J1260" t="inlineStr">
        <is>
          <t>II.</t>
        </is>
      </c>
      <c r="K1260" t="inlineStr">
        <is>
          <t>III.</t>
        </is>
      </c>
      <c r="L1260" t="inlineStr">
        <is>
          <t>IV.</t>
        </is>
      </c>
      <c r="M1260" t="inlineStr">
        <is>
          <t>I.</t>
        </is>
      </c>
      <c r="N1260" t="inlineStr">
        <is>
          <t>V.</t>
        </is>
      </c>
      <c r="O1260" t="inlineStr">
        <is>
          <t>C</t>
        </is>
      </c>
      <c r="P1260" t="n">
        <v>0</v>
      </c>
      <c r="Q1260" t="n">
        <v>0</v>
      </c>
      <c r="S1260"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1260" t="inlineStr">
        <is>
          <t>08/04/2026 02:01</t>
        </is>
      </c>
    </row>
    <row r="1261">
      <c r="A1261" t="n">
        <v>2925</v>
      </c>
      <c r="B1261" t="inlineStr">
        <is>
          <t>FUNDATEC</t>
        </is>
      </c>
      <c r="C1261" t="inlineStr">
        <is>
          <t>PROCERGS</t>
        </is>
      </c>
      <c r="D1261" t="inlineStr">
        <is>
          <t>2023</t>
        </is>
      </c>
      <c r="E1261"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1261" t="inlineStr">
        <is>
          <t>Contabilidade De Custos</t>
        </is>
      </c>
      <c r="G1261" t="inlineStr">
        <is>
          <t>Tipos de Custeio</t>
        </is>
      </c>
      <c r="H1261" t="inlineStr">
        <is>
          <t>Médio</t>
        </is>
      </c>
      <c r="I1261" t="inlineStr">
        <is>
          <t>ME</t>
        </is>
      </c>
      <c r="J1261" t="inlineStr">
        <is>
          <t>ABC.</t>
        </is>
      </c>
      <c r="K1261" t="inlineStr">
        <is>
          <t>Por absorção.</t>
        </is>
      </c>
      <c r="L1261" t="inlineStr">
        <is>
          <t>UEP.</t>
        </is>
      </c>
      <c r="M1261" t="inlineStr">
        <is>
          <t>Variável.</t>
        </is>
      </c>
      <c r="N1261" t="inlineStr">
        <is>
          <t>Padrão.</t>
        </is>
      </c>
      <c r="O1261" t="inlineStr">
        <is>
          <t>B</t>
        </is>
      </c>
      <c r="P1261" t="n">
        <v>0</v>
      </c>
      <c r="Q1261" t="n">
        <v>0</v>
      </c>
      <c r="S1261"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1261" t="inlineStr">
        <is>
          <t>08/04/2026 02:05</t>
        </is>
      </c>
    </row>
    <row r="1262">
      <c r="A1262" t="n">
        <v>2926</v>
      </c>
      <c r="B1262" t="inlineStr">
        <is>
          <t>AVANÇASP</t>
        </is>
      </c>
      <c r="C1262" t="inlineStr">
        <is>
          <t>Pref. Americana</t>
        </is>
      </c>
      <c r="D1262" t="inlineStr">
        <is>
          <t>2023</t>
        </is>
      </c>
      <c r="E1262"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1262" t="inlineStr">
        <is>
          <t>Contabilidade De Custos</t>
        </is>
      </c>
      <c r="G1262" t="inlineStr">
        <is>
          <t>Tipos de Custeio</t>
        </is>
      </c>
      <c r="H1262" t="inlineStr">
        <is>
          <t>Médio</t>
        </is>
      </c>
      <c r="I1262" t="inlineStr">
        <is>
          <t>ME</t>
        </is>
      </c>
      <c r="J1262" t="inlineStr">
        <is>
          <t>Custeio Padrão.</t>
        </is>
      </c>
      <c r="K1262" t="inlineStr">
        <is>
          <t>Custeio por Absorção.</t>
        </is>
      </c>
      <c r="L1262" t="inlineStr">
        <is>
          <t>Custeio Pleno.</t>
        </is>
      </c>
      <c r="M1262" t="inlineStr">
        <is>
          <t>Custeio RKW.</t>
        </is>
      </c>
      <c r="N1262" t="inlineStr">
        <is>
          <t>Custeio Baseado em Atividades.</t>
        </is>
      </c>
      <c r="O1262" t="inlineStr">
        <is>
          <t>B</t>
        </is>
      </c>
      <c r="P1262" t="n">
        <v>0</v>
      </c>
      <c r="Q1262" t="n">
        <v>0</v>
      </c>
      <c r="S1262"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1262" t="inlineStr">
        <is>
          <t>08/04/2026 02:07</t>
        </is>
      </c>
    </row>
    <row r="1263">
      <c r="A1263" t="n">
        <v>2927</v>
      </c>
      <c r="B1263" t="inlineStr">
        <is>
          <t>Unifil</t>
        </is>
      </c>
      <c r="C1263" t="inlineStr">
        <is>
          <t>Pref. Fazenda Rio Grande</t>
        </is>
      </c>
      <c r="D1263" t="inlineStr">
        <is>
          <t>2023</t>
        </is>
      </c>
      <c r="E1263" t="inlineStr">
        <is>
          <t>É um método de custeio de utilização obrigatória para fins fiscais no Brasil, e que atende ao princípio contábil da competência, e tem por objetivo alocar todos os custos de produção do período aos produtos nele acabados. Trata-se do:</t>
        </is>
      </c>
      <c r="F1263" t="inlineStr">
        <is>
          <t>Contabilidade De Custos</t>
        </is>
      </c>
      <c r="G1263" t="inlineStr">
        <is>
          <t>Tipos de Custeio</t>
        </is>
      </c>
      <c r="H1263" t="inlineStr">
        <is>
          <t>Médio</t>
        </is>
      </c>
      <c r="I1263" t="inlineStr">
        <is>
          <t>ME</t>
        </is>
      </c>
      <c r="J1263" t="inlineStr">
        <is>
          <t>Custeio Pleno.</t>
        </is>
      </c>
      <c r="K1263" t="inlineStr">
        <is>
          <t>Custeio ABC.</t>
        </is>
      </c>
      <c r="L1263" t="inlineStr">
        <is>
          <t>Custeio RKW.</t>
        </is>
      </c>
      <c r="M1263" t="inlineStr">
        <is>
          <t>Custeio por Absorção.</t>
        </is>
      </c>
      <c r="N1263" t="inlineStr"/>
      <c r="O1263" t="inlineStr">
        <is>
          <t>D</t>
        </is>
      </c>
      <c r="P1263" t="n">
        <v>0</v>
      </c>
      <c r="Q1263" t="n">
        <v>0</v>
      </c>
      <c r="S1263"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1263" t="inlineStr">
        <is>
          <t>08/04/2026 02:08</t>
        </is>
      </c>
    </row>
    <row r="1264">
      <c r="A1264" t="n">
        <v>2928</v>
      </c>
      <c r="B1264" t="inlineStr">
        <is>
          <t>FAT Concursos</t>
        </is>
      </c>
      <c r="C1264" t="inlineStr">
        <is>
          <t>CPS-SP</t>
        </is>
      </c>
      <c r="D1264" t="inlineStr">
        <is>
          <t>2023</t>
        </is>
      </c>
      <c r="E1264" t="inlineStr">
        <is>
          <t>No custeio __________________, todos os custos, sejam
eles fixos ou variáveis, devem ser apropriados aos produtos produzidos em um determinado período.
Assinale a alternativa que completa corretamente a lacuna do enunciado anterior.</t>
        </is>
      </c>
      <c r="F1264" t="inlineStr">
        <is>
          <t>Contabilidade De Custos</t>
        </is>
      </c>
      <c r="G1264" t="inlineStr">
        <is>
          <t>Tipos de Custeio</t>
        </is>
      </c>
      <c r="H1264" t="inlineStr">
        <is>
          <t>Médio</t>
        </is>
      </c>
      <c r="I1264" t="inlineStr">
        <is>
          <t>ME</t>
        </is>
      </c>
      <c r="J1264" t="inlineStr">
        <is>
          <t>por dedução</t>
        </is>
      </c>
      <c r="K1264" t="inlineStr">
        <is>
          <t>direto</t>
        </is>
      </c>
      <c r="L1264" t="inlineStr">
        <is>
          <t>variável</t>
        </is>
      </c>
      <c r="M1264" t="inlineStr">
        <is>
          <t>por absorção</t>
        </is>
      </c>
      <c r="N1264" t="inlineStr">
        <is>
          <t>por flexibilização</t>
        </is>
      </c>
      <c r="O1264" t="inlineStr">
        <is>
          <t>D</t>
        </is>
      </c>
      <c r="P1264" t="n">
        <v>0</v>
      </c>
      <c r="Q1264" t="n">
        <v>0</v>
      </c>
      <c r="S1264" t="inlineStr">
        <is>
          <t>A questão apresentou a definição de Custeio por Absorção, pois ele apropria todos os custos aos produtos, independente da classificação.
Gabarito: D</t>
        </is>
      </c>
      <c r="U1264" t="inlineStr">
        <is>
          <t>08/04/2026 02:10</t>
        </is>
      </c>
    </row>
    <row r="1265">
      <c r="A1265" t="n">
        <v>2929</v>
      </c>
      <c r="B1265" t="inlineStr">
        <is>
          <t>QUADRIX</t>
        </is>
      </c>
      <c r="C1265" t="inlineStr">
        <is>
          <t>CRM-MG</t>
        </is>
      </c>
      <c r="D1265" t="inlineStr">
        <is>
          <t>2023</t>
        </is>
      </c>
      <c r="E1265" t="inlineStr">
        <is>
          <t>A metodologia de custeio que é muito utilizada para fins gerenciais, em que são atribuídos aos produtos fabricados apenas os custos variáveis (sendo que os custos fixos são tratados como despesas do período), é denominada custeio</t>
        </is>
      </c>
      <c r="F1265" t="inlineStr">
        <is>
          <t>Contabilidade De Custos</t>
        </is>
      </c>
      <c r="G1265" t="inlineStr">
        <is>
          <t>Tipos de Custeio</t>
        </is>
      </c>
      <c r="H1265" t="inlineStr">
        <is>
          <t>Médio</t>
        </is>
      </c>
      <c r="I1265" t="inlineStr">
        <is>
          <t>ME</t>
        </is>
      </c>
      <c r="J1265" t="inlineStr">
        <is>
          <t>direto.</t>
        </is>
      </c>
      <c r="K1265" t="inlineStr">
        <is>
          <t>pleno.</t>
        </is>
      </c>
      <c r="L1265" t="inlineStr">
        <is>
          <t>por absorção.</t>
        </is>
      </c>
      <c r="M1265" t="inlineStr">
        <is>
          <t>ABC.</t>
        </is>
      </c>
      <c r="N1265" t="inlineStr">
        <is>
          <t>RKW.</t>
        </is>
      </c>
      <c r="O1265" t="inlineStr">
        <is>
          <t>A</t>
        </is>
      </c>
      <c r="P1265" t="n">
        <v>0</v>
      </c>
      <c r="Q1265" t="n">
        <v>0</v>
      </c>
      <c r="S1265"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1265" t="inlineStr">
        <is>
          <t>08/04/2026 02:11</t>
        </is>
      </c>
    </row>
    <row r="1266">
      <c r="A1266" t="n">
        <v>2930</v>
      </c>
      <c r="B1266" t="inlineStr">
        <is>
          <t>IBFC</t>
        </is>
      </c>
      <c r="C1266" t="inlineStr">
        <is>
          <t>SESACRE</t>
        </is>
      </c>
      <c r="D1266" t="inlineStr">
        <is>
          <t>2022</t>
        </is>
      </c>
      <c r="E1266"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1266" t="inlineStr">
        <is>
          <t>Contabilidade De Custos</t>
        </is>
      </c>
      <c r="G1266" t="inlineStr">
        <is>
          <t>Tipos de Custeio</t>
        </is>
      </c>
      <c r="H1266" t="inlineStr">
        <is>
          <t>Médio</t>
        </is>
      </c>
      <c r="I1266" t="inlineStr">
        <is>
          <t>ME</t>
        </is>
      </c>
      <c r="J1266" t="inlineStr">
        <is>
          <t>custeio indireto</t>
        </is>
      </c>
      <c r="K1266" t="inlineStr">
        <is>
          <t>custeio direto</t>
        </is>
      </c>
      <c r="L1266" t="inlineStr">
        <is>
          <t>custeio por absorção</t>
        </is>
      </c>
      <c r="M1266" t="inlineStr">
        <is>
          <t>custeio por centro de custo</t>
        </is>
      </c>
      <c r="N1266" t="inlineStr"/>
      <c r="O1266" t="inlineStr">
        <is>
          <t>C</t>
        </is>
      </c>
      <c r="P1266" t="n">
        <v>0</v>
      </c>
      <c r="Q1266" t="n">
        <v>0</v>
      </c>
      <c r="S1266"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1266" t="inlineStr">
        <is>
          <t>08/04/2026 02:12</t>
        </is>
      </c>
    </row>
    <row r="1267">
      <c r="A1267" t="n">
        <v>2931</v>
      </c>
      <c r="B1267" t="inlineStr">
        <is>
          <t>IBFC</t>
        </is>
      </c>
      <c r="C1267" t="inlineStr">
        <is>
          <t>CM FRANCA</t>
        </is>
      </c>
      <c r="D1267" t="inlineStr">
        <is>
          <t>2022</t>
        </is>
      </c>
      <c r="E1267"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1267" t="inlineStr">
        <is>
          <t>Contabilidade De Custos</t>
        </is>
      </c>
      <c r="G1267" t="inlineStr">
        <is>
          <t>Tipos de Custeio</t>
        </is>
      </c>
      <c r="H1267" t="inlineStr">
        <is>
          <t>Médio</t>
        </is>
      </c>
      <c r="I1267" t="inlineStr">
        <is>
          <t>ME</t>
        </is>
      </c>
      <c r="J1267" t="inlineStr">
        <is>
          <t>R$ 315.000,00</t>
        </is>
      </c>
      <c r="K1267" t="inlineStr">
        <is>
          <t>R$ 160.000,00</t>
        </is>
      </c>
      <c r="L1267" t="inlineStr">
        <is>
          <t>R$ 125.000,00</t>
        </is>
      </c>
      <c r="M1267" t="inlineStr">
        <is>
          <t>R$ 105.000,00</t>
        </is>
      </c>
      <c r="N1267" t="inlineStr"/>
      <c r="O1267" t="inlineStr">
        <is>
          <t>C</t>
        </is>
      </c>
      <c r="P1267" t="n">
        <v>0</v>
      </c>
      <c r="Q1267" t="n">
        <v>0</v>
      </c>
      <c r="R1267" t="inlineStr">
        <is>
          <t>ee2e1d74-ad31-4a1a-b206-cfb74ce383e4.png</t>
        </is>
      </c>
      <c r="S1267"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1267" t="inlineStr">
        <is>
          <t>08/04/2026 02:19</t>
        </is>
      </c>
    </row>
    <row r="1268">
      <c r="A1268" t="n">
        <v>2932</v>
      </c>
      <c r="B1268" t="inlineStr">
        <is>
          <t>IBFC</t>
        </is>
      </c>
      <c r="C1268" t="inlineStr">
        <is>
          <t>DPE-MT</t>
        </is>
      </c>
      <c r="D1268" t="inlineStr">
        <is>
          <t>2022</t>
        </is>
      </c>
      <c r="E1268"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1268" t="inlineStr">
        <is>
          <t>Contabilidade De Custos</t>
        </is>
      </c>
      <c r="G1268" t="inlineStr">
        <is>
          <t>Tipos de Custeio</t>
        </is>
      </c>
      <c r="H1268" t="inlineStr">
        <is>
          <t>Médio</t>
        </is>
      </c>
      <c r="I1268" t="inlineStr">
        <is>
          <t>ME</t>
        </is>
      </c>
      <c r="J1268" t="inlineStr">
        <is>
          <t>R$ 120.000,00 e R$ 90.000,00</t>
        </is>
      </c>
      <c r="K1268" t="inlineStr">
        <is>
          <t>R$ 100.000,00 e R$ 120.000,00</t>
        </is>
      </c>
      <c r="L1268" t="inlineStr">
        <is>
          <t>R$ 90.000,00 e R$ 120.000,00</t>
        </is>
      </c>
      <c r="M1268" t="inlineStr">
        <is>
          <t>R$ 60.000,00 e R$ 45.000,00</t>
        </is>
      </c>
      <c r="N1268" t="inlineStr"/>
      <c r="O1268" t="inlineStr">
        <is>
          <t>A</t>
        </is>
      </c>
      <c r="P1268" t="n">
        <v>0</v>
      </c>
      <c r="Q1268" t="n">
        <v>0</v>
      </c>
      <c r="R1268" t="inlineStr">
        <is>
          <t>c16e599b-874c-4d26-96de-ed5623fbbbb5.png</t>
        </is>
      </c>
      <c r="S1268"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1268" t="inlineStr">
        <is>
          <t>08/04/2026 02:22</t>
        </is>
      </c>
    </row>
    <row r="1269">
      <c r="A1269" t="n">
        <v>2933</v>
      </c>
      <c r="B1269" t="inlineStr">
        <is>
          <t>CESGRANRIO</t>
        </is>
      </c>
      <c r="C1269" t="inlineStr">
        <is>
          <t>ELETRONUCLEAR</t>
        </is>
      </c>
      <c r="D1269" t="inlineStr">
        <is>
          <t>2022</t>
        </is>
      </c>
      <c r="E1269"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1269" t="inlineStr">
        <is>
          <t>Contabilidade De Custos</t>
        </is>
      </c>
      <c r="G1269" t="inlineStr">
        <is>
          <t>Tipos de Custeio</t>
        </is>
      </c>
      <c r="H1269" t="inlineStr">
        <is>
          <t>Médio</t>
        </is>
      </c>
      <c r="I1269" t="inlineStr">
        <is>
          <t>ME</t>
        </is>
      </c>
      <c r="J1269" t="inlineStr">
        <is>
          <t>920.000,00</t>
        </is>
      </c>
      <c r="K1269" t="inlineStr">
        <is>
          <t>2.300.000,00</t>
        </is>
      </c>
      <c r="L1269" t="inlineStr">
        <is>
          <t>2.360.000,00</t>
        </is>
      </c>
      <c r="M1269" t="inlineStr">
        <is>
          <t>2.520.000,00</t>
        </is>
      </c>
      <c r="N1269" t="inlineStr">
        <is>
          <t>3.960.000,00</t>
        </is>
      </c>
      <c r="O1269" t="inlineStr">
        <is>
          <t>C</t>
        </is>
      </c>
      <c r="P1269" t="n">
        <v>0</v>
      </c>
      <c r="Q1269" t="n">
        <v>0</v>
      </c>
      <c r="S1269"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1269" t="inlineStr">
        <is>
          <t>08/04/2026 02:25</t>
        </is>
      </c>
    </row>
    <row r="1270">
      <c r="A1270" t="n">
        <v>2934</v>
      </c>
      <c r="B1270" t="inlineStr">
        <is>
          <t>FADESP</t>
        </is>
      </c>
      <c r="C1270" t="inlineStr">
        <is>
          <t>UEPA</t>
        </is>
      </c>
      <c r="D1270" t="inlineStr">
        <is>
          <t>2020</t>
        </is>
      </c>
      <c r="E1270" t="inlineStr">
        <is>
          <t>Dentre as estratégias para tornar as informações de custos menos arbitrárias, a gestão de custos pode fazer uso do método de custeio conhecido como Custeio Variável, sobre o qual é correto afirmar o seguinte:</t>
        </is>
      </c>
      <c r="F1270" t="inlineStr">
        <is>
          <t>Contabilidade De Custos</t>
        </is>
      </c>
      <c r="G1270" t="inlineStr">
        <is>
          <t>Tipos de Custeio</t>
        </is>
      </c>
      <c r="H1270" t="inlineStr">
        <is>
          <t>Médio</t>
        </is>
      </c>
      <c r="I1270" t="inlineStr">
        <is>
          <t>ME</t>
        </is>
      </c>
      <c r="J1270" t="inlineStr">
        <is>
          <t>no resultado, tem como variável o volume de vendas e é utilizado como ferramenta gerencial.</t>
        </is>
      </c>
      <c r="K1270" t="inlineStr">
        <is>
          <t>atende aos anseios da legislação brasileira do imposto de renda e dos auditores externos.</t>
        </is>
      </c>
      <c r="L1270" t="inlineStr">
        <is>
          <t>no resultado, tem como variável o volume de produção. Atende mais à questão fiscal do que à gerencial.</t>
        </is>
      </c>
      <c r="M1270" t="inlineStr">
        <is>
          <t>é comum a prática do rateio e os custos indiretos são imputados nos produtos.</t>
        </is>
      </c>
      <c r="N1270" t="inlineStr"/>
      <c r="O1270" t="inlineStr">
        <is>
          <t>A</t>
        </is>
      </c>
      <c r="P1270" t="n">
        <v>0</v>
      </c>
      <c r="Q1270" t="n">
        <v>0</v>
      </c>
      <c r="S1270"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1270" t="inlineStr">
        <is>
          <t>08/04/2026 02:26</t>
        </is>
      </c>
    </row>
    <row r="1271">
      <c r="A1271" t="n">
        <v>2935</v>
      </c>
      <c r="B1271" t="inlineStr">
        <is>
          <t>CESGRANRIO</t>
        </is>
      </c>
      <c r="C1271" t="inlineStr">
        <is>
          <t>PETROBRAS</t>
        </is>
      </c>
      <c r="D1271" t="inlineStr">
        <is>
          <t>2018</t>
        </is>
      </c>
      <c r="E1271"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1271" t="inlineStr">
        <is>
          <t>Contabilidade De Custos</t>
        </is>
      </c>
      <c r="G1271" t="inlineStr">
        <is>
          <t>Tipos de Custeio</t>
        </is>
      </c>
      <c r="H1271" t="inlineStr">
        <is>
          <t>Médio</t>
        </is>
      </c>
      <c r="I1271" t="inlineStr">
        <is>
          <t>ME</t>
        </is>
      </c>
      <c r="J1271" t="inlineStr">
        <is>
          <t>direto</t>
        </is>
      </c>
      <c r="K1271" t="inlineStr">
        <is>
          <t>padrão</t>
        </is>
      </c>
      <c r="L1271" t="inlineStr">
        <is>
          <t>variável</t>
        </is>
      </c>
      <c r="M1271" t="inlineStr">
        <is>
          <t>por absorção</t>
        </is>
      </c>
      <c r="N1271" t="inlineStr">
        <is>
          <t>baseado em atividades</t>
        </is>
      </c>
      <c r="O1271" t="inlineStr">
        <is>
          <t>D</t>
        </is>
      </c>
      <c r="P1271" t="n">
        <v>0</v>
      </c>
      <c r="Q1271" t="n">
        <v>0</v>
      </c>
      <c r="S1271"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1271" t="inlineStr">
        <is>
          <t>08/04/2026 02:27</t>
        </is>
      </c>
    </row>
    <row r="1272">
      <c r="A1272" t="n">
        <v>2936</v>
      </c>
      <c r="B1272" t="inlineStr">
        <is>
          <t>CESGRANRIO</t>
        </is>
      </c>
      <c r="C1272" t="inlineStr">
        <is>
          <t>PETROBRAS</t>
        </is>
      </c>
      <c r="D1272" t="inlineStr">
        <is>
          <t>2018</t>
        </is>
      </c>
      <c r="E1272"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1272" t="inlineStr">
        <is>
          <t>Contabilidade De Custos</t>
        </is>
      </c>
      <c r="G1272" t="inlineStr">
        <is>
          <t>Tipos de Custeio</t>
        </is>
      </c>
      <c r="H1272" t="inlineStr">
        <is>
          <t>Médio</t>
        </is>
      </c>
      <c r="I1272" t="inlineStr">
        <is>
          <t>ME</t>
        </is>
      </c>
      <c r="J1272" t="inlineStr">
        <is>
          <t>alocação apenas dos custos variáveis e diretos aos produtos</t>
        </is>
      </c>
      <c r="K1272" t="inlineStr">
        <is>
          <t>geração de informações exclusivas para fins gerenciais</t>
        </is>
      </c>
      <c r="L1272" t="inlineStr">
        <is>
          <t>utilização de direcionadores de custos, a partir das atividades identificadas</t>
        </is>
      </c>
      <c r="M1272" t="inlineStr">
        <is>
          <t>apropriação de todos os custos de produção aos bens e serviços produzidos</t>
        </is>
      </c>
      <c r="N1272" t="inlineStr">
        <is>
          <t>apropriação de todos os custos e despesas associados à venda dos bens e serviços produzidos</t>
        </is>
      </c>
      <c r="O1272" t="inlineStr">
        <is>
          <t>D</t>
        </is>
      </c>
      <c r="P1272" t="n">
        <v>0</v>
      </c>
      <c r="Q1272" t="n">
        <v>0</v>
      </c>
      <c r="S1272"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1272" t="inlineStr">
        <is>
          <t>08/04/2026 02:28</t>
        </is>
      </c>
    </row>
    <row r="1273">
      <c r="A1273" t="n">
        <v>2937</v>
      </c>
      <c r="B1273" t="inlineStr">
        <is>
          <t>CESGRANRIO</t>
        </is>
      </c>
      <c r="C1273" t="inlineStr">
        <is>
          <t>LIQUIGÁS</t>
        </is>
      </c>
      <c r="D1273" t="inlineStr">
        <is>
          <t>2018</t>
        </is>
      </c>
      <c r="E1273"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1273" t="inlineStr">
        <is>
          <t>Contabilidade De Custos</t>
        </is>
      </c>
      <c r="G1273" t="inlineStr">
        <is>
          <t>Tipos de Custeio</t>
        </is>
      </c>
      <c r="H1273" t="inlineStr">
        <is>
          <t>Médio</t>
        </is>
      </c>
      <c r="I1273" t="inlineStr">
        <is>
          <t>ME</t>
        </is>
      </c>
      <c r="J1273" t="inlineStr">
        <is>
          <t>72.000,00</t>
        </is>
      </c>
      <c r="K1273" t="inlineStr">
        <is>
          <t>92.000,00</t>
        </is>
      </c>
      <c r="L1273" t="inlineStr">
        <is>
          <t>100.000,00</t>
        </is>
      </c>
      <c r="M1273" t="inlineStr">
        <is>
          <t>104.000,00</t>
        </is>
      </c>
      <c r="N1273" t="inlineStr">
        <is>
          <t>112.000,00</t>
        </is>
      </c>
      <c r="O1273" t="inlineStr">
        <is>
          <t>B</t>
        </is>
      </c>
      <c r="P1273" t="n">
        <v>0</v>
      </c>
      <c r="Q1273" t="n">
        <v>0</v>
      </c>
      <c r="S1273"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1273" t="inlineStr">
        <is>
          <t>08/04/2026 02:29</t>
        </is>
      </c>
    </row>
    <row r="1274">
      <c r="A1274" t="n">
        <v>2938</v>
      </c>
      <c r="B1274" t="inlineStr">
        <is>
          <t>CESGRANRIO</t>
        </is>
      </c>
      <c r="C1274" t="inlineStr">
        <is>
          <t>TRANSPETRO</t>
        </is>
      </c>
      <c r="D1274" t="inlineStr">
        <is>
          <t>2018</t>
        </is>
      </c>
      <c r="E1274"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1274" t="inlineStr">
        <is>
          <t>Contabilidade De Custos</t>
        </is>
      </c>
      <c r="G1274" t="inlineStr">
        <is>
          <t>Tipos de Custeio</t>
        </is>
      </c>
      <c r="H1274" t="inlineStr">
        <is>
          <t>Médio</t>
        </is>
      </c>
      <c r="I1274" t="inlineStr">
        <is>
          <t>ME</t>
        </is>
      </c>
      <c r="J1274" t="inlineStr">
        <is>
          <t>baseado em atividades</t>
        </is>
      </c>
      <c r="K1274" t="inlineStr">
        <is>
          <t>por absorção</t>
        </is>
      </c>
      <c r="L1274" t="inlineStr">
        <is>
          <t>variável</t>
        </is>
      </c>
      <c r="M1274" t="inlineStr">
        <is>
          <t>por ordem</t>
        </is>
      </c>
      <c r="N1274" t="inlineStr">
        <is>
          <t>Padrão</t>
        </is>
      </c>
      <c r="O1274" t="inlineStr">
        <is>
          <t>C</t>
        </is>
      </c>
      <c r="P1274" t="n">
        <v>0</v>
      </c>
      <c r="Q1274" t="n">
        <v>0</v>
      </c>
      <c r="S1274"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1274" t="inlineStr">
        <is>
          <t>08/04/2026 02:31</t>
        </is>
      </c>
    </row>
    <row r="1275">
      <c r="A1275" t="n">
        <v>2939</v>
      </c>
      <c r="B1275" t="inlineStr">
        <is>
          <t>CESGRANRIO</t>
        </is>
      </c>
      <c r="C1275" t="inlineStr">
        <is>
          <t>PETROBRAS</t>
        </is>
      </c>
      <c r="D1275" t="inlineStr">
        <is>
          <t>2018</t>
        </is>
      </c>
      <c r="E1275"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1275" t="inlineStr">
        <is>
          <t>Contabilidade De Custos</t>
        </is>
      </c>
      <c r="G1275" t="inlineStr">
        <is>
          <t>Tipos de Custeio</t>
        </is>
      </c>
      <c r="H1275" t="inlineStr">
        <is>
          <t>Médio</t>
        </is>
      </c>
      <c r="I1275" t="inlineStr">
        <is>
          <t>ME</t>
        </is>
      </c>
      <c r="J1275" t="inlineStr">
        <is>
          <t>56,00</t>
        </is>
      </c>
      <c r="K1275" t="inlineStr">
        <is>
          <t>50,00</t>
        </is>
      </c>
      <c r="L1275" t="inlineStr">
        <is>
          <t>42,00</t>
        </is>
      </c>
      <c r="M1275" t="inlineStr">
        <is>
          <t>37,50</t>
        </is>
      </c>
      <c r="N1275" t="inlineStr">
        <is>
          <t>30,00</t>
        </is>
      </c>
      <c r="O1275" t="inlineStr">
        <is>
          <t>D</t>
        </is>
      </c>
      <c r="P1275" t="n">
        <v>0</v>
      </c>
      <c r="Q1275" t="n">
        <v>0</v>
      </c>
      <c r="R1275" t="inlineStr">
        <is>
          <t>c491c5ce-b8b3-4ec7-908f-1a863e6500e1.png</t>
        </is>
      </c>
      <c r="S1275"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1275" t="inlineStr">
        <is>
          <t>08/04/2026 02:34</t>
        </is>
      </c>
    </row>
    <row r="1276">
      <c r="A1276" t="n">
        <v>2940</v>
      </c>
      <c r="B1276" t="inlineStr">
        <is>
          <t>FBC</t>
        </is>
      </c>
      <c r="C1276" t="inlineStr">
        <is>
          <t>Exame de Suficiência</t>
        </is>
      </c>
      <c r="D1276" t="inlineStr">
        <is>
          <t>2017</t>
        </is>
      </c>
      <c r="E1276"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1276" t="inlineStr">
        <is>
          <t>Contabilidade De Custos</t>
        </is>
      </c>
      <c r="G1276" t="inlineStr">
        <is>
          <t>Tipos de Custeio</t>
        </is>
      </c>
      <c r="H1276" t="inlineStr">
        <is>
          <t>Médio</t>
        </is>
      </c>
      <c r="I1276" t="inlineStr">
        <is>
          <t>ME</t>
        </is>
      </c>
      <c r="J1276" t="inlineStr">
        <is>
          <t>R$76.000,00.</t>
        </is>
      </c>
      <c r="K1276" t="inlineStr">
        <is>
          <t>R$80.000,00.</t>
        </is>
      </c>
      <c r="L1276" t="inlineStr">
        <is>
          <t>R$84.000,00.</t>
        </is>
      </c>
      <c r="M1276" t="inlineStr">
        <is>
          <t>R$96.000,00.</t>
        </is>
      </c>
      <c r="N1276" t="inlineStr"/>
      <c r="O1276" t="inlineStr">
        <is>
          <t>C</t>
        </is>
      </c>
      <c r="P1276" t="n">
        <v>0</v>
      </c>
      <c r="Q1276" t="n">
        <v>0</v>
      </c>
      <c r="S1276"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1276" t="inlineStr">
        <is>
          <t>08/04/2026 02:38</t>
        </is>
      </c>
    </row>
    <row r="1277">
      <c r="A1277" t="n">
        <v>2941</v>
      </c>
      <c r="B1277" t="inlineStr">
        <is>
          <t>FBC</t>
        </is>
      </c>
      <c r="C1277" t="inlineStr">
        <is>
          <t>Exame de Suficiência</t>
        </is>
      </c>
      <c r="D1277" t="inlineStr">
        <is>
          <t>2015</t>
        </is>
      </c>
      <c r="E1277"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1277" t="inlineStr">
        <is>
          <t>Contabilidade De Custos</t>
        </is>
      </c>
      <c r="G1277" t="inlineStr">
        <is>
          <t>Tipos de Custeio</t>
        </is>
      </c>
      <c r="H1277" t="inlineStr">
        <is>
          <t>Médio</t>
        </is>
      </c>
      <c r="I1277" t="inlineStr">
        <is>
          <t>ME</t>
        </is>
      </c>
      <c r="J1277" t="inlineStr">
        <is>
          <t>o custo do produto A, calculado com base no Custeio Variável, é de R$21.100,00.</t>
        </is>
      </c>
      <c r="K1277" t="inlineStr">
        <is>
          <t>o custo do produto A, calculado com base no Custeio Variável, é de R$25.650,00.</t>
        </is>
      </c>
      <c r="L1277" t="inlineStr">
        <is>
          <t>o custo do produto B, calculado com base no Custeio por Absorção, é de R$5.600,00.</t>
        </is>
      </c>
      <c r="M1277" t="inlineStr">
        <is>
          <t>o custo do produto C, calculado com base no Custeio por Absorção, é de R$3.300,00.</t>
        </is>
      </c>
      <c r="N1277" t="inlineStr"/>
      <c r="O1277" t="inlineStr">
        <is>
          <t>A</t>
        </is>
      </c>
      <c r="P1277" t="n">
        <v>0</v>
      </c>
      <c r="Q1277" t="n">
        <v>0</v>
      </c>
      <c r="R1277" t="inlineStr">
        <is>
          <t>df642689-f9bf-4f20-b8e5-094ebd82eb8b.png</t>
        </is>
      </c>
      <c r="S1277"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1277" t="inlineStr">
        <is>
          <t>08/04/2026 02:40</t>
        </is>
      </c>
    </row>
    <row r="1278">
      <c r="A1278" t="n">
        <v>2942</v>
      </c>
      <c r="B1278" t="inlineStr">
        <is>
          <t>FBC</t>
        </is>
      </c>
      <c r="C1278" t="inlineStr">
        <is>
          <t>Exame de Suficiência</t>
        </is>
      </c>
      <c r="D1278" t="inlineStr">
        <is>
          <t>2015</t>
        </is>
      </c>
      <c r="E1278"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1278" t="inlineStr">
        <is>
          <t>Contabilidade De Custos</t>
        </is>
      </c>
      <c r="G1278" t="inlineStr">
        <is>
          <t>Tipos de Custeio</t>
        </is>
      </c>
      <c r="H1278" t="inlineStr">
        <is>
          <t>Médio</t>
        </is>
      </c>
      <c r="I1278" t="inlineStr">
        <is>
          <t>ME</t>
        </is>
      </c>
      <c r="J1278" t="inlineStr">
        <is>
          <t>R$ 18.040,00 e R$ 14.740,00</t>
        </is>
      </c>
      <c r="K1278" t="inlineStr">
        <is>
          <t>R$ 15.180,00 e R$ 11.880,00</t>
        </is>
      </c>
      <c r="L1278" t="inlineStr">
        <is>
          <t>R$ 14.740,00 e R$ 18.040,00</t>
        </is>
      </c>
      <c r="M1278" t="inlineStr">
        <is>
          <t>R$ 11.880,00 e R$ 15.180,00</t>
        </is>
      </c>
      <c r="N1278" t="inlineStr"/>
      <c r="O1278" t="inlineStr">
        <is>
          <t>A</t>
        </is>
      </c>
      <c r="P1278" t="n">
        <v>0</v>
      </c>
      <c r="Q1278" t="n">
        <v>0</v>
      </c>
      <c r="S1278"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1278" t="inlineStr">
        <is>
          <t>08/04/2026 02:43</t>
        </is>
      </c>
    </row>
    <row r="1279">
      <c r="A1279" t="n">
        <v>2943</v>
      </c>
      <c r="B1279" t="inlineStr">
        <is>
          <t>CEPERJ</t>
        </is>
      </c>
      <c r="C1279" t="inlineStr">
        <is>
          <t>DEGASE</t>
        </is>
      </c>
      <c r="D1279" t="inlineStr">
        <is>
          <t>2012</t>
        </is>
      </c>
      <c r="E1279"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1279" t="inlineStr">
        <is>
          <t>Contabilidade De Custos</t>
        </is>
      </c>
      <c r="G1279" t="inlineStr">
        <is>
          <t>Tipos de Custeio</t>
        </is>
      </c>
      <c r="H1279" t="inlineStr">
        <is>
          <t>Médio</t>
        </is>
      </c>
      <c r="I1279" t="inlineStr">
        <is>
          <t>ME</t>
        </is>
      </c>
      <c r="J1279" t="inlineStr">
        <is>
          <t>por absorção</t>
        </is>
      </c>
      <c r="K1279" t="inlineStr">
        <is>
          <t>variável</t>
        </is>
      </c>
      <c r="L1279" t="inlineStr">
        <is>
          <t>direto</t>
        </is>
      </c>
      <c r="M1279" t="inlineStr">
        <is>
          <t>padrão</t>
        </is>
      </c>
      <c r="N1279" t="inlineStr">
        <is>
          <t>ABC</t>
        </is>
      </c>
      <c r="O1279" t="inlineStr">
        <is>
          <t>A</t>
        </is>
      </c>
      <c r="P1279" t="n">
        <v>0</v>
      </c>
      <c r="Q1279" t="n">
        <v>0</v>
      </c>
      <c r="S1279" t="inlineStr">
        <is>
          <t>O Método de Custeio por Absorção é resultante da aplicação dos Princípios de Contabilidade. Consiste na apropriação de todos os custos incorridos, sejam fixos, variáveis, diretos ou indiretos, aos produtos fabricados.
Gabarito: A</t>
        </is>
      </c>
      <c r="U1279" t="inlineStr">
        <is>
          <t>08/04/2026 02:45</t>
        </is>
      </c>
    </row>
    <row r="1280">
      <c r="A1280" t="n">
        <v>2944</v>
      </c>
      <c r="B1280" t="inlineStr">
        <is>
          <t>VUNESP</t>
        </is>
      </c>
      <c r="C1280" t="inlineStr">
        <is>
          <t>UNICAMP</t>
        </is>
      </c>
      <c r="D1280" t="inlineStr">
        <is>
          <t>2023</t>
        </is>
      </c>
      <c r="E1280" t="inlineStr">
        <is>
          <t>O sistema de custeio que considera que todas as atividades desenvolvidas pelas entidades são geradoras de custos e consomem recursos e estabelece a relação entre atividades e os objetos de custo por meio de direcionadores de custos é o</t>
        </is>
      </c>
      <c r="F1280" t="inlineStr">
        <is>
          <t>Contabilidade De Custos</t>
        </is>
      </c>
      <c r="G1280" t="inlineStr">
        <is>
          <t>Tipos de Custeio</t>
        </is>
      </c>
      <c r="H1280" t="inlineStr">
        <is>
          <t>Médio</t>
        </is>
      </c>
      <c r="I1280" t="inlineStr">
        <is>
          <t>ME</t>
        </is>
      </c>
      <c r="J1280" t="inlineStr">
        <is>
          <t>ABC.</t>
        </is>
      </c>
      <c r="K1280" t="inlineStr">
        <is>
          <t>Absorção.</t>
        </is>
      </c>
      <c r="L1280" t="inlineStr">
        <is>
          <t>Pleno.</t>
        </is>
      </c>
      <c r="M1280" t="inlineStr">
        <is>
          <t>RKW.</t>
        </is>
      </c>
      <c r="N1280" t="inlineStr">
        <is>
          <t>TDABC.</t>
        </is>
      </c>
      <c r="O1280" t="inlineStr">
        <is>
          <t>A</t>
        </is>
      </c>
      <c r="P1280" t="n">
        <v>0</v>
      </c>
      <c r="Q1280" t="n">
        <v>0</v>
      </c>
      <c r="S1280"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1280" t="inlineStr">
        <is>
          <t>08/04/2026 02:49</t>
        </is>
      </c>
    </row>
    <row r="1281">
      <c r="A1281" t="inlineStr">
        <is>
          <t>2945</t>
        </is>
      </c>
      <c r="B1281" t="inlineStr">
        <is>
          <t>CONSULPLAN</t>
        </is>
      </c>
      <c r="C1281" t="inlineStr">
        <is>
          <t>CFC</t>
        </is>
      </c>
      <c r="D1281" t="inlineStr">
        <is>
          <t>2023</t>
        </is>
      </c>
      <c r="E1281"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1281" t="inlineStr">
        <is>
          <t>Contabilidade De Custos</t>
        </is>
      </c>
      <c r="G1281" t="inlineStr">
        <is>
          <t>Tipos de Custeio</t>
        </is>
      </c>
      <c r="H1281" t="inlineStr">
        <is>
          <t>Médio</t>
        </is>
      </c>
      <c r="I1281" t="inlineStr">
        <is>
          <t>ME</t>
        </is>
      </c>
      <c r="J1281" t="inlineStr">
        <is>
          <t>Custeio Variável.</t>
        </is>
      </c>
      <c r="K1281" t="inlineStr">
        <is>
          <t>Custeio Escalonado.</t>
        </is>
      </c>
      <c r="L1281" t="inlineStr">
        <is>
          <t>Custeio Pleno (RKW).</t>
        </is>
      </c>
      <c r="M1281" t="inlineStr">
        <is>
          <t>Custeio Baseado em Atividades (ABC).</t>
        </is>
      </c>
      <c r="N1281" t="inlineStr"/>
      <c r="O1281" t="inlineStr">
        <is>
          <t>D</t>
        </is>
      </c>
      <c r="P1281" t="n">
        <v>0</v>
      </c>
      <c r="Q1281" t="n">
        <v>0</v>
      </c>
      <c r="S1281"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1281" t="inlineStr">
        <is>
          <t>08/04/2026 02:49</t>
        </is>
      </c>
    </row>
    <row r="1282">
      <c r="A1282" t="n">
        <v>2946</v>
      </c>
      <c r="B1282" t="inlineStr">
        <is>
          <t>QUADRIX</t>
        </is>
      </c>
      <c r="C1282" t="inlineStr">
        <is>
          <t>CREF 3</t>
        </is>
      </c>
      <c r="D1282" t="inlineStr">
        <is>
          <t>2023</t>
        </is>
      </c>
      <c r="E1282"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1282" t="inlineStr">
        <is>
          <t>Contabilidade De Custos</t>
        </is>
      </c>
      <c r="G1282" t="inlineStr">
        <is>
          <t>Tipos de Custeio</t>
        </is>
      </c>
      <c r="H1282" t="inlineStr">
        <is>
          <t>Médio</t>
        </is>
      </c>
      <c r="I1282" t="inlineStr">
        <is>
          <t>CE</t>
        </is>
      </c>
      <c r="J1282" t="inlineStr"/>
      <c r="K1282" t="inlineStr"/>
      <c r="L1282" t="inlineStr"/>
      <c r="M1282" t="inlineStr"/>
      <c r="N1282" t="inlineStr"/>
      <c r="O1282" t="inlineStr">
        <is>
          <t>C</t>
        </is>
      </c>
      <c r="P1282" t="n">
        <v>0</v>
      </c>
      <c r="Q1282" t="n">
        <v>0</v>
      </c>
      <c r="S1282"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1282" t="inlineStr">
        <is>
          <t>08/04/2026 02:52</t>
        </is>
      </c>
    </row>
    <row r="1283">
      <c r="A1283" t="n">
        <v>2947</v>
      </c>
      <c r="B1283" t="inlineStr">
        <is>
          <t>AVANÇASP</t>
        </is>
      </c>
      <c r="C1283" t="inlineStr">
        <is>
          <t>Pref. Americana</t>
        </is>
      </c>
      <c r="D1283" t="inlineStr">
        <is>
          <t>2023</t>
        </is>
      </c>
      <c r="E1283" t="inlineStr">
        <is>
          <t>É uma metodologia de custeio que, através da utilização de direcionadores de custos, procura reduzir as distorções provocadas pelo rateio arbitrário dos custos indiretos. Trata-se do:</t>
        </is>
      </c>
      <c r="F1283" t="inlineStr">
        <is>
          <t>Contabilidade De Custos</t>
        </is>
      </c>
      <c r="G1283" t="inlineStr">
        <is>
          <t>Tipos de Custeio</t>
        </is>
      </c>
      <c r="H1283" t="inlineStr">
        <is>
          <t>Médio</t>
        </is>
      </c>
      <c r="I1283" t="inlineStr">
        <is>
          <t>ME</t>
        </is>
      </c>
      <c r="J1283" t="inlineStr">
        <is>
          <t>Custeio Pleno.</t>
        </is>
      </c>
      <c r="K1283" t="inlineStr">
        <is>
          <t>Custeio Integral.</t>
        </is>
      </c>
      <c r="L1283" t="inlineStr">
        <is>
          <t>Custeio RKW. D</t>
        </is>
      </c>
      <c r="M1283" t="inlineStr">
        <is>
          <t>Custeio Escalonado.</t>
        </is>
      </c>
      <c r="N1283" t="inlineStr">
        <is>
          <t>Custeio ABC.</t>
        </is>
      </c>
      <c r="O1283" t="inlineStr">
        <is>
          <t>E</t>
        </is>
      </c>
      <c r="P1283" t="n">
        <v>0</v>
      </c>
      <c r="Q1283" t="n">
        <v>0</v>
      </c>
      <c r="S1283"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1283" t="inlineStr">
        <is>
          <t>08/04/2026 02:53</t>
        </is>
      </c>
    </row>
    <row r="1284">
      <c r="A1284" t="n">
        <v>2948</v>
      </c>
      <c r="B1284" t="inlineStr">
        <is>
          <t>QUADRIX</t>
        </is>
      </c>
      <c r="C1284" t="inlineStr">
        <is>
          <t>PRODAM</t>
        </is>
      </c>
      <c r="D1284" t="inlineStr">
        <is>
          <t>2022</t>
        </is>
      </c>
      <c r="E1284" t="inlineStr">
        <is>
          <t>Assinale a alternativa que apresenta o nome da metodologia de custeio que procura reduzir as distorções provocadas pelo rateio arbitrário dos custos indiretos, por meio da utilização de direcionadores de custos.</t>
        </is>
      </c>
      <c r="F1284" t="inlineStr">
        <is>
          <t>Contabilidade De Custos</t>
        </is>
      </c>
      <c r="G1284" t="inlineStr">
        <is>
          <t>Tipos de Custeio</t>
        </is>
      </c>
      <c r="H1284" t="inlineStr">
        <is>
          <t>Médio</t>
        </is>
      </c>
      <c r="I1284" t="inlineStr">
        <is>
          <t>ME</t>
        </is>
      </c>
      <c r="J1284" t="inlineStr">
        <is>
          <t>custeio variável</t>
        </is>
      </c>
      <c r="K1284" t="inlineStr">
        <is>
          <t>custeio integral</t>
        </is>
      </c>
      <c r="L1284" t="inlineStr">
        <is>
          <t>custeio-padrão</t>
        </is>
      </c>
      <c r="M1284" t="inlineStr">
        <is>
          <t>custeio baseado em atividades</t>
        </is>
      </c>
      <c r="N1284" t="inlineStr">
        <is>
          <t>custeio RKW</t>
        </is>
      </c>
      <c r="O1284" t="inlineStr">
        <is>
          <t>D</t>
        </is>
      </c>
      <c r="P1284" t="n">
        <v>0</v>
      </c>
      <c r="Q1284" t="n">
        <v>0</v>
      </c>
      <c r="S1284"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1284" t="inlineStr">
        <is>
          <t>08/04/2026 02:55</t>
        </is>
      </c>
    </row>
    <row r="1285">
      <c r="A1285" t="n">
        <v>2949</v>
      </c>
      <c r="B1285" t="inlineStr">
        <is>
          <t>FCC</t>
        </is>
      </c>
      <c r="C1285" t="inlineStr">
        <is>
          <t>TCE</t>
        </is>
      </c>
      <c r="D1285" t="inlineStr">
        <is>
          <t>2022</t>
        </is>
      </c>
      <c r="E1285"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1285" t="inlineStr">
        <is>
          <t>Contabilidade De Custos</t>
        </is>
      </c>
      <c r="G1285" t="inlineStr">
        <is>
          <t>Tipos de Custeio</t>
        </is>
      </c>
      <c r="H1285" t="inlineStr">
        <is>
          <t>Médio</t>
        </is>
      </c>
      <c r="I1285" t="inlineStr">
        <is>
          <t>ME</t>
        </is>
      </c>
      <c r="J1285" t="inlineStr">
        <is>
          <t>39.750,00</t>
        </is>
      </c>
      <c r="K1285" t="inlineStr">
        <is>
          <t>45.353,98</t>
        </is>
      </c>
      <c r="L1285" t="inlineStr">
        <is>
          <t>62.500,00</t>
        </is>
      </c>
      <c r="M1285" t="inlineStr">
        <is>
          <t>79.646,02</t>
        </is>
      </c>
      <c r="N1285" t="inlineStr">
        <is>
          <t>85.250,00</t>
        </is>
      </c>
      <c r="O1285" t="inlineStr">
        <is>
          <t>E</t>
        </is>
      </c>
      <c r="P1285" t="n">
        <v>0</v>
      </c>
      <c r="Q1285" t="n">
        <v>0</v>
      </c>
      <c r="R1285" t="inlineStr">
        <is>
          <t>cd9e99da-9b3b-49fd-9bf9-1443a7150ca4.png</t>
        </is>
      </c>
      <c r="S1285"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1285" t="inlineStr">
        <is>
          <t>08/04/2026 03:01</t>
        </is>
      </c>
    </row>
    <row r="1286">
      <c r="A1286" t="inlineStr">
        <is>
          <t>2950</t>
        </is>
      </c>
      <c r="B1286" t="inlineStr">
        <is>
          <t>Instituto AOCP</t>
        </is>
      </c>
      <c r="C1286" t="inlineStr">
        <is>
          <t>CTE</t>
        </is>
      </c>
      <c r="D1286" t="inlineStr">
        <is>
          <t>2022</t>
        </is>
      </c>
      <c r="E1286" t="inlineStr">
        <is>
          <t>Assinale a alternativa INCORRETA em relação ao Custeio Baseado em Atividades (ABC).</t>
        </is>
      </c>
      <c r="F1286" t="inlineStr">
        <is>
          <t>Contabilidade De Custos</t>
        </is>
      </c>
      <c r="G1286" t="inlineStr">
        <is>
          <t>Tipos de Custeio</t>
        </is>
      </c>
      <c r="H1286" t="inlineStr">
        <is>
          <t>Médio</t>
        </is>
      </c>
      <c r="I1286" t="inlineStr">
        <is>
          <t>ME</t>
        </is>
      </c>
      <c r="J1286" t="inlineStr">
        <is>
          <t>É um método de custeio que procura diminuir a arbitrariedade do rateio dos custos indiretos, pois os custos são inicialmente atribuídos às atividades e, depois, aos produtos.</t>
        </is>
      </c>
      <c r="K1286" t="inlineStr">
        <is>
          <t>No primeiro estágio, o custeio ABC atribui custos de insumos às atividades. No segundo estágio, atribui o custo das atividades aos produtos.</t>
        </is>
      </c>
      <c r="L1286" t="inlineStr">
        <is>
          <t>No ABC, a atribuição de custos às atividades deve ser feita na seguinte ordem: alocação direta, rastreamento e rateio.</t>
        </is>
      </c>
      <c r="M1286" t="inlineStr">
        <is>
          <t>O rastreamento no custeio ABC identifica uma relação de causa e efeito entre a atividade e os custos necessários para realizá-la.</t>
        </is>
      </c>
      <c r="N1286" t="inlineStr">
        <is>
          <t>No ABC, os direcionadores de custos de atividades identificam a maneira como as atividades consomem recursos e servem para custear as atividades.</t>
        </is>
      </c>
      <c r="O1286" t="inlineStr">
        <is>
          <t>E</t>
        </is>
      </c>
      <c r="P1286" t="n">
        <v>0</v>
      </c>
      <c r="Q1286" t="n">
        <v>0</v>
      </c>
      <c r="S1286"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1286" t="inlineStr">
        <is>
          <t>08/04/2026 03:02</t>
        </is>
      </c>
    </row>
    <row r="1287">
      <c r="A1287" t="n">
        <v>2951</v>
      </c>
      <c r="B1287" t="inlineStr">
        <is>
          <t>CEBRASPE</t>
        </is>
      </c>
      <c r="C1287" t="inlineStr">
        <is>
          <t>SEFAZ-CE</t>
        </is>
      </c>
      <c r="D1287" t="inlineStr">
        <is>
          <t>2022</t>
        </is>
      </c>
      <c r="E1287" t="inlineStr">
        <is>
          <t>O sistema de custeio ABC procura,
inicialmente, calcular o custo das atividades que geram os produtos, pois entende que são essas
atividades que consomem os recursos da empresa e não os produtos.</t>
        </is>
      </c>
      <c r="F1287" t="inlineStr">
        <is>
          <t>Contabilidade De Custos</t>
        </is>
      </c>
      <c r="G1287" t="inlineStr">
        <is>
          <t>Tipos de Custeio</t>
        </is>
      </c>
      <c r="H1287" t="inlineStr">
        <is>
          <t>Médio</t>
        </is>
      </c>
      <c r="I1287" t="inlineStr">
        <is>
          <t>CE</t>
        </is>
      </c>
      <c r="J1287" t="inlineStr">
        <is>
          <t>É um método de custeio que procura diminuir a arbitrariedade do rateio dos custos indiretos, pois os custos são inicialmente atribuídos às atividades e, depois, aos produtos.</t>
        </is>
      </c>
      <c r="K1287" t="inlineStr">
        <is>
          <t>No primeiro estágio, o custeio ABC atribui custos de insumos às atividades. No segundo estágio, atribui o custo das atividades aos produtos.</t>
        </is>
      </c>
      <c r="L1287" t="inlineStr">
        <is>
          <t>No ABC, a atribuição de custos às atividades deve ser feita na seguinte ordem: alocação direta, rastreamento e rateio.</t>
        </is>
      </c>
      <c r="M1287" t="inlineStr">
        <is>
          <t>O rastreamento no custeio ABC identifica uma relação de causa e efeito entre a atividade e os custos necessários para realizá-la.</t>
        </is>
      </c>
      <c r="N1287" t="inlineStr">
        <is>
          <t>No ABC, os direcionadores de custos de atividades identificam a maneira como as atividades consomem recursos e servem para custear as atividades.</t>
        </is>
      </c>
      <c r="O1287" t="inlineStr">
        <is>
          <t>C</t>
        </is>
      </c>
      <c r="P1287" t="n">
        <v>0</v>
      </c>
      <c r="Q1287" t="n">
        <v>0</v>
      </c>
      <c r="S1287"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1287" t="inlineStr">
        <is>
          <t>08/04/2026 03:05</t>
        </is>
      </c>
    </row>
    <row r="1288">
      <c r="A1288" t="inlineStr">
        <is>
          <t>2952</t>
        </is>
      </c>
      <c r="B1288" t="inlineStr">
        <is>
          <t>Consulplan</t>
        </is>
      </c>
      <c r="C1288" t="inlineStr">
        <is>
          <t>Exame de Suficiência</t>
        </is>
      </c>
      <c r="D1288" t="inlineStr">
        <is>
          <t>2021</t>
        </is>
      </c>
      <c r="E1288"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1288" t="inlineStr">
        <is>
          <t>Contabilidade De Custos</t>
        </is>
      </c>
      <c r="G1288" t="inlineStr">
        <is>
          <t>Tipos de Custeio</t>
        </is>
      </c>
      <c r="H1288" t="inlineStr">
        <is>
          <t>Médio</t>
        </is>
      </c>
      <c r="I1288" t="inlineStr">
        <is>
          <t>ME</t>
        </is>
      </c>
      <c r="J1288" t="inlineStr">
        <is>
          <t>R$ 5,50 e R$ 3,83</t>
        </is>
      </c>
      <c r="K1288" t="inlineStr">
        <is>
          <t>R$ 8,80 e R$ 4,64</t>
        </is>
      </c>
      <c r="L1288" t="inlineStr">
        <is>
          <t>R$ 220,00 e R$ 530,00</t>
        </is>
      </c>
      <c r="M1288" t="inlineStr">
        <is>
          <t>R$ 527,00 para os dois produtos</t>
        </is>
      </c>
      <c r="N1288" t="inlineStr"/>
      <c r="O1288" t="inlineStr">
        <is>
          <t>A</t>
        </is>
      </c>
      <c r="P1288" t="n">
        <v>0</v>
      </c>
      <c r="Q1288" t="n">
        <v>0</v>
      </c>
      <c r="R1288" t="inlineStr">
        <is>
          <t>63046c4d-48b8-4854-ab75-b57bed29c716.png</t>
        </is>
      </c>
      <c r="S1288"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1288" t="inlineStr">
        <is>
          <t>08/04/2026 03:07</t>
        </is>
      </c>
    </row>
    <row r="1289">
      <c r="A1289" t="n">
        <v>2953</v>
      </c>
      <c r="B1289" t="inlineStr">
        <is>
          <t>CEBRASPE</t>
        </is>
      </c>
      <c r="C1289" t="inlineStr">
        <is>
          <t>SEFAZ-DF</t>
        </is>
      </c>
      <c r="D1289" t="inlineStr">
        <is>
          <t>2020</t>
        </is>
      </c>
      <c r="E1289" t="inlineStr">
        <is>
          <t>Em seu segundo estágio, o custeio ABC atribui custos de insumos às atividades.</t>
        </is>
      </c>
      <c r="F1289" t="inlineStr">
        <is>
          <t>Contabilidade De Custos</t>
        </is>
      </c>
      <c r="G1289" t="inlineStr">
        <is>
          <t>Tipos de Custeio</t>
        </is>
      </c>
      <c r="H1289" t="inlineStr">
        <is>
          <t>Médio</t>
        </is>
      </c>
      <c r="I1289" t="inlineStr">
        <is>
          <t>CE</t>
        </is>
      </c>
      <c r="J1289" t="inlineStr"/>
      <c r="K1289" t="inlineStr"/>
      <c r="L1289" t="inlineStr"/>
      <c r="M1289" t="inlineStr"/>
      <c r="N1289" t="inlineStr"/>
      <c r="O1289" t="inlineStr">
        <is>
          <t>E</t>
        </is>
      </c>
      <c r="P1289" t="n">
        <v>0</v>
      </c>
      <c r="Q1289" t="n">
        <v>0</v>
      </c>
      <c r="S1289"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1289" t="inlineStr">
        <is>
          <t>08/04/2026 03:10</t>
        </is>
      </c>
    </row>
    <row r="1290">
      <c r="A1290" t="n">
        <v>2954</v>
      </c>
      <c r="B1290" t="inlineStr">
        <is>
          <t>CEBRASPE</t>
        </is>
      </c>
      <c r="C1290" t="inlineStr">
        <is>
          <t>TJ-AM</t>
        </is>
      </c>
      <c r="D1290" t="inlineStr">
        <is>
          <t>2019</t>
        </is>
      </c>
      <c r="E1290" t="inlineStr">
        <is>
          <t>Uma entidade que considera os custos variáveis na avaliação dos estoques e os custos fixos reconhecidos diretamente nos resultados aplica o método do custeio baseado em atividades.</t>
        </is>
      </c>
      <c r="F1290" t="inlineStr">
        <is>
          <t>Contabilidade De Custos</t>
        </is>
      </c>
      <c r="G1290" t="inlineStr">
        <is>
          <t>Tipos de Custeio</t>
        </is>
      </c>
      <c r="H1290" t="inlineStr">
        <is>
          <t>Médio</t>
        </is>
      </c>
      <c r="I1290" t="inlineStr">
        <is>
          <t>CE</t>
        </is>
      </c>
      <c r="J1290" t="inlineStr">
        <is>
          <t>R$ 5,50 e R$ 3,83</t>
        </is>
      </c>
      <c r="K1290" t="inlineStr">
        <is>
          <t>R$ 8,80 e R$ 4,64</t>
        </is>
      </c>
      <c r="L1290" t="inlineStr">
        <is>
          <t>R$ 220,00 e R$ 530,00</t>
        </is>
      </c>
      <c r="M1290" t="inlineStr">
        <is>
          <t>R$ 527,00 para os dois produtos</t>
        </is>
      </c>
      <c r="N1290" t="inlineStr"/>
      <c r="O1290" t="inlineStr">
        <is>
          <t>E</t>
        </is>
      </c>
      <c r="P1290" t="n">
        <v>0</v>
      </c>
      <c r="Q1290" t="n">
        <v>0</v>
      </c>
      <c r="S1290"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1290" t="inlineStr">
        <is>
          <t>08/04/2026 03:12</t>
        </is>
      </c>
    </row>
    <row r="1291">
      <c r="A1291" t="n">
        <v>2955</v>
      </c>
      <c r="B1291" t="inlineStr">
        <is>
          <t>CEBRASPE</t>
        </is>
      </c>
      <c r="C1291" t="inlineStr">
        <is>
          <t>EBSERH</t>
        </is>
      </c>
      <c r="D1291" t="inlineStr">
        <is>
          <t>2018</t>
        </is>
      </c>
      <c r="E1291"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1291" t="inlineStr">
        <is>
          <t>Contabilidade De Custos</t>
        </is>
      </c>
      <c r="G1291" t="inlineStr">
        <is>
          <t>Tipos de Custeio</t>
        </is>
      </c>
      <c r="H1291" t="inlineStr">
        <is>
          <t>Médio</t>
        </is>
      </c>
      <c r="I1291" t="inlineStr">
        <is>
          <t>CE</t>
        </is>
      </c>
      <c r="J1291" t="inlineStr">
        <is>
          <t>R$ 5,50 e R$ 3,83</t>
        </is>
      </c>
      <c r="K1291" t="inlineStr">
        <is>
          <t>R$ 8,80 e R$ 4,64</t>
        </is>
      </c>
      <c r="L1291" t="inlineStr">
        <is>
          <t>R$ 220,00 e R$ 530,00</t>
        </is>
      </c>
      <c r="M1291" t="inlineStr">
        <is>
          <t>R$ 527,00 para os dois produtos</t>
        </is>
      </c>
      <c r="N1291" t="inlineStr"/>
      <c r="O1291" t="inlineStr">
        <is>
          <t>E</t>
        </is>
      </c>
      <c r="P1291" t="n">
        <v>0</v>
      </c>
      <c r="Q1291" t="n">
        <v>0</v>
      </c>
      <c r="S1291"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1291" t="inlineStr">
        <is>
          <t>08/04/2026 03:13</t>
        </is>
      </c>
    </row>
    <row r="1292">
      <c r="A1292" t="n">
        <v>2956</v>
      </c>
      <c r="B1292" t="inlineStr">
        <is>
          <t>CEBRASPE</t>
        </is>
      </c>
      <c r="C1292" t="inlineStr">
        <is>
          <t>STM</t>
        </is>
      </c>
      <c r="D1292" t="inlineStr">
        <is>
          <t>2018</t>
        </is>
      </c>
      <c r="E1292"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1292" t="inlineStr">
        <is>
          <t>Contabilidade De Custos</t>
        </is>
      </c>
      <c r="G1292" t="inlineStr">
        <is>
          <t>Tipos de Custeio</t>
        </is>
      </c>
      <c r="H1292" t="inlineStr">
        <is>
          <t>Médio</t>
        </is>
      </c>
      <c r="I1292" t="inlineStr">
        <is>
          <t>CE</t>
        </is>
      </c>
      <c r="J1292" t="inlineStr">
        <is>
          <t>R$ 5,50 e R$ 3,83</t>
        </is>
      </c>
      <c r="K1292" t="inlineStr">
        <is>
          <t>R$ 8,80 e R$ 4,64</t>
        </is>
      </c>
      <c r="L1292" t="inlineStr">
        <is>
          <t>R$ 220,00 e R$ 530,00</t>
        </is>
      </c>
      <c r="M1292" t="inlineStr">
        <is>
          <t>R$ 527,00 para os dois produtos</t>
        </is>
      </c>
      <c r="N1292" t="inlineStr"/>
      <c r="O1292" t="inlineStr">
        <is>
          <t>E</t>
        </is>
      </c>
      <c r="P1292" t="n">
        <v>0</v>
      </c>
      <c r="Q1292" t="n">
        <v>0</v>
      </c>
      <c r="S1292"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1292" t="inlineStr">
        <is>
          <t>08/04/2026 03:13</t>
        </is>
      </c>
    </row>
    <row r="1293">
      <c r="A1293" t="n">
        <v>2957</v>
      </c>
      <c r="B1293" t="inlineStr">
        <is>
          <t>FCC</t>
        </is>
      </c>
      <c r="C1293" t="inlineStr">
        <is>
          <t>SP Parcerias</t>
        </is>
      </c>
      <c r="D1293" t="inlineStr">
        <is>
          <t>2018</t>
        </is>
      </c>
      <c r="E1293"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1293" t="inlineStr">
        <is>
          <t>Contabilidade De Custos</t>
        </is>
      </c>
      <c r="G1293" t="inlineStr">
        <is>
          <t>Tipos de Custeio</t>
        </is>
      </c>
      <c r="H1293" t="inlineStr">
        <is>
          <t>Médio</t>
        </is>
      </c>
      <c r="I1293" t="inlineStr">
        <is>
          <t>ME</t>
        </is>
      </c>
      <c r="J1293" t="inlineStr">
        <is>
          <t>A foi R$ 52.000, 00.</t>
        </is>
      </c>
      <c r="K1293" t="inlineStr">
        <is>
          <t>B foi R$ 72.000.,00.</t>
        </is>
      </c>
      <c r="L1293" t="inlineStr">
        <is>
          <t>C foi R$ 72.000.,00.</t>
        </is>
      </c>
      <c r="M1293" t="inlineStr">
        <is>
          <t>A foi R$ 56.000, 00.</t>
        </is>
      </c>
      <c r="N1293" t="inlineStr">
        <is>
          <t>B foi R$ 52.000, 00.</t>
        </is>
      </c>
      <c r="O1293" t="inlineStr">
        <is>
          <t>E</t>
        </is>
      </c>
      <c r="P1293" t="n">
        <v>0</v>
      </c>
      <c r="Q1293" t="n">
        <v>0</v>
      </c>
      <c r="R1293" t="inlineStr">
        <is>
          <t>b703c8e5-32d4-45c1-95c8-0ccbcfb383ff.png</t>
        </is>
      </c>
      <c r="S1293"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1293" t="inlineStr">
        <is>
          <t>08/04/2026 03:15</t>
        </is>
      </c>
    </row>
    <row r="1294">
      <c r="A1294" t="inlineStr">
        <is>
          <t>2958</t>
        </is>
      </c>
      <c r="B1294" t="inlineStr">
        <is>
          <t>FADESP</t>
        </is>
      </c>
      <c r="C1294" t="inlineStr">
        <is>
          <t>BANPARÁ</t>
        </is>
      </c>
      <c r="D1294" t="inlineStr">
        <is>
          <t>2018</t>
        </is>
      </c>
      <c r="E1294"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1294" t="inlineStr">
        <is>
          <t>Contabilidade De Custos</t>
        </is>
      </c>
      <c r="G1294" t="inlineStr">
        <is>
          <t>Tipos de Custeio</t>
        </is>
      </c>
      <c r="H1294" t="inlineStr">
        <is>
          <t>Médio</t>
        </is>
      </c>
      <c r="I1294" t="inlineStr">
        <is>
          <t>ME</t>
        </is>
      </c>
      <c r="J1294" t="inlineStr">
        <is>
          <t>$ 5.800,00.</t>
        </is>
      </c>
      <c r="K1294" t="inlineStr">
        <is>
          <t>$ 6.800,00.</t>
        </is>
      </c>
      <c r="L1294" t="inlineStr">
        <is>
          <t>$ 7.280,00.</t>
        </is>
      </c>
      <c r="M1294" t="inlineStr">
        <is>
          <t>$ 8.100,00.</t>
        </is>
      </c>
      <c r="N1294" t="inlineStr">
        <is>
          <t>$ 13.100,00.</t>
        </is>
      </c>
      <c r="O1294" t="inlineStr">
        <is>
          <t>B</t>
        </is>
      </c>
      <c r="P1294" t="n">
        <v>0</v>
      </c>
      <c r="Q1294" t="n">
        <v>0</v>
      </c>
      <c r="R1294" t="inlineStr">
        <is>
          <t>c01dfbbd-9d4b-497a-b031-7331b6513d6a.png</t>
        </is>
      </c>
      <c r="S1294"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1294" t="inlineStr">
        <is>
          <t>08/04/2026 03:18</t>
        </is>
      </c>
    </row>
    <row r="1295">
      <c r="A1295" t="n">
        <v>2959</v>
      </c>
      <c r="B1295" t="inlineStr">
        <is>
          <t>CEBRASPE</t>
        </is>
      </c>
      <c r="C1295" t="inlineStr">
        <is>
          <t>TCE-PA</t>
        </is>
      </c>
      <c r="D1295" t="inlineStr">
        <is>
          <t>2016</t>
        </is>
      </c>
      <c r="E1295" t="inlineStr">
        <is>
          <t>O ABC minimiza as distorções provocadas pelo rateio dos custos indiretos, muito utilizado no custeio por absorção, e está fundamentado no fato de que as atividades consomem recursos e os produtos consomem atividades.</t>
        </is>
      </c>
      <c r="F1295" t="inlineStr">
        <is>
          <t>Contabilidade De Custos</t>
        </is>
      </c>
      <c r="G1295" t="inlineStr">
        <is>
          <t>Tipos de Custeio</t>
        </is>
      </c>
      <c r="H1295" t="inlineStr">
        <is>
          <t>Médio</t>
        </is>
      </c>
      <c r="I1295" t="inlineStr">
        <is>
          <t>CE</t>
        </is>
      </c>
      <c r="J1295" t="inlineStr"/>
      <c r="K1295" t="inlineStr"/>
      <c r="L1295" t="inlineStr"/>
      <c r="M1295" t="inlineStr"/>
      <c r="N1295" t="inlineStr"/>
      <c r="O1295" t="inlineStr">
        <is>
          <t>C</t>
        </is>
      </c>
      <c r="P1295" t="n">
        <v>0</v>
      </c>
      <c r="Q1295" t="n">
        <v>0</v>
      </c>
      <c r="S1295"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1295" t="inlineStr">
        <is>
          <t>08/04/2026 03:20</t>
        </is>
      </c>
    </row>
    <row r="1296">
      <c r="A1296" t="n">
        <v>2960</v>
      </c>
      <c r="B1296" t="inlineStr">
        <is>
          <t>CEBRASPE</t>
        </is>
      </c>
      <c r="C1296" t="inlineStr">
        <is>
          <t>TCE-PA</t>
        </is>
      </c>
      <c r="D1296" t="inlineStr">
        <is>
          <t>2016</t>
        </is>
      </c>
      <c r="E1296" t="inlineStr">
        <is>
          <t>No ABC, a transferência dos custos das atividades para os produtos segue uma ordem de prioridade distinta à adotada na atribuição de custos às atividades.</t>
        </is>
      </c>
      <c r="F1296" t="inlineStr">
        <is>
          <t>Contabilidade De Custos</t>
        </is>
      </c>
      <c r="G1296" t="inlineStr">
        <is>
          <t>Tipos de Custeio</t>
        </is>
      </c>
      <c r="H1296" t="inlineStr">
        <is>
          <t>Médio</t>
        </is>
      </c>
      <c r="I1296" t="inlineStr">
        <is>
          <t>CE</t>
        </is>
      </c>
      <c r="J1296" t="inlineStr">
        <is>
          <t>$ 5.800,00.</t>
        </is>
      </c>
      <c r="K1296" t="inlineStr">
        <is>
          <t>$ 6.800,00.</t>
        </is>
      </c>
      <c r="L1296" t="inlineStr">
        <is>
          <t>$ 7.280,00.</t>
        </is>
      </c>
      <c r="M1296" t="inlineStr">
        <is>
          <t>$ 8.100,00.</t>
        </is>
      </c>
      <c r="N1296" t="inlineStr">
        <is>
          <t>$ 13.100,00.</t>
        </is>
      </c>
      <c r="O1296" t="inlineStr">
        <is>
          <t>E</t>
        </is>
      </c>
      <c r="P1296" t="n">
        <v>0</v>
      </c>
      <c r="Q1296" t="n">
        <v>0</v>
      </c>
      <c r="S1296"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1296" t="inlineStr">
        <is>
          <t>08/04/2026 03:20</t>
        </is>
      </c>
    </row>
    <row r="1297">
      <c r="A1297" t="n">
        <v>2961</v>
      </c>
      <c r="B1297" t="inlineStr">
        <is>
          <t>CEBRASPE</t>
        </is>
      </c>
      <c r="C1297" t="inlineStr">
        <is>
          <t>TCE-SC</t>
        </is>
      </c>
      <c r="D1297" t="inlineStr">
        <is>
          <t>2016</t>
        </is>
      </c>
      <c r="E1297" t="inlineStr">
        <is>
          <t>O método ABC é vantajoso porque, além de estar em conformidade com os princípios contábeis geralmente aceitos, elimina todas as distorções causadas pela arbitrariedade que envolve o processo de rateio dos custos indiretos.</t>
        </is>
      </c>
      <c r="F1297" t="inlineStr">
        <is>
          <t>Contabilidade De Custos</t>
        </is>
      </c>
      <c r="G1297" t="inlineStr">
        <is>
          <t>Tipos de Custeio</t>
        </is>
      </c>
      <c r="H1297" t="inlineStr">
        <is>
          <t>Médio</t>
        </is>
      </c>
      <c r="I1297" t="inlineStr">
        <is>
          <t>CE</t>
        </is>
      </c>
      <c r="J1297" t="inlineStr">
        <is>
          <t>$ 5.800,00.</t>
        </is>
      </c>
      <c r="K1297" t="inlineStr">
        <is>
          <t>$ 6.800,00.</t>
        </is>
      </c>
      <c r="L1297" t="inlineStr">
        <is>
          <t>$ 7.280,00.</t>
        </is>
      </c>
      <c r="M1297" t="inlineStr">
        <is>
          <t>$ 8.100,00.</t>
        </is>
      </c>
      <c r="N1297" t="inlineStr">
        <is>
          <t>$ 13.100,00.</t>
        </is>
      </c>
      <c r="O1297" t="inlineStr">
        <is>
          <t>E</t>
        </is>
      </c>
      <c r="P1297" t="n">
        <v>0</v>
      </c>
      <c r="Q1297" t="n">
        <v>0</v>
      </c>
      <c r="S1297"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1297" t="inlineStr">
        <is>
          <t>08/04/2026 03:24</t>
        </is>
      </c>
    </row>
    <row r="1298">
      <c r="A1298" t="n">
        <v>2962</v>
      </c>
      <c r="B1298" t="inlineStr">
        <is>
          <t>CEBRASPE</t>
        </is>
      </c>
      <c r="C1298" t="inlineStr">
        <is>
          <t>TCU</t>
        </is>
      </c>
      <c r="D1298" t="inlineStr">
        <is>
          <t>2013</t>
        </is>
      </c>
      <c r="E1298"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1298" t="inlineStr">
        <is>
          <t>Contabilidade De Custos</t>
        </is>
      </c>
      <c r="G1298" t="inlineStr">
        <is>
          <t>Tipos de Custeio</t>
        </is>
      </c>
      <c r="H1298" t="inlineStr">
        <is>
          <t>Médio</t>
        </is>
      </c>
      <c r="I1298" t="inlineStr">
        <is>
          <t>CE</t>
        </is>
      </c>
      <c r="J1298" t="inlineStr">
        <is>
          <t>$ 5.800,00.</t>
        </is>
      </c>
      <c r="K1298" t="inlineStr">
        <is>
          <t>$ 6.800,00.</t>
        </is>
      </c>
      <c r="L1298" t="inlineStr">
        <is>
          <t>$ 7.280,00.</t>
        </is>
      </c>
      <c r="M1298" t="inlineStr">
        <is>
          <t>$ 8.100,00.</t>
        </is>
      </c>
      <c r="N1298" t="inlineStr">
        <is>
          <t>$ 13.100,00.</t>
        </is>
      </c>
      <c r="O1298" t="inlineStr">
        <is>
          <t>C</t>
        </is>
      </c>
      <c r="P1298" t="n">
        <v>0</v>
      </c>
      <c r="Q1298" t="n">
        <v>0</v>
      </c>
      <c r="S1298"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1298" t="inlineStr">
        <is>
          <t>08/04/2026 03:25</t>
        </is>
      </c>
    </row>
    <row r="1299">
      <c r="A1299" t="n">
        <v>2963</v>
      </c>
      <c r="B1299" t="inlineStr">
        <is>
          <t>FCC</t>
        </is>
      </c>
      <c r="C1299" t="inlineStr">
        <is>
          <t>Metro</t>
        </is>
      </c>
      <c r="D1299" t="inlineStr">
        <is>
          <t>2010</t>
        </is>
      </c>
      <c r="E1299" t="inlineStr">
        <is>
          <t>Caracteriza o sistema de custeio ABC:</t>
        </is>
      </c>
      <c r="F1299" t="inlineStr">
        <is>
          <t>Contabilidade De Custos</t>
        </is>
      </c>
      <c r="G1299" t="inlineStr">
        <is>
          <t>Tipos de Custeio</t>
        </is>
      </c>
      <c r="H1299" t="inlineStr">
        <is>
          <t>Médio</t>
        </is>
      </c>
      <c r="I1299" t="inlineStr">
        <is>
          <t>ME</t>
        </is>
      </c>
      <c r="J1299" t="inlineStr">
        <is>
          <t>o direcionamento de custos para as atividades e destas para os produtos, de acordo com a proporção que estes consomem das atividades.</t>
        </is>
      </c>
      <c r="K1299" t="inlineStr">
        <is>
          <t>rateio de custos indiretos de fabricação, de acordo com a natureza de cada um, utilizando vários indicadores, como critérios de rateio para os produtos.</t>
        </is>
      </c>
      <c r="L1299" t="inlineStr">
        <is>
          <t>inexistência de rateio para custos indiretos que não puderem ser associados ao volume de produção, classificando-os diretamente como despesa no resultado.</t>
        </is>
      </c>
      <c r="M1299" t="inlineStr">
        <is>
          <t>predeterminação do valor dos custos indiretos de fabricação para posterior comparação com os gastos efetivos.</t>
        </is>
      </c>
      <c r="N1299" t="inlineStr">
        <is>
          <t>rateio de custos indiretos de fabricação, sempre utilizando o critério da mão de obra direta gasta em cada produto.</t>
        </is>
      </c>
      <c r="O1299" t="inlineStr">
        <is>
          <t>A</t>
        </is>
      </c>
      <c r="P1299" t="n">
        <v>0</v>
      </c>
      <c r="Q1299" t="n">
        <v>0</v>
      </c>
      <c r="S1299"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1299" t="inlineStr">
        <is>
          <t>08/04/2026 03:26</t>
        </is>
      </c>
    </row>
    <row r="1300">
      <c r="A1300" t="n">
        <v>2964</v>
      </c>
      <c r="B1300" t="inlineStr">
        <is>
          <t>CESGRANRIO</t>
        </is>
      </c>
      <c r="C1300" t="inlineStr">
        <is>
          <t>PETROBRAS</t>
        </is>
      </c>
      <c r="D1300" t="inlineStr">
        <is>
          <t>2010</t>
        </is>
      </c>
      <c r="E1300" t="inlineStr">
        <is>
          <t>A principal diferença entre o critério de custeio ABC (Activity- BasedCosting) e o modelo de departamentalização (Custeio por absorção) é que</t>
        </is>
      </c>
      <c r="F1300" t="inlineStr">
        <is>
          <t>Contabilidade De Custos</t>
        </is>
      </c>
      <c r="G1300" t="inlineStr">
        <is>
          <t>Tipos de Custeio</t>
        </is>
      </c>
      <c r="H1300" t="inlineStr">
        <is>
          <t>Médio</t>
        </is>
      </c>
      <c r="I1300" t="inlineStr">
        <is>
          <t>ME</t>
        </is>
      </c>
      <c r="J1300" t="inlineStr">
        <is>
          <t>os custos fixos são atribuídos, no custeio ABC, aos produtos através de rateio recíproco, enquanto a departamentalização usa o rateio assimétrico.</t>
        </is>
      </c>
      <c r="K1300" t="inlineStr">
        <is>
          <t>os custos e despesas são atribuídos, no custeio ABC, aos produtos através dos custos das atividades, enquanto, na departamentalização, os custos e despesas são atribuídos através de direcionadores de tarefas.</t>
        </is>
      </c>
      <c r="L1300" t="inlineStr">
        <is>
          <t>o custeio ABC somente deve ser aplicado em empresas não industriais, devido ao fato de somar custos e despesas, enquanto a departamentalização é utilizada, exclusivamente, em empresas industriais.</t>
        </is>
      </c>
      <c r="M1300" t="inlineStr">
        <is>
          <t>o custeio ABC pode ser utilizado apenas em conjunto com a reengenharia de processos, pois a departamentalização usa, exclusivamente, rateio linear misto.</t>
        </is>
      </c>
      <c r="N1300" t="inlineStr">
        <is>
          <t>a departamentalização tem uma visão verticalizada, enquanto o custeio ABC tem uma abordagem horizontal por ser interdepartamental.</t>
        </is>
      </c>
      <c r="O1300" t="inlineStr">
        <is>
          <t>E</t>
        </is>
      </c>
      <c r="P1300" t="n">
        <v>0</v>
      </c>
      <c r="Q1300" t="n">
        <v>0</v>
      </c>
      <c r="S1300"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1300" t="inlineStr">
        <is>
          <t>08/04/2026 03:26</t>
        </is>
      </c>
    </row>
    <row r="1301">
      <c r="A1301" t="n">
        <v>2965</v>
      </c>
      <c r="B1301" t="inlineStr">
        <is>
          <t>FUNDATEC</t>
        </is>
      </c>
      <c r="C1301" t="inlineStr">
        <is>
          <t>AFTE-RS</t>
        </is>
      </c>
      <c r="D1301" t="inlineStr">
        <is>
          <t>2009</t>
        </is>
      </c>
      <c r="E1301" t="inlineStr">
        <is>
          <t>Em relação ao Custeio por Atividades (Activity-BasedCosting), é correto afirmar que:</t>
        </is>
      </c>
      <c r="F1301" t="inlineStr">
        <is>
          <t>Contabilidade De Custos</t>
        </is>
      </c>
      <c r="G1301" t="inlineStr">
        <is>
          <t>Tipos de Custeio</t>
        </is>
      </c>
      <c r="H1301" t="inlineStr">
        <is>
          <t>Médio</t>
        </is>
      </c>
      <c r="I1301" t="inlineStr">
        <is>
          <t>ME</t>
        </is>
      </c>
      <c r="J1301" t="inlineStr">
        <is>
          <t>a atribuição de custos às atividades é feita com a seguinte ordem de prioridade: rastreamento, alocação direta e rateio.</t>
        </is>
      </c>
      <c r="K1301" t="inlineStr">
        <is>
          <t>os direcionadores de recursos de atividades identificam como as atividades consomem recursos.</t>
        </is>
      </c>
      <c r="L1301" t="inlineStr">
        <is>
          <t>os direcionadores de custos de recursos identificam como as atividades consomem recursos.</t>
        </is>
      </c>
      <c r="M1301" t="inlineStr">
        <is>
          <t>os direcionadores de custos de recursos identificam como os produtos consomem as atividades.</t>
        </is>
      </c>
      <c r="N1301" t="inlineStr">
        <is>
          <t>as tarefas são divididas em atividades e estas formam as operações.</t>
        </is>
      </c>
      <c r="O1301" t="inlineStr">
        <is>
          <t>C</t>
        </is>
      </c>
      <c r="P1301" t="n">
        <v>0</v>
      </c>
      <c r="Q1301" t="n">
        <v>0</v>
      </c>
      <c r="S1301"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1301" t="inlineStr">
        <is>
          <t>08/04/2026 03:26</t>
        </is>
      </c>
    </row>
    <row r="1302">
      <c r="A1302" t="n">
        <v>2966</v>
      </c>
      <c r="B1302" t="inlineStr">
        <is>
          <t>FUNIVERSA</t>
        </is>
      </c>
      <c r="C1302" t="inlineStr">
        <is>
          <t>CEB</t>
        </is>
      </c>
      <c r="D1302" t="inlineStr">
        <is>
          <t>2009</t>
        </is>
      </c>
      <c r="E1302"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1302" t="inlineStr">
        <is>
          <t>Contabilidade De Custos</t>
        </is>
      </c>
      <c r="G1302" t="inlineStr">
        <is>
          <t>Tipos de Custeio</t>
        </is>
      </c>
      <c r="H1302" t="inlineStr">
        <is>
          <t>Médio</t>
        </is>
      </c>
      <c r="I1302" t="inlineStr">
        <is>
          <t>ME</t>
        </is>
      </c>
      <c r="J1302" t="inlineStr">
        <is>
          <t>R$ 6,66, R$ 3,33 e R$ 2,38</t>
        </is>
      </c>
      <c r="K1302" t="inlineStr">
        <is>
          <t>R$ 5,55, R$ 2,44 e R$ 2,38</t>
        </is>
      </c>
      <c r="L1302" t="inlineStr">
        <is>
          <t>R$ 6,66, R$ 2,44 e R$ 3,44</t>
        </is>
      </c>
      <c r="M1302" t="inlineStr">
        <is>
          <t>R$ 2,44, R$ 3,33 e R$ 6,66</t>
        </is>
      </c>
      <c r="N1302" t="inlineStr">
        <is>
          <t>R$ 6,66, R$ 3,33 e R$ 5,55</t>
        </is>
      </c>
      <c r="O1302" t="inlineStr">
        <is>
          <t>A</t>
        </is>
      </c>
      <c r="P1302" t="n">
        <v>0</v>
      </c>
      <c r="Q1302" t="n">
        <v>0</v>
      </c>
      <c r="S1302"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1302" t="inlineStr">
        <is>
          <t>08/04/2026 03:27</t>
        </is>
      </c>
    </row>
    <row r="1303">
      <c r="A1303" t="n">
        <v>2967</v>
      </c>
      <c r="B1303" t="inlineStr">
        <is>
          <t>CESGRANRIO</t>
        </is>
      </c>
      <c r="C1303" t="inlineStr">
        <is>
          <t>Petrobras</t>
        </is>
      </c>
      <c r="D1303" t="inlineStr">
        <is>
          <t>2010</t>
        </is>
      </c>
      <c r="E1303" t="inlineStr">
        <is>
          <t>Um dos aspectos mais importantes na aplicação do custeio ABC (Custeio Baseado em Atividades) é a identificação e seleção dos direcionadores de custos. Desse modo, é relevante saber que direcionador de custo é o(a)</t>
        </is>
      </c>
      <c r="F1303" t="inlineStr">
        <is>
          <t>Contabilidade De Custos</t>
        </is>
      </c>
      <c r="G1303" t="inlineStr">
        <is>
          <t>Tipos de Custeio</t>
        </is>
      </c>
      <c r="H1303" t="inlineStr">
        <is>
          <t>Médio</t>
        </is>
      </c>
      <c r="I1303" t="inlineStr">
        <is>
          <t>ME</t>
        </is>
      </c>
      <c r="J1303" t="inlineStr">
        <is>
          <t>critério de rateio usado para atribuir um custo fixo a um produto.</t>
        </is>
      </c>
      <c r="K1303" t="inlineStr">
        <is>
          <t>fator que determina o custo de uma atividade.</t>
        </is>
      </c>
      <c r="L1303" t="inlineStr">
        <is>
          <t>indicador da relação custo-benefício no levantamento do custeio ABC.</t>
        </is>
      </c>
      <c r="M1303" t="inlineStr">
        <is>
          <t>ferramenta utilizada para se atribuir um custo direto a um produto.</t>
        </is>
      </c>
      <c r="N1303" t="inlineStr">
        <is>
          <t>forma como se pode ratear um custo fixo a um departamento ou atividade.</t>
        </is>
      </c>
      <c r="O1303" t="inlineStr">
        <is>
          <t>B</t>
        </is>
      </c>
      <c r="P1303" t="n">
        <v>0</v>
      </c>
      <c r="Q1303" t="n">
        <v>0</v>
      </c>
      <c r="S1303" t="inlineStr">
        <is>
          <t>atividade. Como as atividades exigem recursos para serem realizadas, deduz-se que o direcionador é a
verdadeira causa de seus custos.” (“Contabilidade de Custos”, 9ª edição, pg. 96).
Gabarito: B</t>
        </is>
      </c>
      <c r="U1303" t="inlineStr">
        <is>
          <t>08/04/2026 03:28</t>
        </is>
      </c>
    </row>
    <row r="1304">
      <c r="A1304" t="n">
        <v>2968</v>
      </c>
      <c r="B1304" t="inlineStr">
        <is>
          <t>ESAF</t>
        </is>
      </c>
      <c r="C1304" t="inlineStr">
        <is>
          <t>MPOG</t>
        </is>
      </c>
      <c r="D1304" t="inlineStr">
        <is>
          <t>2005</t>
        </is>
      </c>
      <c r="E1304" t="inlineStr">
        <is>
          <t>A forma de custeio na qual os custos são, inicialmente, atribuídos a direcionadores e posteriormente aos produtos é denominada de custeio</t>
        </is>
      </c>
      <c r="F1304" t="inlineStr">
        <is>
          <t>Contabilidade De Custos</t>
        </is>
      </c>
      <c r="G1304" t="inlineStr">
        <is>
          <t>Tipos de Custeio</t>
        </is>
      </c>
      <c r="H1304" t="inlineStr">
        <is>
          <t>Médio</t>
        </is>
      </c>
      <c r="I1304" t="inlineStr">
        <is>
          <t>ME</t>
        </is>
      </c>
      <c r="J1304" t="inlineStr">
        <is>
          <t>por atividades.</t>
        </is>
      </c>
      <c r="K1304" t="inlineStr">
        <is>
          <t>variável.</t>
        </is>
      </c>
      <c r="L1304" t="inlineStr">
        <is>
          <t>direto.</t>
        </is>
      </c>
      <c r="M1304" t="inlineStr">
        <is>
          <t>pleno.</t>
        </is>
      </c>
      <c r="N1304" t="inlineStr">
        <is>
          <t>por encomenda.</t>
        </is>
      </c>
      <c r="O1304" t="inlineStr">
        <is>
          <t>A</t>
        </is>
      </c>
      <c r="P1304" t="n">
        <v>0</v>
      </c>
      <c r="Q1304" t="n">
        <v>0</v>
      </c>
      <c r="S1304"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1304" t="inlineStr">
        <is>
          <t>08/04/2026 03:29</t>
        </is>
      </c>
    </row>
    <row r="1305">
      <c r="A1305" t="n">
        <v>2969</v>
      </c>
      <c r="B1305" t="inlineStr">
        <is>
          <t>ESAF</t>
        </is>
      </c>
      <c r="C1305" t="inlineStr">
        <is>
          <t>MPOG</t>
        </is>
      </c>
      <c r="D1305" t="inlineStr">
        <is>
          <t>2005</t>
        </is>
      </c>
      <c r="E1305" t="inlineStr">
        <is>
          <t>Uma das grandes vantagens proporcionadas pela utilização do custeio ABC em relação às demais formas de atribuir custos aos produtos e serviços consiste em:</t>
        </is>
      </c>
      <c r="F1305" t="inlineStr">
        <is>
          <t>Contabilidade De Custos</t>
        </is>
      </c>
      <c r="G1305" t="inlineStr">
        <is>
          <t>Tipos de Custeio</t>
        </is>
      </c>
      <c r="H1305" t="inlineStr">
        <is>
          <t>Médio</t>
        </is>
      </c>
      <c r="I1305" t="inlineStr">
        <is>
          <t>ME</t>
        </is>
      </c>
      <c r="J1305" t="inlineStr">
        <is>
          <t>eliminar totalmente a arbitrariedade de alocação de custos às atividades administrativas com a não utilização de nenhuma forma de rateio dos custos incrementais das atividades.</t>
        </is>
      </c>
      <c r="K1305" t="inlineStr">
        <is>
          <t>descartar, da avaliação dos direcionadores de custos relativos, a produção de um bem ou serviço, e os custos comuns às atividades na apuração do custo unitário.</t>
        </is>
      </c>
      <c r="L1305" t="inlineStr">
        <is>
          <t>reduzir as distorções provocadas pelo rateio arbitrário dos custos indiretos.</t>
        </is>
      </c>
      <c r="M1305" t="inlineStr">
        <is>
          <t>permitir o gerenciamento com eficiência e eficácia tanto dos custos diretos quanto dos indiretos.</t>
        </is>
      </c>
      <c r="N1305" t="inlineStr">
        <is>
          <t>tornar-se uma importante ferramenta a ser utilizada no processo de planejamento, gestão e controle efetivo dos custos diretos.</t>
        </is>
      </c>
      <c r="O1305" t="inlineStr">
        <is>
          <t>C</t>
        </is>
      </c>
      <c r="P1305" t="n">
        <v>0</v>
      </c>
      <c r="Q1305" t="n">
        <v>0</v>
      </c>
      <c r="S1305"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1305" t="inlineStr">
        <is>
          <t>08/04/2026 03:29</t>
        </is>
      </c>
    </row>
    <row r="1306">
      <c r="A1306" t="n">
        <v>2970</v>
      </c>
      <c r="B1306" t="inlineStr">
        <is>
          <t>Instituto Verbena</t>
        </is>
      </c>
      <c r="C1306" t="inlineStr">
        <is>
          <t>UFG</t>
        </is>
      </c>
      <c r="D1306" t="inlineStr">
        <is>
          <t>2023</t>
        </is>
      </c>
      <c r="E1306" t="inlineStr">
        <is>
          <t>Qual é o método de custeio em que todos os custos e as despesas de uma entidade são levados aos objetos de custeio, normalmente unidades de produtos e/ou ordens de serviço?</t>
        </is>
      </c>
      <c r="F1306" t="inlineStr">
        <is>
          <t>Contabilidade De Custos</t>
        </is>
      </c>
      <c r="G1306" t="inlineStr">
        <is>
          <t>Tipos de Custeio</t>
        </is>
      </c>
      <c r="H1306" t="inlineStr">
        <is>
          <t>Médio</t>
        </is>
      </c>
      <c r="I1306" t="inlineStr">
        <is>
          <t>ME</t>
        </is>
      </c>
      <c r="J1306" t="inlineStr">
        <is>
          <t>Custeio ABC.</t>
        </is>
      </c>
      <c r="K1306" t="inlineStr">
        <is>
          <t>Custeio pleno.</t>
        </is>
      </c>
      <c r="L1306" t="inlineStr">
        <is>
          <t>Custeio por absorção.</t>
        </is>
      </c>
      <c r="M1306" t="inlineStr">
        <is>
          <t>Custeio padrão.</t>
        </is>
      </c>
      <c r="N1306" t="inlineStr"/>
      <c r="O1306" t="inlineStr">
        <is>
          <t>B</t>
        </is>
      </c>
      <c r="P1306" t="n">
        <v>0</v>
      </c>
      <c r="Q1306" t="n">
        <v>0</v>
      </c>
      <c r="S1306"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1306" t="inlineStr">
        <is>
          <t>08/04/2026 03:29</t>
        </is>
      </c>
    </row>
    <row r="1307">
      <c r="A1307" t="n">
        <v>2971</v>
      </c>
      <c r="B1307" t="inlineStr">
        <is>
          <t>Instituto Consulplan</t>
        </is>
      </c>
      <c r="C1307" t="inlineStr">
        <is>
          <t>CRF-MG</t>
        </is>
      </c>
      <c r="D1307" t="inlineStr">
        <is>
          <t>2023</t>
        </is>
      </c>
      <c r="E1307"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1307" t="inlineStr">
        <is>
          <t>Contabilidade De Custos</t>
        </is>
      </c>
      <c r="G1307" t="inlineStr">
        <is>
          <t>Tipos de Custeio</t>
        </is>
      </c>
      <c r="H1307" t="inlineStr">
        <is>
          <t>Médio</t>
        </is>
      </c>
      <c r="I1307" t="inlineStr">
        <is>
          <t>ME</t>
        </is>
      </c>
      <c r="J1307" t="inlineStr">
        <is>
          <t>R$ 2,00.</t>
        </is>
      </c>
      <c r="K1307" t="inlineStr">
        <is>
          <t>R$ 2,50.</t>
        </is>
      </c>
      <c r="L1307" t="inlineStr">
        <is>
          <t>R$ 3,00.</t>
        </is>
      </c>
      <c r="M1307" t="inlineStr">
        <is>
          <t>R$ 4,00.</t>
        </is>
      </c>
      <c r="N1307" t="inlineStr"/>
      <c r="O1307" t="inlineStr">
        <is>
          <t>C</t>
        </is>
      </c>
      <c r="P1307" t="n">
        <v>0</v>
      </c>
      <c r="Q1307" t="n">
        <v>0</v>
      </c>
      <c r="R1307" t="inlineStr">
        <is>
          <t>0514f406-71bc-4e5b-a2a8-85dce826a18e.png</t>
        </is>
      </c>
      <c r="S1307"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1307" t="inlineStr">
        <is>
          <t>08/04/2026 03:30</t>
        </is>
      </c>
    </row>
    <row r="1308">
      <c r="A1308" t="n">
        <v>2972</v>
      </c>
      <c r="B1308" t="inlineStr">
        <is>
          <t>Consulplan</t>
        </is>
      </c>
      <c r="C1308" t="inlineStr">
        <is>
          <t>Exame de Suficiência</t>
        </is>
      </c>
      <c r="D1308" t="inlineStr">
        <is>
          <t>2020</t>
        </is>
      </c>
      <c r="E1308"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1308" t="inlineStr">
        <is>
          <t>Contabilidade De Custos</t>
        </is>
      </c>
      <c r="G1308" t="inlineStr">
        <is>
          <t>Tipos de Custeio</t>
        </is>
      </c>
      <c r="H1308" t="inlineStr">
        <is>
          <t>Médio</t>
        </is>
      </c>
      <c r="I1308" t="inlineStr">
        <is>
          <t>ME</t>
        </is>
      </c>
      <c r="J1308" t="inlineStr">
        <is>
          <t>R$ 50,00</t>
        </is>
      </c>
      <c r="K1308" t="inlineStr">
        <is>
          <t>R$ 80,00</t>
        </is>
      </c>
      <c r="L1308" t="inlineStr">
        <is>
          <t>R$ 100,00</t>
        </is>
      </c>
      <c r="M1308" t="inlineStr">
        <is>
          <t>R$ 160,00</t>
        </is>
      </c>
      <c r="N1308" t="inlineStr"/>
      <c r="O1308" t="inlineStr">
        <is>
          <t>D</t>
        </is>
      </c>
      <c r="P1308" t="n">
        <v>0</v>
      </c>
      <c r="Q1308" t="n">
        <v>0</v>
      </c>
      <c r="S130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1308" t="inlineStr">
        <is>
          <t>08/04/2026 03:31</t>
        </is>
      </c>
    </row>
    <row r="1309">
      <c r="A1309" t="n">
        <v>2973</v>
      </c>
      <c r="B1309" t="inlineStr">
        <is>
          <t>FADESP</t>
        </is>
      </c>
      <c r="C1309" t="inlineStr">
        <is>
          <t>BANPARÁ</t>
        </is>
      </c>
      <c r="D1309" t="inlineStr">
        <is>
          <t>2018</t>
        </is>
      </c>
      <c r="E1309"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1309" t="inlineStr">
        <is>
          <t>Contabilidade De Custos</t>
        </is>
      </c>
      <c r="G1309" t="inlineStr">
        <is>
          <t>Tipos de Custeio</t>
        </is>
      </c>
      <c r="H1309" t="inlineStr">
        <is>
          <t>Médio</t>
        </is>
      </c>
      <c r="I1309" t="inlineStr">
        <is>
          <t>ME</t>
        </is>
      </c>
      <c r="J1309" t="inlineStr">
        <is>
          <t>$ 10,00.</t>
        </is>
      </c>
      <c r="K1309" t="inlineStr">
        <is>
          <t>$ 12,00.</t>
        </is>
      </c>
      <c r="L1309" t="inlineStr">
        <is>
          <t>$ 14,00.</t>
        </is>
      </c>
      <c r="M1309" t="inlineStr">
        <is>
          <t>$ 16,00.</t>
        </is>
      </c>
      <c r="N1309" t="inlineStr">
        <is>
          <t>$ 18,00.</t>
        </is>
      </c>
      <c r="O1309" t="inlineStr">
        <is>
          <t>A</t>
        </is>
      </c>
      <c r="P1309" t="n">
        <v>0</v>
      </c>
      <c r="Q1309" t="n">
        <v>0</v>
      </c>
      <c r="S130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1309" t="inlineStr">
        <is>
          <t>08/04/2026 03:31</t>
        </is>
      </c>
    </row>
    <row r="1310">
      <c r="A1310" t="n">
        <v>2974</v>
      </c>
      <c r="B1310" t="inlineStr">
        <is>
          <t>CEBRASPE</t>
        </is>
      </c>
      <c r="C1310" t="inlineStr">
        <is>
          <t>EBSERH</t>
        </is>
      </c>
      <c r="D1310" t="inlineStr">
        <is>
          <t>2018</t>
        </is>
      </c>
      <c r="E1310"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1310" t="inlineStr">
        <is>
          <t>Contabilidade De Custos</t>
        </is>
      </c>
      <c r="G1310" t="inlineStr">
        <is>
          <t>Tipos de Custeio</t>
        </is>
      </c>
      <c r="H1310" t="inlineStr">
        <is>
          <t>Médio</t>
        </is>
      </c>
      <c r="I1310" t="inlineStr">
        <is>
          <t>CE</t>
        </is>
      </c>
      <c r="J1310" t="inlineStr">
        <is>
          <t>$ 5.800,00.</t>
        </is>
      </c>
      <c r="K1310" t="inlineStr">
        <is>
          <t>$ 6.800,00.</t>
        </is>
      </c>
      <c r="L1310" t="inlineStr">
        <is>
          <t>$ 7.280,00.</t>
        </is>
      </c>
      <c r="M1310" t="inlineStr">
        <is>
          <t>$ 8.100,00.</t>
        </is>
      </c>
      <c r="N1310" t="inlineStr">
        <is>
          <t>$ 13.100,00.</t>
        </is>
      </c>
      <c r="O1310" t="inlineStr">
        <is>
          <t>E</t>
        </is>
      </c>
      <c r="P1310" t="n">
        <v>0</v>
      </c>
      <c r="Q1310" t="n">
        <v>0</v>
      </c>
      <c r="S131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1310" t="inlineStr">
        <is>
          <t>08/04/2026 03:32</t>
        </is>
      </c>
    </row>
    <row r="1311">
      <c r="A1311" t="n">
        <v>2975</v>
      </c>
      <c r="B1311" t="inlineStr">
        <is>
          <t>CEBRASPE</t>
        </is>
      </c>
      <c r="C1311" t="inlineStr">
        <is>
          <t>SEFAZ-RS</t>
        </is>
      </c>
      <c r="D1311" t="inlineStr">
        <is>
          <t>2018</t>
        </is>
      </c>
      <c r="E1311" t="inlineStr">
        <is>
          <t>O método de custeio que permite alocar aos produtos custos e outros gastos da empresa, como despesas administrativas, operacionais e financeiras e juros sobre o capital próprio, denomina-se</t>
        </is>
      </c>
      <c r="F1311" t="inlineStr">
        <is>
          <t>Contabilidade De Custos</t>
        </is>
      </c>
      <c r="G1311" t="inlineStr">
        <is>
          <t>Tipos de Custeio</t>
        </is>
      </c>
      <c r="H1311" t="inlineStr">
        <is>
          <t>Médio</t>
        </is>
      </c>
      <c r="I1311" t="inlineStr">
        <is>
          <t>ME</t>
        </is>
      </c>
      <c r="J1311" t="inlineStr">
        <is>
          <t>custeio direto.</t>
        </is>
      </c>
      <c r="K1311" t="inlineStr">
        <is>
          <t>custo-padrão.</t>
        </is>
      </c>
      <c r="L1311" t="inlineStr">
        <is>
          <t>custeio baseado em atividades (ABC).</t>
        </is>
      </c>
      <c r="M1311" t="inlineStr">
        <is>
          <t>RKW.</t>
        </is>
      </c>
      <c r="N1311" t="inlineStr">
        <is>
          <t>custeio real por absorção.</t>
        </is>
      </c>
      <c r="O1311" t="inlineStr">
        <is>
          <t>D</t>
        </is>
      </c>
      <c r="P1311" t="n">
        <v>0</v>
      </c>
      <c r="Q1311" t="n">
        <v>0</v>
      </c>
      <c r="S1311"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1311" t="inlineStr">
        <is>
          <t>08/04/2026 03:33</t>
        </is>
      </c>
    </row>
    <row r="1312">
      <c r="A1312" t="n">
        <v>2976</v>
      </c>
      <c r="B1312" t="inlineStr">
        <is>
          <t>CEBRASPE</t>
        </is>
      </c>
      <c r="C1312" t="inlineStr">
        <is>
          <t>FUB</t>
        </is>
      </c>
      <c r="D1312" t="inlineStr">
        <is>
          <t>2025</t>
        </is>
      </c>
      <c r="E1312" t="inlineStr">
        <is>
          <t>O texto menciona que, com o aprimoramento da digitalização, a educação e a economia avançaram no Brasil.</t>
        </is>
      </c>
      <c r="F1312" t="inlineStr">
        <is>
          <t>Português</t>
        </is>
      </c>
      <c r="G1312" t="inlineStr">
        <is>
          <t>Compreensão e Interpretação de Textos</t>
        </is>
      </c>
      <c r="H1312" t="inlineStr">
        <is>
          <t>Médio</t>
        </is>
      </c>
      <c r="I1312" t="inlineStr">
        <is>
          <t>CE</t>
        </is>
      </c>
      <c r="J1312" t="inlineStr"/>
      <c r="K1312" t="inlineStr"/>
      <c r="L1312" t="inlineStr"/>
      <c r="M1312" t="inlineStr"/>
      <c r="N1312" t="inlineStr"/>
      <c r="O1312" t="inlineStr">
        <is>
          <t>E</t>
        </is>
      </c>
      <c r="P1312" t="n">
        <v>0</v>
      </c>
      <c r="Q1312" t="n">
        <v>0</v>
      </c>
      <c r="S1312"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1312" t="inlineStr">
        <is>
          <t>c7a66bf4-8610-453a-806b-cc6889de2a57</t>
        </is>
      </c>
      <c r="U1312" t="inlineStr">
        <is>
          <t>09/04/2026 08:05</t>
        </is>
      </c>
    </row>
    <row r="1313">
      <c r="A1313" t="n">
        <v>2977</v>
      </c>
      <c r="B1313" t="inlineStr">
        <is>
          <t>CEBRASPE</t>
        </is>
      </c>
      <c r="C1313" t="inlineStr">
        <is>
          <t>FUB</t>
        </is>
      </c>
      <c r="D1313" t="inlineStr">
        <is>
          <t>2025</t>
        </is>
      </c>
      <c r="E1313" t="inlineStr">
        <is>
          <t>De acordo com o texto, o Brasil é famoso pela desigualdade de acesso da população à Internet.</t>
        </is>
      </c>
      <c r="F1313" t="inlineStr">
        <is>
          <t>Português</t>
        </is>
      </c>
      <c r="G1313" t="inlineStr">
        <is>
          <t>Compreensão e Interpretação de Textos</t>
        </is>
      </c>
      <c r="H1313" t="inlineStr">
        <is>
          <t>Médio</t>
        </is>
      </c>
      <c r="I1313" t="inlineStr">
        <is>
          <t>CE</t>
        </is>
      </c>
      <c r="J1313" t="inlineStr"/>
      <c r="K1313" t="inlineStr"/>
      <c r="L1313" t="inlineStr"/>
      <c r="M1313" t="inlineStr"/>
      <c r="N1313" t="inlineStr"/>
      <c r="O1313" t="inlineStr">
        <is>
          <t>E</t>
        </is>
      </c>
      <c r="P1313" t="n">
        <v>1</v>
      </c>
      <c r="Q1313" t="n">
        <v>1</v>
      </c>
      <c r="S1313"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1313" t="inlineStr">
        <is>
          <t>c7a66bf4-8610-453a-806b-cc6889de2a57</t>
        </is>
      </c>
      <c r="U1313" t="inlineStr">
        <is>
          <t>09/04/2026 08:06</t>
        </is>
      </c>
    </row>
    <row r="1314">
      <c r="A1314" t="n">
        <v>2978</v>
      </c>
      <c r="B1314" t="inlineStr">
        <is>
          <t>CEBRASPE</t>
        </is>
      </c>
      <c r="C1314" t="inlineStr">
        <is>
          <t>FUB</t>
        </is>
      </c>
      <c r="D1314" t="inlineStr">
        <is>
          <t>2025</t>
        </is>
      </c>
      <c r="E1314" t="inlineStr">
        <is>
          <t>Depreende-se do texto que a exclusão digital é uma forma de marginalização.</t>
        </is>
      </c>
      <c r="F1314" t="inlineStr">
        <is>
          <t>Português</t>
        </is>
      </c>
      <c r="G1314" t="inlineStr">
        <is>
          <t>Compreensão e Interpretação de Textos</t>
        </is>
      </c>
      <c r="H1314" t="inlineStr">
        <is>
          <t>Médio</t>
        </is>
      </c>
      <c r="I1314" t="inlineStr">
        <is>
          <t>CE</t>
        </is>
      </c>
      <c r="J1314" t="inlineStr"/>
      <c r="K1314" t="inlineStr"/>
      <c r="L1314" t="inlineStr"/>
      <c r="M1314" t="inlineStr"/>
      <c r="N1314" t="inlineStr"/>
      <c r="O1314" t="inlineStr">
        <is>
          <t>C</t>
        </is>
      </c>
      <c r="P1314" t="n">
        <v>1</v>
      </c>
      <c r="Q1314" t="n">
        <v>1</v>
      </c>
      <c r="S1314"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1314" t="inlineStr">
        <is>
          <t>c7a66bf4-8610-453a-806b-cc6889de2a57</t>
        </is>
      </c>
      <c r="U1314" t="inlineStr">
        <is>
          <t>09/04/2026 08:12</t>
        </is>
      </c>
    </row>
    <row r="1315">
      <c r="A1315" t="n">
        <v>2979</v>
      </c>
      <c r="B1315" t="inlineStr">
        <is>
          <t>CEBRASPE</t>
        </is>
      </c>
      <c r="C1315" t="inlineStr">
        <is>
          <t>FUB</t>
        </is>
      </c>
      <c r="D1315" t="inlineStr">
        <is>
          <t>2025</t>
        </is>
      </c>
      <c r="E1315" t="inlineStr">
        <is>
          <t>Segundo as ideias do texto, para que haja inclusão social, desenvolvimento econômico e cidadania, é necessário que haja a democratização da Internet.</t>
        </is>
      </c>
      <c r="F1315" t="inlineStr">
        <is>
          <t>Português</t>
        </is>
      </c>
      <c r="G1315" t="inlineStr">
        <is>
          <t>Compreensão e Interpretação de Textos</t>
        </is>
      </c>
      <c r="H1315" t="inlineStr">
        <is>
          <t>Médio</t>
        </is>
      </c>
      <c r="I1315" t="inlineStr">
        <is>
          <t>CE</t>
        </is>
      </c>
      <c r="J1315" t="inlineStr"/>
      <c r="K1315" t="inlineStr"/>
      <c r="L1315" t="inlineStr"/>
      <c r="M1315" t="inlineStr"/>
      <c r="N1315" t="inlineStr"/>
      <c r="O1315" t="inlineStr">
        <is>
          <t>C</t>
        </is>
      </c>
      <c r="P1315" t="n">
        <v>1</v>
      </c>
      <c r="Q1315" t="n">
        <v>1</v>
      </c>
      <c r="S1315"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315" t="inlineStr">
        <is>
          <t>c7a66bf4-8610-453a-806b-cc6889de2a57</t>
        </is>
      </c>
      <c r="U1315" t="inlineStr">
        <is>
          <t>09/04/2026 08:14</t>
        </is>
      </c>
    </row>
    <row r="1316">
      <c r="A1316" t="n">
        <v>2980</v>
      </c>
      <c r="B1316" t="inlineStr">
        <is>
          <t>CEBRASPE</t>
        </is>
      </c>
      <c r="C1316" t="inlineStr">
        <is>
          <t>FUB</t>
        </is>
      </c>
      <c r="D1316" t="inlineStr">
        <is>
          <t>2025</t>
        </is>
      </c>
      <c r="E1316"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316" t="inlineStr">
        <is>
          <t>Português</t>
        </is>
      </c>
      <c r="G1316" t="inlineStr">
        <is>
          <t>Compreensão e Interpretação de Textos</t>
        </is>
      </c>
      <c r="H1316" t="inlineStr">
        <is>
          <t>Médio</t>
        </is>
      </c>
      <c r="I1316" t="inlineStr">
        <is>
          <t>CE</t>
        </is>
      </c>
      <c r="J1316" t="inlineStr"/>
      <c r="K1316" t="inlineStr"/>
      <c r="L1316" t="inlineStr"/>
      <c r="M1316" t="inlineStr"/>
      <c r="N1316" t="inlineStr"/>
      <c r="O1316" t="inlineStr">
        <is>
          <t>E</t>
        </is>
      </c>
      <c r="P1316" t="n">
        <v>1</v>
      </c>
      <c r="Q1316" t="n">
        <v>1</v>
      </c>
      <c r="S1316"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316" t="inlineStr">
        <is>
          <t>c7a66bf4-8610-453a-806b-cc6889de2a57</t>
        </is>
      </c>
      <c r="U1316" t="inlineStr">
        <is>
          <t>09/04/2026 08:15</t>
        </is>
      </c>
    </row>
    <row r="1317">
      <c r="A1317" t="n">
        <v>2981</v>
      </c>
      <c r="B1317" t="inlineStr">
        <is>
          <t>CEBRASPE</t>
        </is>
      </c>
      <c r="C1317" t="inlineStr">
        <is>
          <t>FUB</t>
        </is>
      </c>
      <c r="D1317" t="inlineStr">
        <is>
          <t>2025</t>
        </is>
      </c>
      <c r="E1317" t="inlineStr">
        <is>
          <t>No ano de 2023, a democratização da Internet cresceu muito no Brasil, especialmente para a população urbana do país.</t>
        </is>
      </c>
      <c r="F1317" t="inlineStr">
        <is>
          <t>Português</t>
        </is>
      </c>
      <c r="G1317" t="inlineStr">
        <is>
          <t>Compreensão e Interpretação de Textos</t>
        </is>
      </c>
      <c r="H1317" t="inlineStr">
        <is>
          <t>Médio</t>
        </is>
      </c>
      <c r="I1317" t="inlineStr">
        <is>
          <t>CE</t>
        </is>
      </c>
      <c r="J1317" t="inlineStr"/>
      <c r="K1317" t="inlineStr"/>
      <c r="L1317" t="inlineStr"/>
      <c r="M1317" t="inlineStr"/>
      <c r="N1317" t="inlineStr"/>
      <c r="O1317" t="inlineStr">
        <is>
          <t>E</t>
        </is>
      </c>
      <c r="P1317" t="n">
        <v>1</v>
      </c>
      <c r="Q1317" t="n">
        <v>1</v>
      </c>
      <c r="S1317"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317" t="inlineStr">
        <is>
          <t>c7a66bf4-8610-453a-806b-cc6889de2a57</t>
        </is>
      </c>
      <c r="U1317" t="inlineStr">
        <is>
          <t>09/04/2026 08:16</t>
        </is>
      </c>
    </row>
    <row r="1318">
      <c r="A1318" t="inlineStr">
        <is>
          <t>2982</t>
        </is>
      </c>
      <c r="B1318" t="inlineStr">
        <is>
          <t>CEBRASPE</t>
        </is>
      </c>
      <c r="C1318" t="inlineStr">
        <is>
          <t>FUB</t>
        </is>
      </c>
      <c r="D1318" t="inlineStr">
        <is>
          <t>2025</t>
        </is>
      </c>
      <c r="E1318"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318" t="inlineStr">
        <is>
          <t>Português</t>
        </is>
      </c>
      <c r="G1318" t="inlineStr">
        <is>
          <t>Compreensão e Interpretação de Textos</t>
        </is>
      </c>
      <c r="H1318" t="inlineStr">
        <is>
          <t>Médio</t>
        </is>
      </c>
      <c r="I1318" t="inlineStr">
        <is>
          <t>CE</t>
        </is>
      </c>
      <c r="J1318" t="inlineStr"/>
      <c r="K1318" t="inlineStr"/>
      <c r="L1318" t="inlineStr"/>
      <c r="M1318" t="inlineStr"/>
      <c r="N1318" t="inlineStr"/>
      <c r="O1318" t="inlineStr">
        <is>
          <t>E</t>
        </is>
      </c>
      <c r="P1318" t="n">
        <v>1</v>
      </c>
      <c r="Q1318" t="n">
        <v>1</v>
      </c>
      <c r="S1318"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318" t="inlineStr">
        <is>
          <t>c7a66bf4-8610-453a-806b-cc6889de2a57</t>
        </is>
      </c>
      <c r="U1318" t="inlineStr">
        <is>
          <t>09/04/2026 08:17</t>
        </is>
      </c>
    </row>
    <row r="1319">
      <c r="A1319" t="n">
        <v>2984</v>
      </c>
      <c r="B1319" t="inlineStr">
        <is>
          <t>CEBRASPE</t>
        </is>
      </c>
      <c r="C1319" t="inlineStr">
        <is>
          <t>FUB</t>
        </is>
      </c>
      <c r="D1319" t="inlineStr">
        <is>
          <t>2025</t>
        </is>
      </c>
      <c r="E1319" t="inlineStr">
        <is>
          <t>No segundo período do primeiro parágrafo, a supressão do segundo travessão não prejudicaria a correção gramatical do texto nem as relações sintáticas estabelecidas entre os termos da primeira oração.</t>
        </is>
      </c>
      <c r="F1319" t="inlineStr">
        <is>
          <t>Português</t>
        </is>
      </c>
      <c r="G1319" t="inlineStr">
        <is>
          <t>Pontuação</t>
        </is>
      </c>
      <c r="H1319" t="inlineStr">
        <is>
          <t>Médio</t>
        </is>
      </c>
      <c r="I1319" t="inlineStr">
        <is>
          <t>CE</t>
        </is>
      </c>
      <c r="J1319" t="inlineStr"/>
      <c r="K1319" t="inlineStr"/>
      <c r="L1319" t="inlineStr"/>
      <c r="M1319" t="inlineStr"/>
      <c r="N1319" t="inlineStr"/>
      <c r="O1319" t="inlineStr">
        <is>
          <t>E</t>
        </is>
      </c>
      <c r="P1319" t="n">
        <v>0</v>
      </c>
      <c r="Q1319" t="n">
        <v>0</v>
      </c>
      <c r="S1319"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319" t="inlineStr">
        <is>
          <t>c7a66bf4-8610-453a-806b-cc6889de2a57</t>
        </is>
      </c>
      <c r="U1319" t="inlineStr">
        <is>
          <t>09/04/2026 08:21</t>
        </is>
      </c>
    </row>
    <row r="1320">
      <c r="A1320" t="n">
        <v>2986</v>
      </c>
      <c r="B1320" t="inlineStr">
        <is>
          <t>CEBRASPE</t>
        </is>
      </c>
      <c r="C1320" t="inlineStr">
        <is>
          <t>FUB</t>
        </is>
      </c>
      <c r="D1320" t="inlineStr">
        <is>
          <t>2025</t>
        </is>
      </c>
      <c r="E1320" t="inlineStr">
        <is>
          <t>No primeiro período do segundo parágrafo, a substituição de “no que se refere” por devido manteria a correção gramatical e os sentidos do texto.</t>
        </is>
      </c>
      <c r="F1320" t="inlineStr">
        <is>
          <t>Português</t>
        </is>
      </c>
      <c r="G1320" t="inlineStr">
        <is>
          <t>Mecanismos de Coesão Textual</t>
        </is>
      </c>
      <c r="H1320" t="inlineStr">
        <is>
          <t>Médio</t>
        </is>
      </c>
      <c r="I1320" t="inlineStr">
        <is>
          <t>CE</t>
        </is>
      </c>
      <c r="J1320" t="inlineStr"/>
      <c r="K1320" t="inlineStr"/>
      <c r="L1320" t="inlineStr"/>
      <c r="M1320" t="inlineStr"/>
      <c r="N1320" t="inlineStr"/>
      <c r="O1320" t="inlineStr">
        <is>
          <t>E</t>
        </is>
      </c>
      <c r="P1320" t="n">
        <v>0</v>
      </c>
      <c r="Q1320" t="n">
        <v>0</v>
      </c>
      <c r="S1320"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320" t="inlineStr">
        <is>
          <t>c7a66bf4-8610-453a-806b-cc6889de2a57</t>
        </is>
      </c>
      <c r="U1320" t="inlineStr">
        <is>
          <t>09/04/2026 08:23</t>
        </is>
      </c>
    </row>
    <row r="1321">
      <c r="A1321" t="n">
        <v>2987</v>
      </c>
      <c r="B1321" t="inlineStr">
        <is>
          <t>CEBRASPE</t>
        </is>
      </c>
      <c r="C1321" t="inlineStr">
        <is>
          <t>FUB</t>
        </is>
      </c>
      <c r="D1321" t="inlineStr">
        <is>
          <t>2025</t>
        </is>
      </c>
      <c r="E1321" t="inlineStr">
        <is>
          <t>Sem prejuízo da correção gramatical e da coerência das ideias do texto, o segmento “88% da população urbana está conectada” (segundo período do segundo parágrafo) poderia ser assim reescrito: 88% dos habitantes das cidades estão conectados.</t>
        </is>
      </c>
      <c r="F1321" t="inlineStr">
        <is>
          <t>Português</t>
        </is>
      </c>
      <c r="G1321" t="inlineStr">
        <is>
          <t>Concordância Verbal e Nominal</t>
        </is>
      </c>
      <c r="H1321" t="inlineStr">
        <is>
          <t>Médio</t>
        </is>
      </c>
      <c r="I1321" t="inlineStr">
        <is>
          <t>CE</t>
        </is>
      </c>
      <c r="J1321" t="inlineStr"/>
      <c r="K1321" t="inlineStr"/>
      <c r="L1321" t="inlineStr"/>
      <c r="M1321" t="inlineStr"/>
      <c r="N1321" t="inlineStr"/>
      <c r="O1321" t="inlineStr">
        <is>
          <t>C</t>
        </is>
      </c>
      <c r="P1321" t="n">
        <v>1</v>
      </c>
      <c r="Q1321" t="n">
        <v>1</v>
      </c>
      <c r="S1321"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321" t="inlineStr">
        <is>
          <t>c7a66bf4-8610-453a-806b-cc6889de2a57</t>
        </is>
      </c>
      <c r="U1321" t="inlineStr">
        <is>
          <t>09/04/2026 08:24</t>
        </is>
      </c>
    </row>
    <row r="1322">
      <c r="A1322" t="n">
        <v>2990</v>
      </c>
      <c r="B1322" t="inlineStr">
        <is>
          <t>CEBRASPE</t>
        </is>
      </c>
      <c r="C1322" t="inlineStr">
        <is>
          <t>FUB</t>
        </is>
      </c>
      <c r="D1322" t="inlineStr">
        <is>
          <t>2025</t>
        </is>
      </c>
      <c r="E1322" t="inlineStr">
        <is>
          <t>É facultativo o emprego do sinal indicativo de crase no vocábulo “a” em “a outras formas de marginalização” (último período do texto).</t>
        </is>
      </c>
      <c r="F1322" t="inlineStr">
        <is>
          <t>Português</t>
        </is>
      </c>
      <c r="G1322" t="inlineStr">
        <is>
          <t>Regência Verbal e Nominal; e Crase</t>
        </is>
      </c>
      <c r="H1322" t="inlineStr">
        <is>
          <t>Médio</t>
        </is>
      </c>
      <c r="I1322" t="inlineStr">
        <is>
          <t>CE</t>
        </is>
      </c>
      <c r="J1322" t="inlineStr"/>
      <c r="K1322" t="inlineStr"/>
      <c r="L1322" t="inlineStr"/>
      <c r="M1322" t="inlineStr"/>
      <c r="N1322" t="inlineStr"/>
      <c r="O1322" t="inlineStr">
        <is>
          <t>E</t>
        </is>
      </c>
      <c r="P1322" t="n">
        <v>1</v>
      </c>
      <c r="Q1322" t="n">
        <v>1</v>
      </c>
      <c r="S1322"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322" t="inlineStr">
        <is>
          <t>c7a66bf4-8610-453a-806b-cc6889de2a57</t>
        </is>
      </c>
      <c r="U1322" t="inlineStr">
        <is>
          <t>09/04/2026 08:30</t>
        </is>
      </c>
    </row>
    <row r="1323">
      <c r="A1323" t="inlineStr">
        <is>
          <t>2991</t>
        </is>
      </c>
      <c r="B1323" t="inlineStr">
        <is>
          <t>CEBRASPE</t>
        </is>
      </c>
      <c r="C1323" t="inlineStr">
        <is>
          <t>FUB</t>
        </is>
      </c>
      <c r="D1323" t="inlineStr">
        <is>
          <t>2025</t>
        </is>
      </c>
      <c r="E1323" t="inlineStr">
        <is>
          <t>No terceiro período do quarto parágrafo, a expressão “além de” introduz, no contexto, uma segunda consequência da “carência tecnológica”.</t>
        </is>
      </c>
      <c r="F1323" t="inlineStr">
        <is>
          <t>Português</t>
        </is>
      </c>
      <c r="G1323" t="inlineStr">
        <is>
          <t>Mecanismos de Coesão Textual</t>
        </is>
      </c>
      <c r="H1323" t="inlineStr">
        <is>
          <t>Médio</t>
        </is>
      </c>
      <c r="I1323" t="inlineStr">
        <is>
          <t>CE</t>
        </is>
      </c>
      <c r="J1323" t="inlineStr"/>
      <c r="K1323" t="inlineStr"/>
      <c r="L1323" t="inlineStr"/>
      <c r="M1323" t="inlineStr"/>
      <c r="N1323" t="inlineStr"/>
      <c r="O1323" t="inlineStr">
        <is>
          <t>C</t>
        </is>
      </c>
      <c r="P1323" t="n">
        <v>0</v>
      </c>
      <c r="Q1323" t="n">
        <v>0</v>
      </c>
      <c r="S1323"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323" t="inlineStr">
        <is>
          <t>c7a66bf4-8610-453a-806b-cc6889de2a57</t>
        </is>
      </c>
      <c r="U1323" t="inlineStr">
        <is>
          <t>09/04/2026 08:30</t>
        </is>
      </c>
    </row>
    <row r="1324">
      <c r="A1324" t="n">
        <v>2992</v>
      </c>
      <c r="B1324" t="inlineStr">
        <is>
          <t>CEBRASPE</t>
        </is>
      </c>
      <c r="C1324" t="inlineStr">
        <is>
          <t>FUB</t>
        </is>
      </c>
      <c r="D1324" t="inlineStr">
        <is>
          <t>2025</t>
        </is>
      </c>
      <c r="E1324" t="inlineStr">
        <is>
          <t>No primeiro período do terceiro parágrafo, o vocábulo “que” é um pronome cujo referente é a palavra “rentabilidade”.</t>
        </is>
      </c>
      <c r="F1324" t="inlineStr">
        <is>
          <t>Português</t>
        </is>
      </c>
      <c r="G1324" t="inlineStr">
        <is>
          <t>Mecanismos de Coesão Textual</t>
        </is>
      </c>
      <c r="H1324" t="inlineStr">
        <is>
          <t>Médio</t>
        </is>
      </c>
      <c r="I1324" t="inlineStr">
        <is>
          <t>CE</t>
        </is>
      </c>
      <c r="J1324" t="inlineStr"/>
      <c r="K1324" t="inlineStr"/>
      <c r="L1324" t="inlineStr"/>
      <c r="M1324" t="inlineStr"/>
      <c r="N1324" t="inlineStr"/>
      <c r="O1324" t="inlineStr">
        <is>
          <t>E</t>
        </is>
      </c>
      <c r="P1324" t="n">
        <v>0</v>
      </c>
      <c r="Q1324" t="n">
        <v>0</v>
      </c>
      <c r="S1324"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324" t="inlineStr">
        <is>
          <t>c7a66bf4-8610-453a-806b-cc6889de2a57</t>
        </is>
      </c>
      <c r="U1324" t="inlineStr">
        <is>
          <t>09/04/2026 08:31</t>
        </is>
      </c>
    </row>
    <row r="1325">
      <c r="A1325" t="inlineStr">
        <is>
          <t>2993</t>
        </is>
      </c>
      <c r="B1325" t="inlineStr">
        <is>
          <t>CEBRASPE</t>
        </is>
      </c>
      <c r="C1325" t="inlineStr">
        <is>
          <t>FUB</t>
        </is>
      </c>
      <c r="D1325" t="inlineStr">
        <is>
          <t>2025</t>
        </is>
      </c>
      <c r="E1325" t="inlineStr">
        <is>
          <t>Estariam preservados a correção gramatical e os sentidos do texto caso, no segundo período do quarto parágrafo, o segmento “em 2024” fosse deslocado para imediatamente depois de “feito”.</t>
        </is>
      </c>
      <c r="F1325" t="inlineStr">
        <is>
          <t>Português</t>
        </is>
      </c>
      <c r="G1325" t="inlineStr">
        <is>
          <t>Funções Sintáticas</t>
        </is>
      </c>
      <c r="H1325" t="inlineStr">
        <is>
          <t>Médio</t>
        </is>
      </c>
      <c r="I1325" t="inlineStr">
        <is>
          <t>CE</t>
        </is>
      </c>
      <c r="J1325" t="inlineStr"/>
      <c r="K1325" t="inlineStr"/>
      <c r="L1325" t="inlineStr"/>
      <c r="M1325" t="inlineStr"/>
      <c r="N1325" t="inlineStr"/>
      <c r="O1325" t="inlineStr">
        <is>
          <t>C</t>
        </is>
      </c>
      <c r="P1325" t="n">
        <v>0</v>
      </c>
      <c r="Q1325" t="n">
        <v>0</v>
      </c>
      <c r="S1325" t="inlineStr">
        <is>
          <t>Item: Certo
Análise técnica:
Estrutura Original: "...levantamento feito [pela ANATEL] [em 2024]..."
Estrutura Proposta: "...levantamento feito [em 2024] [pela ANATEL]..."
Por que o item está correto?
Mobilidade do Adjunto Adverbial: O termo "em 2024" é um adjunto adverbial de tempo. Na língua portuguesa, os adjuntos adverbiais gozam de relativa liberdade de posicionamento na oração.
Complementos do Particípio: Ambos os termos ("pela ANATEL" — agente da passiva; e "em 2024" — adjunto adverbial) estão modificando o particípio "feito". A inversão da ordem desses termos não altera a subordinação sintática nem as relações lógicas da frase.
Sentido: O fato de o levantamento ter sido realizado pela agência e no ano referido permanece inalterado. Não há ambiguidade gerada pela troca, nem prejuízo à clareza do texto.
Em questões de reescrita, o deslocamento de adjuntos adverbiais curtos costuma ser aceito sem a necessidade de vírgulas extras, mantendo a correção e o sentido original.</t>
        </is>
      </c>
      <c r="T1325" t="inlineStr">
        <is>
          <t>c7a66bf4-8610-453a-806b-cc6889de2a57</t>
        </is>
      </c>
      <c r="U1325" t="inlineStr">
        <is>
          <t>09/04/2026 08:33</t>
        </is>
      </c>
    </row>
    <row r="1326">
      <c r="A1326" t="n">
        <v>2994</v>
      </c>
      <c r="B1326" t="inlineStr">
        <is>
          <t>CEBRASPE</t>
        </is>
      </c>
      <c r="C1326" t="inlineStr">
        <is>
          <t>FUB</t>
        </is>
      </c>
      <c r="D1326" t="inlineStr">
        <is>
          <t>2025</t>
        </is>
      </c>
      <c r="E1326" t="inlineStr">
        <is>
          <t>Tradicionalmente, os sistemas de produção são classificados em sistemas de produção contínua ou de fluxo de linha, sistemas de produção por lotes ou por encomenda (fluxo intermitente) e sistemas de produção para grandes projetos sem repetição.</t>
        </is>
      </c>
      <c r="F1326" t="inlineStr">
        <is>
          <t>Conhecimentos Específicos</t>
        </is>
      </c>
      <c r="G1326" t="inlineStr">
        <is>
          <t>Gestão da Produção e Operações</t>
        </is>
      </c>
      <c r="H1326" t="inlineStr">
        <is>
          <t>Médio</t>
        </is>
      </c>
      <c r="I1326" t="inlineStr">
        <is>
          <t>CE</t>
        </is>
      </c>
      <c r="J1326" t="inlineStr"/>
      <c r="K1326" t="inlineStr"/>
      <c r="L1326" t="inlineStr"/>
      <c r="M1326" t="inlineStr"/>
      <c r="N1326" t="inlineStr"/>
      <c r="O1326" t="inlineStr">
        <is>
          <t>C</t>
        </is>
      </c>
      <c r="P1326" t="n">
        <v>0</v>
      </c>
      <c r="Q1326" t="n">
        <v>0</v>
      </c>
      <c r="S1326" t="inlineStr">
        <is>
          <t>Gabarito: CERTO
Comentário: A classificação clássica dos sistemas de produção aborda fluxos contínuos (alta padronização), intermitentes/lotes (produção em grupos) e grandes projetos (únicos e não repetitivos).</t>
        </is>
      </c>
      <c r="U1326" t="inlineStr">
        <is>
          <t>09/04/2026 08:54</t>
        </is>
      </c>
    </row>
    <row r="1327">
      <c r="A1327" t="n">
        <v>2995</v>
      </c>
      <c r="B1327" t="inlineStr">
        <is>
          <t>CEBRASPE</t>
        </is>
      </c>
      <c r="C1327" t="inlineStr">
        <is>
          <t>FUB</t>
        </is>
      </c>
      <c r="D1327" t="inlineStr">
        <is>
          <t>2025</t>
        </is>
      </c>
      <c r="E1327" t="inlineStr">
        <is>
          <t>A capabilidade de processo mede a aceitabilidade da variação do processo, sendo a medida mais simples de capabilidade (Cp) dada pela razão entre a faixa de especificação e a variação natural do processo.</t>
        </is>
      </c>
      <c r="F1327" t="inlineStr">
        <is>
          <t>Conhecimentos Específicos</t>
        </is>
      </c>
      <c r="G1327" t="inlineStr">
        <is>
          <t>Gestão da Qualidade</t>
        </is>
      </c>
      <c r="H1327" t="inlineStr">
        <is>
          <t>Médio</t>
        </is>
      </c>
      <c r="I1327" t="inlineStr">
        <is>
          <t>CE</t>
        </is>
      </c>
      <c r="J1327" t="inlineStr"/>
      <c r="K1327" t="inlineStr"/>
      <c r="L1327" t="inlineStr"/>
      <c r="M1327" t="inlineStr"/>
      <c r="N1327" t="inlineStr"/>
      <c r="O1327" t="inlineStr">
        <is>
          <t>C</t>
        </is>
      </c>
      <c r="P1327" t="n">
        <v>0</v>
      </c>
      <c r="Q1327" t="n">
        <v>0</v>
      </c>
      <c r="S1327" t="inlineStr">
        <is>
          <t>Gabarito: CERTO
Comentário: O índice Cp (Capabilidade do Processo) é calculado justamente pela razão entre a tolerância especificada (LSE - LIE) e a variação natural do processo (6 desvios padrões, ou 6σ).</t>
        </is>
      </c>
      <c r="U1327" t="inlineStr">
        <is>
          <t>09/04/2026 08:54</t>
        </is>
      </c>
    </row>
    <row r="1328">
      <c r="A1328" t="n">
        <v>2996</v>
      </c>
      <c r="B1328" t="inlineStr">
        <is>
          <t>CEBRASPE</t>
        </is>
      </c>
      <c r="C1328" t="inlineStr">
        <is>
          <t>FUB</t>
        </is>
      </c>
      <c r="D1328" t="inlineStr">
        <is>
          <t>2025</t>
        </is>
      </c>
      <c r="E1328" t="inlineStr">
        <is>
          <t>O planejamento e o controle de produção de longo prazo são descritos em termos agregados.</t>
        </is>
      </c>
      <c r="F1328" t="inlineStr">
        <is>
          <t>Conhecimentos Específicos</t>
        </is>
      </c>
      <c r="G1328" t="inlineStr">
        <is>
          <t>Gestão da Produção e Operações</t>
        </is>
      </c>
      <c r="H1328" t="inlineStr">
        <is>
          <t>Médio</t>
        </is>
      </c>
      <c r="I1328" t="inlineStr">
        <is>
          <t>CE</t>
        </is>
      </c>
      <c r="J1328" t="inlineStr"/>
      <c r="K1328" t="inlineStr"/>
      <c r="L1328" t="inlineStr"/>
      <c r="M1328" t="inlineStr"/>
      <c r="N1328" t="inlineStr"/>
      <c r="O1328" t="inlineStr">
        <is>
          <t>C</t>
        </is>
      </c>
      <c r="P1328" t="n">
        <v>0</v>
      </c>
      <c r="Q1328" t="n">
        <v>0</v>
      </c>
      <c r="S132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328" t="inlineStr">
        <is>
          <t>09/04/2026 09:01</t>
        </is>
      </c>
    </row>
    <row r="1329">
      <c r="A1329" t="n">
        <v>2997</v>
      </c>
      <c r="B1329" t="inlineStr">
        <is>
          <t>CEBRASPE</t>
        </is>
      </c>
      <c r="C1329" t="inlineStr">
        <is>
          <t>FUB</t>
        </is>
      </c>
      <c r="D1329" t="inlineStr">
        <is>
          <t>2025</t>
        </is>
      </c>
      <c r="E1329" t="inlineStr">
        <is>
          <t>Na produção de um produto ou serviço, a dimensão variedade está relacionada a níveis de demanda, enquanto a dimensão variação se refere ao grau de flexibilidade exigido pela operação.</t>
        </is>
      </c>
      <c r="F1329" t="inlineStr">
        <is>
          <t>Conhecimentos Específicos</t>
        </is>
      </c>
      <c r="G1329" t="inlineStr">
        <is>
          <t>Gestão da Produção e Operações</t>
        </is>
      </c>
      <c r="H1329" t="inlineStr">
        <is>
          <t>Médio</t>
        </is>
      </c>
      <c r="I1329" t="inlineStr">
        <is>
          <t>CE</t>
        </is>
      </c>
      <c r="J1329" t="inlineStr"/>
      <c r="K1329" t="inlineStr"/>
      <c r="L1329" t="inlineStr"/>
      <c r="M1329" t="inlineStr"/>
      <c r="N1329" t="inlineStr"/>
      <c r="O1329" t="inlineStr">
        <is>
          <t>E</t>
        </is>
      </c>
      <c r="P1329" t="n">
        <v>0</v>
      </c>
      <c r="Q1329" t="n">
        <v>0</v>
      </c>
      <c r="S132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329" t="inlineStr">
        <is>
          <t>09/04/2026 09:02</t>
        </is>
      </c>
    </row>
    <row r="1330">
      <c r="A1330" t="n">
        <v>2998</v>
      </c>
      <c r="B1330" t="inlineStr">
        <is>
          <t>CEBRASPE</t>
        </is>
      </c>
      <c r="C1330" t="inlineStr">
        <is>
          <t>FUB</t>
        </is>
      </c>
      <c r="D1330" t="inlineStr">
        <is>
          <t>2025</t>
        </is>
      </c>
      <c r="E1330" t="inlineStr">
        <is>
          <t>Os objetivos de desempenho de Slack incluem a confiabilidade, que, por estar relacionada a equipamentos e máquinas, permite economia de tempo, e não de recursos financeiros.</t>
        </is>
      </c>
      <c r="F1330" t="inlineStr">
        <is>
          <t>Conhecimentos Específicos</t>
        </is>
      </c>
      <c r="G1330" t="inlineStr">
        <is>
          <t>Gestão da Produção e Operações</t>
        </is>
      </c>
      <c r="H1330" t="inlineStr">
        <is>
          <t>Médio</t>
        </is>
      </c>
      <c r="I1330" t="inlineStr">
        <is>
          <t>CE</t>
        </is>
      </c>
      <c r="J1330" t="inlineStr"/>
      <c r="K1330" t="inlineStr"/>
      <c r="L1330" t="inlineStr"/>
      <c r="M1330" t="inlineStr"/>
      <c r="N1330" t="inlineStr"/>
      <c r="O1330" t="inlineStr">
        <is>
          <t>E</t>
        </is>
      </c>
      <c r="P1330" t="n">
        <v>0</v>
      </c>
      <c r="Q1330" t="n">
        <v>0</v>
      </c>
      <c r="S133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330" t="inlineStr">
        <is>
          <t>09/04/2026 09:04</t>
        </is>
      </c>
    </row>
    <row r="1331">
      <c r="A1331" t="inlineStr">
        <is>
          <t>2999</t>
        </is>
      </c>
      <c r="B1331" t="inlineStr">
        <is>
          <t>CEBRASPE</t>
        </is>
      </c>
      <c r="C1331" t="inlineStr">
        <is>
          <t>FUB</t>
        </is>
      </c>
      <c r="D1331" t="inlineStr">
        <is>
          <t>2025</t>
        </is>
      </c>
      <c r="E1331" t="inlineStr">
        <is>
          <t>Em sistemas de produção, a automação programável ocorre quando a sequência de operações é fixada pela configuração dos equipamentos.</t>
        </is>
      </c>
      <c r="F1331" t="inlineStr">
        <is>
          <t>Conhecimentos Específicos</t>
        </is>
      </c>
      <c r="G1331" t="inlineStr">
        <is>
          <t>Gestão da Produção e Operações</t>
        </is>
      </c>
      <c r="H1331" t="inlineStr">
        <is>
          <t>Médio</t>
        </is>
      </c>
      <c r="I1331" t="inlineStr">
        <is>
          <t>CE</t>
        </is>
      </c>
      <c r="J1331" t="inlineStr"/>
      <c r="K1331" t="inlineStr"/>
      <c r="L1331" t="inlineStr"/>
      <c r="M1331" t="inlineStr"/>
      <c r="N1331" t="inlineStr"/>
      <c r="O1331" t="inlineStr">
        <is>
          <t>E</t>
        </is>
      </c>
      <c r="P1331" t="n">
        <v>0</v>
      </c>
      <c r="Q1331" t="n">
        <v>0</v>
      </c>
      <c r="S133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331" t="inlineStr">
        <is>
          <t>09/04/2026 09:06</t>
        </is>
      </c>
    </row>
    <row r="1332">
      <c r="A1332" t="n">
        <v>3000</v>
      </c>
      <c r="B1332" t="inlineStr">
        <is>
          <t>CEBRASPE</t>
        </is>
      </c>
      <c r="C1332" t="inlineStr">
        <is>
          <t>FUB</t>
        </is>
      </c>
      <c r="D1332" t="inlineStr">
        <is>
          <t>2025</t>
        </is>
      </c>
      <c r="E1332" t="inlineStr">
        <is>
          <t>São chamados de discretos os processos produtivos que são bastante customizados.</t>
        </is>
      </c>
      <c r="F1332" t="inlineStr">
        <is>
          <t>Conhecimentos Específicos</t>
        </is>
      </c>
      <c r="G1332" t="inlineStr">
        <is>
          <t>Gestão da Produção e Operações</t>
        </is>
      </c>
      <c r="H1332" t="inlineStr">
        <is>
          <t>Médio</t>
        </is>
      </c>
      <c r="I1332" t="inlineStr">
        <is>
          <t>CE</t>
        </is>
      </c>
      <c r="J1332" t="inlineStr"/>
      <c r="K1332" t="inlineStr"/>
      <c r="L1332" t="inlineStr"/>
      <c r="M1332" t="inlineStr"/>
      <c r="N1332" t="inlineStr"/>
      <c r="O1332" t="inlineStr">
        <is>
          <t>E</t>
        </is>
      </c>
      <c r="P1332" t="n">
        <v>0</v>
      </c>
      <c r="Q1332" t="n">
        <v>0</v>
      </c>
      <c r="S133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332" t="inlineStr">
        <is>
          <t>09/04/2026 09:11</t>
        </is>
      </c>
    </row>
    <row r="1333">
      <c r="A1333" t="n">
        <v>3001</v>
      </c>
      <c r="B1333" t="inlineStr">
        <is>
          <t>CEBRASPE</t>
        </is>
      </c>
      <c r="C1333" t="inlineStr">
        <is>
          <t>FUB</t>
        </is>
      </c>
      <c r="D1333" t="inlineStr">
        <is>
          <t>2025</t>
        </is>
      </c>
      <c r="E1333" t="inlineStr">
        <is>
          <t>Pelo fato de operarem com volumes menores e por apresentarem variedade mais alta, os processos contínuos estão um nível aquém dos processos de produção em massa.</t>
        </is>
      </c>
      <c r="F1333" t="inlineStr">
        <is>
          <t>Conhecimentos Específicos</t>
        </is>
      </c>
      <c r="G1333" t="inlineStr">
        <is>
          <t>Gestão da Produção e Operações</t>
        </is>
      </c>
      <c r="H1333" t="inlineStr">
        <is>
          <t>Médio</t>
        </is>
      </c>
      <c r="I1333" t="inlineStr">
        <is>
          <t>CE</t>
        </is>
      </c>
      <c r="J1333" t="inlineStr"/>
      <c r="K1333" t="inlineStr"/>
      <c r="L1333" t="inlineStr"/>
      <c r="M1333" t="inlineStr"/>
      <c r="N1333" t="inlineStr"/>
      <c r="O1333" t="inlineStr">
        <is>
          <t>E</t>
        </is>
      </c>
      <c r="P1333" t="n">
        <v>0</v>
      </c>
      <c r="Q1333" t="n">
        <v>0</v>
      </c>
      <c r="S1333" t="inlineStr">
        <is>
          <t>Gabarito: ERRADO
Comentário: Processos contínuos operam com os maiores volumes e a mais baixa variedade possível (alta padronização). O item inverteu completamente as características da matriz produto-processo.</t>
        </is>
      </c>
      <c r="U1333" t="inlineStr">
        <is>
          <t>09/04/2026 09:12</t>
        </is>
      </c>
    </row>
    <row r="1334">
      <c r="A1334" t="n">
        <v>3002</v>
      </c>
      <c r="B1334" t="inlineStr">
        <is>
          <t>CEBRASPE</t>
        </is>
      </c>
      <c r="C1334" t="inlineStr">
        <is>
          <t>FUB</t>
        </is>
      </c>
      <c r="D1334" t="inlineStr">
        <is>
          <t>2025</t>
        </is>
      </c>
      <c r="E1334" t="inlineStr">
        <is>
          <t>A adoção do &lt;i&gt;benchmarking&lt;/i&gt; e do &lt;i&gt;downsizing &lt;/i&gt;é indispensável na gestão da qualidade total nas organizações.</t>
        </is>
      </c>
      <c r="F1334" t="inlineStr">
        <is>
          <t>Conhecimentos Específicos</t>
        </is>
      </c>
      <c r="G1334" t="inlineStr">
        <is>
          <t>Gestão da Qualidade</t>
        </is>
      </c>
      <c r="H1334" t="inlineStr">
        <is>
          <t>Médio</t>
        </is>
      </c>
      <c r="I1334" t="inlineStr">
        <is>
          <t>CE</t>
        </is>
      </c>
      <c r="J1334" t="inlineStr"/>
      <c r="K1334" t="inlineStr"/>
      <c r="L1334" t="inlineStr"/>
      <c r="M1334" t="inlineStr"/>
      <c r="N1334" t="inlineStr"/>
      <c r="O1334" t="inlineStr">
        <is>
          <t>E</t>
        </is>
      </c>
      <c r="P1334" t="n">
        <v>0</v>
      </c>
      <c r="Q1334" t="n">
        <v>0</v>
      </c>
      <c r="S133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334" t="inlineStr">
        <is>
          <t>09/04/2026 09:14</t>
        </is>
      </c>
    </row>
    <row r="1335">
      <c r="A1335" t="n">
        <v>3003</v>
      </c>
      <c r="B1335" t="inlineStr">
        <is>
          <t>CEBRASPE</t>
        </is>
      </c>
      <c r="C1335" t="inlineStr">
        <is>
          <t>FUB</t>
        </is>
      </c>
      <c r="D1335" t="inlineStr">
        <is>
          <t>2025</t>
        </is>
      </c>
      <c r="E1335" t="inlineStr">
        <is>
          <t>Muitos dos princípios e técnicas do just in time, embora tenham sido descritos em um contexto de manufatura, são aplicáveis em operações de serviço.</t>
        </is>
      </c>
      <c r="F1335" t="inlineStr">
        <is>
          <t>Conhecimentos Específicos</t>
        </is>
      </c>
      <c r="G1335" t="inlineStr">
        <is>
          <t>Gestão da Qualidade</t>
        </is>
      </c>
      <c r="H1335" t="inlineStr">
        <is>
          <t>Médio</t>
        </is>
      </c>
      <c r="I1335" t="inlineStr">
        <is>
          <t>CE</t>
        </is>
      </c>
      <c r="J1335" t="inlineStr"/>
      <c r="K1335" t="inlineStr"/>
      <c r="L1335" t="inlineStr"/>
      <c r="M1335" t="inlineStr"/>
      <c r="N1335" t="inlineStr"/>
      <c r="O1335" t="inlineStr">
        <is>
          <t>C</t>
        </is>
      </c>
      <c r="P1335" t="n">
        <v>0</v>
      </c>
      <c r="Q1335" t="n">
        <v>0</v>
      </c>
      <c r="S1335" t="inlineStr">
        <is>
          <t>Gabarito: CERTO
Comentário: Embora tenha nascido na manufatura (Sistema Toyota), os princípios de eliminação de desperdícios, fluxo contínuo e nivelamento do Just in Time são perfeitamente aplicáveis a operações de serviços (Lean Services).</t>
        </is>
      </c>
      <c r="U1335" t="inlineStr">
        <is>
          <t>09/04/2026 09:15</t>
        </is>
      </c>
    </row>
    <row r="1336">
      <c r="A1336" t="inlineStr">
        <is>
          <t>3004</t>
        </is>
      </c>
      <c r="B1336" t="inlineStr">
        <is>
          <t>CEBRASPE</t>
        </is>
      </c>
      <c r="C1336" t="inlineStr">
        <is>
          <t>FUB</t>
        </is>
      </c>
      <c r="D1336" t="inlineStr">
        <is>
          <t>2025</t>
        </is>
      </c>
      <c r="E1336" t="inlineStr">
        <is>
          <t>Os tipos básicos de controle estatístico da qualidade são controle de processo, controle de variáveis e de atributos e inspeção por amostragem.</t>
        </is>
      </c>
      <c r="F1336" t="inlineStr">
        <is>
          <t>Conhecimentos Específicos</t>
        </is>
      </c>
      <c r="G1336" t="inlineStr">
        <is>
          <t>Gestão da Qualidade</t>
        </is>
      </c>
      <c r="H1336" t="inlineStr">
        <is>
          <t>Médio</t>
        </is>
      </c>
      <c r="I1336" t="inlineStr">
        <is>
          <t>CE</t>
        </is>
      </c>
      <c r="J1336" t="inlineStr"/>
      <c r="K1336" t="inlineStr"/>
      <c r="L1336" t="inlineStr"/>
      <c r="M1336" t="inlineStr"/>
      <c r="N1336" t="inlineStr"/>
      <c r="O1336" t="inlineStr">
        <is>
          <t>E</t>
        </is>
      </c>
      <c r="P1336" t="n">
        <v>0</v>
      </c>
      <c r="Q1336" t="n">
        <v>0</v>
      </c>
      <c r="S1336" t="inlineStr"/>
      <c r="U1336" t="inlineStr">
        <is>
          <t>09/04/2026 09:15</t>
        </is>
      </c>
    </row>
    <row r="1337">
      <c r="A1337" t="n">
        <v>3005</v>
      </c>
      <c r="B1337" t="inlineStr">
        <is>
          <t>CEBRASPE</t>
        </is>
      </c>
      <c r="C1337" t="inlineStr">
        <is>
          <t>FUB</t>
        </is>
      </c>
      <c r="D1337" t="inlineStr">
        <is>
          <t>2025</t>
        </is>
      </c>
      <c r="E1337" t="inlineStr">
        <is>
          <t>Feigenbaum, Deming, Ishikawa e Taguchi estão entre os principais responsáveis pelo desenvolvimento de modelos de gestão baseados na qualidade total, utilizados atualmente nas organizações.</t>
        </is>
      </c>
      <c r="F1337" t="inlineStr">
        <is>
          <t>Conhecimentos Específicos</t>
        </is>
      </c>
      <c r="G1337" t="inlineStr">
        <is>
          <t>Gestão da Qualidade</t>
        </is>
      </c>
      <c r="H1337" t="inlineStr">
        <is>
          <t>Médio</t>
        </is>
      </c>
      <c r="I1337" t="inlineStr">
        <is>
          <t>CE</t>
        </is>
      </c>
      <c r="J1337" t="inlineStr"/>
      <c r="K1337" t="inlineStr"/>
      <c r="L1337" t="inlineStr"/>
      <c r="M1337" t="inlineStr"/>
      <c r="N1337" t="inlineStr"/>
      <c r="O1337" t="inlineStr">
        <is>
          <t>C</t>
        </is>
      </c>
      <c r="P1337" t="n">
        <v>0</v>
      </c>
      <c r="Q1337" t="n">
        <v>0</v>
      </c>
      <c r="S1337" t="inlineStr">
        <is>
          <t>Gabarito: CERTO
Comentário: Todos os citados são reconhecidos como os principais "Gurus da Qualidade", cujas filosofias fundamentaram a Gestão da Qualidade Total.</t>
        </is>
      </c>
      <c r="U1337" t="inlineStr">
        <is>
          <t>09/04/2026 09:17</t>
        </is>
      </c>
    </row>
    <row r="1338">
      <c r="A1338" t="n">
        <v>3006</v>
      </c>
      <c r="B1338" t="inlineStr">
        <is>
          <t>CEBRASPE</t>
        </is>
      </c>
      <c r="C1338" t="inlineStr">
        <is>
          <t>FUB</t>
        </is>
      </c>
      <c r="D1338" t="inlineStr">
        <is>
          <t>2025</t>
        </is>
      </c>
      <c r="E1338" t="inlineStr">
        <is>
          <t>Atualmente, o certificado ISO 9000 não mais exige avaliação externa por três recertificações consecutivas em empresas com comprovado estágio avançado de maturidade em qualidade e sem qualquer denúncia de não conformidade.</t>
        </is>
      </c>
      <c r="F1338" t="inlineStr">
        <is>
          <t>Conhecimentos Específicos</t>
        </is>
      </c>
      <c r="G1338" t="inlineStr">
        <is>
          <t>Gestão da Qualidade</t>
        </is>
      </c>
      <c r="H1338" t="inlineStr">
        <is>
          <t>Médio</t>
        </is>
      </c>
      <c r="I1338" t="inlineStr">
        <is>
          <t>CE</t>
        </is>
      </c>
      <c r="J1338" t="inlineStr"/>
      <c r="K1338" t="inlineStr"/>
      <c r="L1338" t="inlineStr"/>
      <c r="M1338" t="inlineStr"/>
      <c r="N1338" t="inlineStr"/>
      <c r="O1338" t="inlineStr">
        <is>
          <t>E</t>
        </is>
      </c>
      <c r="P1338" t="n">
        <v>0</v>
      </c>
      <c r="Q1338" t="n">
        <v>0</v>
      </c>
      <c r="S133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338" t="inlineStr">
        <is>
          <t>09/04/2026 09:17</t>
        </is>
      </c>
    </row>
    <row r="1339">
      <c r="A1339" t="n">
        <v>3011</v>
      </c>
      <c r="B1339" t="inlineStr">
        <is>
          <t>CEBRASPE</t>
        </is>
      </c>
      <c r="C1339" t="inlineStr">
        <is>
          <t>FUB</t>
        </is>
      </c>
      <c r="D1339" t="inlineStr">
        <is>
          <t>2025</t>
        </is>
      </c>
      <c r="E1339" t="inlineStr">
        <is>
          <t>O conceito de margem de contribuição é calculado a partir dos custos diretos e indiretos do produto.</t>
        </is>
      </c>
      <c r="F1339" t="inlineStr">
        <is>
          <t>Contabilidade De Custos</t>
        </is>
      </c>
      <c r="G1339" t="inlineStr">
        <is>
          <t>Custos Diretos E Indiretos</t>
        </is>
      </c>
      <c r="H1339" t="inlineStr">
        <is>
          <t>Médio</t>
        </is>
      </c>
      <c r="I1339" t="inlineStr">
        <is>
          <t>CE</t>
        </is>
      </c>
      <c r="J1339" t="inlineStr"/>
      <c r="K1339" t="inlineStr"/>
      <c r="L1339" t="inlineStr"/>
      <c r="M1339" t="inlineStr"/>
      <c r="N1339" t="inlineStr"/>
      <c r="O1339" t="inlineStr">
        <is>
          <t>E</t>
        </is>
      </c>
      <c r="P1339" t="n">
        <v>0</v>
      </c>
      <c r="Q1339" t="n">
        <v>0</v>
      </c>
      <c r="S1339" t="inlineStr">
        <is>
          <t>Gabarito: ERRADO
Comentário: Margem de contribuição é a diferença entre a Receita e os Custos (e Despesas) VARIÁVEIS. O conceito baseia-se no comportamento em relação ao volume (fixo x variável), e não na forma de apropriação (direto x indireto).</t>
        </is>
      </c>
      <c r="U1339" t="inlineStr">
        <is>
          <t>09/04/2026 09:27</t>
        </is>
      </c>
    </row>
    <row r="1340">
      <c r="A1340" t="n">
        <v>3020</v>
      </c>
      <c r="B1340" t="inlineStr">
        <is>
          <t>CEBRASPE</t>
        </is>
      </c>
      <c r="C1340" t="inlineStr">
        <is>
          <t>FUB</t>
        </is>
      </c>
      <c r="D1340" t="inlineStr">
        <is>
          <t>2025</t>
        </is>
      </c>
      <c r="E134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340" t="inlineStr">
        <is>
          <t>Conhecimentos Específicos</t>
        </is>
      </c>
      <c r="G1340" t="inlineStr">
        <is>
          <t>Gestão da Cadeia de Suprimentos</t>
        </is>
      </c>
      <c r="H1340" t="inlineStr">
        <is>
          <t>Médio</t>
        </is>
      </c>
      <c r="I1340" t="inlineStr">
        <is>
          <t>CE</t>
        </is>
      </c>
      <c r="J1340" t="inlineStr"/>
      <c r="K1340" t="inlineStr"/>
      <c r="L1340" t="inlineStr"/>
      <c r="M1340" t="inlineStr"/>
      <c r="N1340" t="inlineStr"/>
      <c r="O1340" t="inlineStr">
        <is>
          <t>C</t>
        </is>
      </c>
      <c r="P1340" t="n">
        <v>0</v>
      </c>
      <c r="Q1340" t="n">
        <v>0</v>
      </c>
      <c r="S1340" t="inlineStr">
        <is>
          <t>Gabarito: CERTO
Comentário: A Gestão da Cadeia de Suprimentos (Supply Chain Management) ultrapassa as fronteiras da manufatura (cadeia de produção), integrando fluxos desde os fornecedores de matéria-prima bruta até o consumidor final.</t>
        </is>
      </c>
      <c r="U1340" t="inlineStr">
        <is>
          <t>09/04/2026 09:41</t>
        </is>
      </c>
    </row>
    <row r="1341">
      <c r="A1341" t="n">
        <v>3021</v>
      </c>
      <c r="B1341" t="inlineStr">
        <is>
          <t>CEBRASPE</t>
        </is>
      </c>
      <c r="C1341" t="inlineStr">
        <is>
          <t>FUB</t>
        </is>
      </c>
      <c r="D1341" t="inlineStr">
        <is>
          <t>2025</t>
        </is>
      </c>
      <c r="E1341" t="inlineStr">
        <is>
          <t>Enquanto Taylor concentrou-se na administração geral e no comportamento do administrador, Fayol voltou-se para a organização racional do trabalho no chão de fábrica, com foco na eficiência operária e no controle de tempo e de movimento.</t>
        </is>
      </c>
      <c r="F1341" t="inlineStr">
        <is>
          <t>Conhecimentos Específicos</t>
        </is>
      </c>
      <c r="G1341" t="inlineStr">
        <is>
          <t>Engenharia do Trabalho</t>
        </is>
      </c>
      <c r="H1341" t="inlineStr">
        <is>
          <t>Médio</t>
        </is>
      </c>
      <c r="I1341" t="inlineStr">
        <is>
          <t>CE</t>
        </is>
      </c>
      <c r="J1341" t="inlineStr"/>
      <c r="K1341" t="inlineStr"/>
      <c r="L1341" t="inlineStr"/>
      <c r="M1341" t="inlineStr"/>
      <c r="N1341" t="inlineStr"/>
      <c r="O1341" t="inlineStr">
        <is>
          <t>E</t>
        </is>
      </c>
      <c r="P1341" t="n">
        <v>0</v>
      </c>
      <c r="Q1341" t="n">
        <v>0</v>
      </c>
      <c r="S1341" t="inlineStr">
        <is>
          <t>Gabarito: ERRADO
Comentário: Os focos foram invertidos. Frederick Taylor focou no "chão de fábrica" (Administração Científica, tempos e movimentos). Henri Fayol focou na administração geral da organização de cima para baixo (Teoria Clássica).</t>
        </is>
      </c>
      <c r="U1341" t="inlineStr">
        <is>
          <t>09/04/2026 09:42</t>
        </is>
      </c>
    </row>
    <row r="1342">
      <c r="A1342" t="n">
        <v>3049</v>
      </c>
      <c r="B1342" t="inlineStr">
        <is>
          <t>CEBRASPE</t>
        </is>
      </c>
      <c r="C1342" t="inlineStr">
        <is>
          <t>FUB</t>
        </is>
      </c>
      <c r="D1342" t="inlineStr">
        <is>
          <t>2025</t>
        </is>
      </c>
      <c r="E1342" t="inlineStr">
        <is>
          <t>O Windows permite a execução direta de qualquer arquivo com extensão .exe, independentemente da arquitetura do sistema operacional (32 bits ou 64 bits) e sem verificação adicional de segurança.</t>
        </is>
      </c>
      <c r="F1342" t="inlineStr">
        <is>
          <t>Informática</t>
        </is>
      </c>
      <c r="G1342" t="inlineStr">
        <is>
          <t>Windows</t>
        </is>
      </c>
      <c r="H1342" t="inlineStr">
        <is>
          <t>Médio</t>
        </is>
      </c>
      <c r="I1342" t="inlineStr">
        <is>
          <t>CE</t>
        </is>
      </c>
      <c r="J1342" t="inlineStr"/>
      <c r="K1342" t="inlineStr"/>
      <c r="L1342" t="inlineStr"/>
      <c r="M1342" t="inlineStr"/>
      <c r="N1342" t="inlineStr"/>
      <c r="O1342" t="inlineStr">
        <is>
          <t>E</t>
        </is>
      </c>
      <c r="P1342" t="n">
        <v>0</v>
      </c>
      <c r="Q1342" t="n">
        <v>0</v>
      </c>
      <c r="S1342" t="inlineStr">
        <is>
          <t>Gabarito: ERRADO
Comentário: O item contém dois erros técnicos graves. Primeiro, a arquitetura importa: um sistema operativo de 32 bits não consegue executar nativamente um ficheiro compilado para 64 bits (embora o inverso seja possível). Segundo, o Windows não permite a execução "sem verificação adicional de segurança"; funcionalidades como o UAC (Controlo de Conta de Utilizador), o SmartScreen e o Windows Defender analisam o executável antes de permitirem o arranque do processo.</t>
        </is>
      </c>
      <c r="U1342" t="inlineStr">
        <is>
          <t>09/04/2026 10:22</t>
        </is>
      </c>
    </row>
    <row r="1343">
      <c r="A1343" t="inlineStr">
        <is>
          <t>3050</t>
        </is>
      </c>
      <c r="B1343" t="inlineStr">
        <is>
          <t>CEBRASPE</t>
        </is>
      </c>
      <c r="C1343" t="inlineStr">
        <is>
          <t>FUB</t>
        </is>
      </c>
      <c r="D1343" t="inlineStr">
        <is>
          <t>2025</t>
        </is>
      </c>
      <c r="E1343" t="inlineStr">
        <is>
          <t>Quando é movido um arquivo entre pastas localizadas em unidades diferentes, esse arquivo mantém todas as permissões originais, incluídas permissões NTFS.</t>
        </is>
      </c>
      <c r="F1343" t="inlineStr">
        <is>
          <t>Informática</t>
        </is>
      </c>
      <c r="G1343" t="inlineStr">
        <is>
          <t>Windows</t>
        </is>
      </c>
      <c r="H1343" t="inlineStr">
        <is>
          <t>Médio</t>
        </is>
      </c>
      <c r="I1343" t="inlineStr">
        <is>
          <t>CE</t>
        </is>
      </c>
      <c r="J1343" t="inlineStr"/>
      <c r="K1343" t="inlineStr"/>
      <c r="L1343" t="inlineStr"/>
      <c r="M1343" t="inlineStr"/>
      <c r="N1343" t="inlineStr"/>
      <c r="O1343" t="inlineStr">
        <is>
          <t>E</t>
        </is>
      </c>
      <c r="P1343" t="n">
        <v>0</v>
      </c>
      <c r="Q1343" t="n">
        <v>0</v>
      </c>
      <c r="S1343" t="inlineStr">
        <is>
          <t>Gabarito: ERRADO
Comentário: A regra do sistema de ficheiros NTFS para a movimentação e cópia de ficheiros é rigorosa. Quando se move um ficheiro para uma unidade diferente (por exemplo, da unidade C: para a D:), o sistema operativo trata a ação como um processo de cópia seguido de eliminação. Por este motivo, o ficheiro perde as suas permissões originais e herda as permissões da nova pasta de destino.</t>
        </is>
      </c>
      <c r="U1343" t="inlineStr">
        <is>
          <t>09/04/2026 10:23</t>
        </is>
      </c>
    </row>
    <row r="1344">
      <c r="A1344" t="n">
        <v>3051</v>
      </c>
      <c r="B1344" t="inlineStr">
        <is>
          <t>CEBRASPE</t>
        </is>
      </c>
      <c r="C1344" t="inlineStr">
        <is>
          <t>FUB</t>
        </is>
      </c>
      <c r="D1344" t="inlineStr">
        <is>
          <t>2025</t>
        </is>
      </c>
      <c r="E1344" t="inlineStr">
        <is>
          <t>O recurso Tabela Dinâmica do Excel está disponível na versão online do programa, mas algumas funções avançadas, como a criação de conexões externas com bancos de dados, só podem ser utilizadas na versão desktop do Excel.</t>
        </is>
      </c>
      <c r="F1344" t="inlineStr">
        <is>
          <t>Informática</t>
        </is>
      </c>
      <c r="G1344" t="inlineStr">
        <is>
          <t>Excel</t>
        </is>
      </c>
      <c r="H1344" t="inlineStr">
        <is>
          <t>Médio</t>
        </is>
      </c>
      <c r="I1344" t="inlineStr">
        <is>
          <t>CE</t>
        </is>
      </c>
      <c r="J1344" t="inlineStr"/>
      <c r="K1344" t="inlineStr"/>
      <c r="L1344" t="inlineStr"/>
      <c r="M1344" t="inlineStr"/>
      <c r="N1344" t="inlineStr"/>
      <c r="O1344" t="inlineStr">
        <is>
          <t>C</t>
        </is>
      </c>
      <c r="P1344" t="n">
        <v>0</v>
      </c>
      <c r="Q1344" t="n">
        <v>0</v>
      </c>
      <c r="S1344" t="inlineStr">
        <is>
          <t>Gabarito: CERTO
Comentário: O Excel para a Web (online) permite criar e editar Tabelas Dinâmicas de forma básica. Contudo, ferramentas pesadas de Business Intelligence, como o Power Query, ou ligações externas a bases de dados SQL complexas, requerem o motor de processamento local, sendo funcionalidades exclusivas da versão Desktop do Excel.</t>
        </is>
      </c>
      <c r="U1344" t="inlineStr">
        <is>
          <t>09/04/2026 10:25</t>
        </is>
      </c>
    </row>
    <row r="1345">
      <c r="A1345" t="n">
        <v>3054</v>
      </c>
      <c r="B1345" t="inlineStr">
        <is>
          <t>CEBRASPE</t>
        </is>
      </c>
      <c r="C1345" t="inlineStr">
        <is>
          <t>FUB</t>
        </is>
      </c>
      <c r="D1345" t="inlineStr">
        <is>
          <t>2025</t>
        </is>
      </c>
      <c r="E1345" t="inlineStr">
        <is>
          <t>O uso de firewalls baseados apenas em filtragem de pacotes é suficiente para garantir a proteção completa de uma rede corporativa contra ataques avançados.</t>
        </is>
      </c>
      <c r="F1345" t="inlineStr">
        <is>
          <t>Informática</t>
        </is>
      </c>
      <c r="G1345" t="inlineStr">
        <is>
          <t>Segurança da informação</t>
        </is>
      </c>
      <c r="H1345" t="inlineStr">
        <is>
          <t>Médio</t>
        </is>
      </c>
      <c r="I1345" t="inlineStr">
        <is>
          <t>CE</t>
        </is>
      </c>
      <c r="J1345" t="inlineStr"/>
      <c r="K1345" t="inlineStr"/>
      <c r="L1345" t="inlineStr"/>
      <c r="M1345" t="inlineStr"/>
      <c r="N1345" t="inlineStr"/>
      <c r="O1345" t="inlineStr">
        <is>
          <t>E</t>
        </is>
      </c>
      <c r="P1345" t="n">
        <v>0</v>
      </c>
      <c r="Q1345" t="n">
        <v>0</v>
      </c>
      <c r="S1345" t="inlineStr">
        <is>
          <t>Gabarito: ERRADO
Comentário: Em segurança da informação, nenhum mecanismo garante "proteção completa". Além disso, a filtragem de pacotes é a camada de firewall mais básica e rudimentar (atua nas camadas de rede/transporte), sendo totalmente ineficaz contra ataques avançados ou exploração de vulnerabilidades na camada de aplicação.</t>
        </is>
      </c>
      <c r="U1345" t="inlineStr">
        <is>
          <t>09/04/2026 10:28</t>
        </is>
      </c>
    </row>
    <row r="1346">
      <c r="A1346" t="n">
        <v>3055</v>
      </c>
      <c r="B1346" t="inlineStr">
        <is>
          <t>CEBRASPE</t>
        </is>
      </c>
      <c r="C1346" t="inlineStr">
        <is>
          <t>FUB</t>
        </is>
      </c>
      <c r="D1346" t="inlineStr">
        <is>
          <t>2025</t>
        </is>
      </c>
      <c r="E1346" t="inlineStr">
        <is>
          <t>Antispywares baseados em assinaturas dependem de bancos de dados atualizados para detectar novas ameaças.</t>
        </is>
      </c>
      <c r="F1346" t="inlineStr">
        <is>
          <t>Informática</t>
        </is>
      </c>
      <c r="G1346" t="inlineStr">
        <is>
          <t>Proteção contra vírus</t>
        </is>
      </c>
      <c r="H1346" t="inlineStr">
        <is>
          <t>Médio</t>
        </is>
      </c>
      <c r="I1346" t="inlineStr">
        <is>
          <t>CE</t>
        </is>
      </c>
      <c r="J1346" t="inlineStr"/>
      <c r="K1346" t="inlineStr"/>
      <c r="L1346" t="inlineStr"/>
      <c r="M1346" t="inlineStr"/>
      <c r="N1346" t="inlineStr"/>
      <c r="O1346" t="inlineStr">
        <is>
          <t>C</t>
        </is>
      </c>
      <c r="P1346" t="n">
        <v>0</v>
      </c>
      <c r="Q1346" t="n">
        <v>0</v>
      </c>
      <c r="S1346" t="inlineStr">
        <is>
          <t>Gabarito: CERTO
Comentário: Os softwares de antivírus/antispyware baseados em "assinaturas" funcionam como um catálogo de procurados, comparando o código dos ficheiros com os "hashes" conhecidos de malwares. Por consequência, dependem obrigatoriamente de atualizações constantes das bases de dados para conseguirem identificar novas ameaças (ameaças zero-day passam despercebidas se o catálogo não estiver atualizado).</t>
        </is>
      </c>
      <c r="U1346" t="inlineStr">
        <is>
          <t>09/04/2026 10:29</t>
        </is>
      </c>
    </row>
    <row r="1347">
      <c r="A1347" t="inlineStr">
        <is>
          <t>3056</t>
        </is>
      </c>
      <c r="B1347" t="inlineStr">
        <is>
          <t>CEBRASPE</t>
        </is>
      </c>
      <c r="C1347" t="inlineStr">
        <is>
          <t>FUB</t>
        </is>
      </c>
      <c r="D1347" t="inlineStr">
        <is>
          <t>2025</t>
        </is>
      </c>
      <c r="E1347" t="inlineStr">
        <is>
          <t>A implementação de redes segmentadas por meio de VLANs (virtual local area networks) auxilia a limitar o impacto de um ataque interno.</t>
        </is>
      </c>
      <c r="F1347" t="inlineStr">
        <is>
          <t>Informática</t>
        </is>
      </c>
      <c r="G1347" t="inlineStr">
        <is>
          <t>Segurança da informação</t>
        </is>
      </c>
      <c r="H1347" t="inlineStr">
        <is>
          <t>Médio</t>
        </is>
      </c>
      <c r="I1347" t="inlineStr">
        <is>
          <t>CE</t>
        </is>
      </c>
      <c r="J1347" t="inlineStr">
        <is>
          <t>é inferior a 20%.</t>
        </is>
      </c>
      <c r="K1347" t="inlineStr">
        <is>
          <t>está entre 20% e 40%.</t>
        </is>
      </c>
      <c r="L1347" t="inlineStr">
        <is>
          <t>está entre 40% e 60%.</t>
        </is>
      </c>
      <c r="M1347" t="inlineStr">
        <is>
          <t>está entre 60% e 80%.</t>
        </is>
      </c>
      <c r="N1347" t="inlineStr">
        <is>
          <t>é superior a 80%.</t>
        </is>
      </c>
      <c r="O1347" t="inlineStr">
        <is>
          <t>C</t>
        </is>
      </c>
      <c r="P1347" t="n">
        <v>0</v>
      </c>
      <c r="Q1347" t="n">
        <v>0</v>
      </c>
      <c r="S1347" t="inlineStr">
        <is>
          <t>Gabarito: CERTO
Comentário: As VLANs (Virtual Local Area Networks) segmentam fisicamente e logicamente uma rede, dividindo-a em domínios de broadcast menores e isolados. Se ocorrer um ataque interno (como a propagação de um ransomware a partir da máquina de um funcionário), a VLAN atua como um compartimento estanque, impedindo ou dificultando que a ameaça se propague para outros departamentos ou segmentos críticos da rede.</t>
        </is>
      </c>
      <c r="U1347" t="inlineStr">
        <is>
          <t>09/04/2026 10:30</t>
        </is>
      </c>
    </row>
    <row r="1348">
      <c r="A1348" t="inlineStr">
        <is>
          <t>3058</t>
        </is>
      </c>
      <c r="B1348" t="inlineStr">
        <is>
          <t>CEBRASPE</t>
        </is>
      </c>
      <c r="C1348" t="inlineStr">
        <is>
          <t>SLUDF</t>
        </is>
      </c>
      <c r="D1348" t="inlineStr">
        <is>
          <t>2019</t>
        </is>
      </c>
      <c r="E1348"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348" t="inlineStr">
        <is>
          <t>Conhecimentos Específicos</t>
        </is>
      </c>
      <c r="G1348" t="inlineStr">
        <is>
          <t>Gestão da Qualidade</t>
        </is>
      </c>
      <c r="H1348" t="inlineStr">
        <is>
          <t>Médio</t>
        </is>
      </c>
      <c r="I1348" t="inlineStr">
        <is>
          <t>CE</t>
        </is>
      </c>
      <c r="J1348" t="inlineStr"/>
      <c r="K1348" t="inlineStr"/>
      <c r="L1348" t="inlineStr"/>
      <c r="M1348" t="inlineStr"/>
      <c r="N1348" t="inlineStr"/>
      <c r="O1348" t="inlineStr">
        <is>
          <t>E</t>
        </is>
      </c>
      <c r="P1348" t="n">
        <v>0</v>
      </c>
      <c r="Q1348" t="n">
        <v>0</v>
      </c>
      <c r="S1348"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348" t="inlineStr">
        <is>
          <t>09/04/2026 14:51</t>
        </is>
      </c>
    </row>
    <row r="1349">
      <c r="A1349" t="inlineStr">
        <is>
          <t>3059</t>
        </is>
      </c>
      <c r="B1349" t="inlineStr">
        <is>
          <t>CEBRASPE</t>
        </is>
      </c>
      <c r="C1349" t="inlineStr">
        <is>
          <t>SLUDF</t>
        </is>
      </c>
      <c r="D1349" t="inlineStr">
        <is>
          <t>2019</t>
        </is>
      </c>
      <c r="E1349"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349" t="inlineStr">
        <is>
          <t>Conhecimentos Específicos</t>
        </is>
      </c>
      <c r="G1349" t="inlineStr">
        <is>
          <t>Gestão da Produção e Operações</t>
        </is>
      </c>
      <c r="H1349" t="inlineStr">
        <is>
          <t>Médio</t>
        </is>
      </c>
      <c r="I1349" t="inlineStr">
        <is>
          <t>CE</t>
        </is>
      </c>
      <c r="J1349" t="inlineStr"/>
      <c r="K1349" t="inlineStr"/>
      <c r="L1349" t="inlineStr"/>
      <c r="M1349" t="inlineStr"/>
      <c r="N1349" t="inlineStr"/>
      <c r="O1349" t="inlineStr">
        <is>
          <t>C</t>
        </is>
      </c>
      <c r="P1349" t="n">
        <v>0</v>
      </c>
      <c r="Q1349" t="n">
        <v>0</v>
      </c>
      <c r="S1349"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349" t="inlineStr">
        <is>
          <t>09/04/2026 14:53</t>
        </is>
      </c>
    </row>
    <row r="1350">
      <c r="A1350" t="n">
        <v>3066</v>
      </c>
      <c r="B1350" t="inlineStr">
        <is>
          <t>CEBRASPE</t>
        </is>
      </c>
      <c r="C1350" t="inlineStr">
        <is>
          <t>UNB</t>
        </is>
      </c>
      <c r="D1350" t="inlineStr">
        <is>
          <t>2018</t>
        </is>
      </c>
      <c r="E1350" t="inlineStr">
        <is>
          <t>A respeito de gestão da produção, julgue o item subsecutivo.
As decisões de estrutura para a operação incluem a forma de prever e monitorar as demandas.</t>
        </is>
      </c>
      <c r="F1350" t="inlineStr">
        <is>
          <t>Conhecimentos Específicos</t>
        </is>
      </c>
      <c r="G1350" t="inlineStr">
        <is>
          <t>Gestão da Produção e Operações</t>
        </is>
      </c>
      <c r="H1350" t="inlineStr">
        <is>
          <t>Médio</t>
        </is>
      </c>
      <c r="I1350" t="inlineStr">
        <is>
          <t>CE</t>
        </is>
      </c>
      <c r="J1350" t="inlineStr"/>
      <c r="K1350" t="inlineStr"/>
      <c r="L1350" t="inlineStr"/>
      <c r="M1350" t="inlineStr"/>
      <c r="N1350" t="inlineStr"/>
      <c r="O1350" t="inlineStr">
        <is>
          <t>E</t>
        </is>
      </c>
      <c r="P1350" t="n">
        <v>0</v>
      </c>
      <c r="Q1350" t="n">
        <v>0</v>
      </c>
      <c r="S1350"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350" t="inlineStr">
        <is>
          <t>09/04/2026 15:10</t>
        </is>
      </c>
    </row>
    <row r="1351">
      <c r="A1351" t="n">
        <v>3068</v>
      </c>
      <c r="B1351" t="inlineStr">
        <is>
          <t>CEBRASPE</t>
        </is>
      </c>
      <c r="C1351" t="inlineStr">
        <is>
          <t>UNB</t>
        </is>
      </c>
      <c r="D1351" t="inlineStr">
        <is>
          <t>2018</t>
        </is>
      </c>
      <c r="E1351"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351" t="inlineStr">
        <is>
          <t>Conhecimentos Específicos</t>
        </is>
      </c>
      <c r="G1351" t="inlineStr">
        <is>
          <t>Gestão da Produção e Operações</t>
        </is>
      </c>
      <c r="H1351" t="inlineStr">
        <is>
          <t>Médio</t>
        </is>
      </c>
      <c r="I1351" t="inlineStr">
        <is>
          <t>CE</t>
        </is>
      </c>
      <c r="J1351" t="inlineStr"/>
      <c r="K1351" t="inlineStr"/>
      <c r="L1351" t="inlineStr"/>
      <c r="M1351" t="inlineStr"/>
      <c r="N1351" t="inlineStr"/>
      <c r="O1351" t="inlineStr">
        <is>
          <t>E</t>
        </is>
      </c>
      <c r="P1351" t="n">
        <v>0</v>
      </c>
      <c r="Q1351" t="n">
        <v>0</v>
      </c>
      <c r="S1351"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351" t="inlineStr">
        <is>
          <t>09/04/2026 15:54</t>
        </is>
      </c>
    </row>
    <row r="1352">
      <c r="A1352" t="n">
        <v>3070</v>
      </c>
      <c r="B1352" t="inlineStr">
        <is>
          <t>CEBRASPE</t>
        </is>
      </c>
      <c r="C1352" t="inlineStr">
        <is>
          <t>INPI</t>
        </is>
      </c>
      <c r="D1352" t="inlineStr">
        <is>
          <t>2014</t>
        </is>
      </c>
      <c r="E1352" t="inlineStr">
        <is>
          <t>Acerca da estrutura física de depósitos, das operações de carga e descarga, e do empilhamento de artigos, julgue o item subsequente.
Empilhadeiras e esteiras são elementos empregados para a carga e descarga de mercadoria.</t>
        </is>
      </c>
      <c r="F1352" t="inlineStr">
        <is>
          <t>Conhecimentos Específicos</t>
        </is>
      </c>
      <c r="G1352" t="inlineStr">
        <is>
          <t>Logística</t>
        </is>
      </c>
      <c r="H1352" t="inlineStr">
        <is>
          <t>Médio</t>
        </is>
      </c>
      <c r="I1352" t="inlineStr">
        <is>
          <t>CE</t>
        </is>
      </c>
      <c r="J1352" t="inlineStr"/>
      <c r="K1352" t="inlineStr"/>
      <c r="L1352" t="inlineStr"/>
      <c r="M1352" t="inlineStr"/>
      <c r="N1352" t="inlineStr"/>
      <c r="O1352" t="inlineStr">
        <is>
          <t>C</t>
        </is>
      </c>
      <c r="P1352" t="n">
        <v>0</v>
      </c>
      <c r="Q1352" t="n">
        <v>0</v>
      </c>
      <c r="S1352"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352" t="inlineStr">
        <is>
          <t>09/04/2026 15:59</t>
        </is>
      </c>
    </row>
    <row r="1353">
      <c r="A1353" t="n">
        <v>3071</v>
      </c>
      <c r="B1353" t="inlineStr">
        <is>
          <t>CEBRASPE</t>
        </is>
      </c>
      <c r="C1353" t="inlineStr">
        <is>
          <t>INPI</t>
        </is>
      </c>
      <c r="D1353" t="inlineStr">
        <is>
          <t>2014</t>
        </is>
      </c>
      <c r="E1353"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353" t="inlineStr">
        <is>
          <t>Conhecimentos Específicos</t>
        </is>
      </c>
      <c r="G1353" t="inlineStr">
        <is>
          <t>Logística</t>
        </is>
      </c>
      <c r="H1353" t="inlineStr">
        <is>
          <t>Médio</t>
        </is>
      </c>
      <c r="I1353" t="inlineStr">
        <is>
          <t>CE</t>
        </is>
      </c>
      <c r="J1353" t="inlineStr"/>
      <c r="K1353" t="inlineStr"/>
      <c r="L1353" t="inlineStr"/>
      <c r="M1353" t="inlineStr"/>
      <c r="N1353" t="inlineStr"/>
      <c r="O1353" t="inlineStr">
        <is>
          <t>E</t>
        </is>
      </c>
      <c r="P1353" t="n">
        <v>0</v>
      </c>
      <c r="Q1353" t="n">
        <v>0</v>
      </c>
      <c r="S1353"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353" t="inlineStr">
        <is>
          <t>09/04/2026 16:02</t>
        </is>
      </c>
    </row>
    <row r="1354">
      <c r="A1354" t="n">
        <v>3074</v>
      </c>
      <c r="B1354" t="inlineStr">
        <is>
          <t>CEBRASPE</t>
        </is>
      </c>
      <c r="C1354" t="inlineStr">
        <is>
          <t>Hemobras</t>
        </is>
      </c>
      <c r="D1354" t="inlineStr">
        <is>
          <t>2008</t>
        </is>
      </c>
      <c r="E135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354" t="inlineStr">
        <is>
          <t>Conhecimentos Específicos</t>
        </is>
      </c>
      <c r="G1354" t="inlineStr">
        <is>
          <t>Gestão da Produção e Operações</t>
        </is>
      </c>
      <c r="H1354" t="inlineStr">
        <is>
          <t>Médio</t>
        </is>
      </c>
      <c r="I1354" t="inlineStr">
        <is>
          <t>CE</t>
        </is>
      </c>
      <c r="J1354" t="inlineStr"/>
      <c r="K1354" t="inlineStr"/>
      <c r="L1354" t="inlineStr"/>
      <c r="M1354" t="inlineStr"/>
      <c r="N1354" t="inlineStr"/>
      <c r="O1354" t="inlineStr">
        <is>
          <t>C</t>
        </is>
      </c>
      <c r="P1354" t="n">
        <v>0</v>
      </c>
      <c r="Q1354" t="n">
        <v>0</v>
      </c>
      <c r="S1354"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354" t="inlineStr">
        <is>
          <t>09/04/2026 16:04</t>
        </is>
      </c>
    </row>
    <row r="1355">
      <c r="A1355" t="n">
        <v>3075</v>
      </c>
      <c r="B1355" t="inlineStr">
        <is>
          <t>CEBRASPE</t>
        </is>
      </c>
      <c r="C1355" t="inlineStr">
        <is>
          <t>Hemobras</t>
        </is>
      </c>
      <c r="D1355" t="inlineStr">
        <is>
          <t>2008</t>
        </is>
      </c>
      <c r="E1355"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355" t="inlineStr">
        <is>
          <t>Conhecimentos Específicos</t>
        </is>
      </c>
      <c r="G1355" t="inlineStr">
        <is>
          <t>Gestão da Produção e Operações</t>
        </is>
      </c>
      <c r="H1355" t="inlineStr">
        <is>
          <t>Médio</t>
        </is>
      </c>
      <c r="I1355" t="inlineStr">
        <is>
          <t>CE</t>
        </is>
      </c>
      <c r="J1355" t="inlineStr"/>
      <c r="K1355" t="inlineStr"/>
      <c r="L1355" t="inlineStr"/>
      <c r="M1355" t="inlineStr"/>
      <c r="N1355" t="inlineStr"/>
      <c r="O1355" t="inlineStr">
        <is>
          <t>E</t>
        </is>
      </c>
      <c r="P1355" t="n">
        <v>0</v>
      </c>
      <c r="Q1355" t="n">
        <v>0</v>
      </c>
      <c r="S1355"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355" t="inlineStr">
        <is>
          <t>09/04/2026 16:05</t>
        </is>
      </c>
    </row>
    <row r="1356">
      <c r="A1356" t="n">
        <v>3076</v>
      </c>
      <c r="B1356" t="inlineStr">
        <is>
          <t>CEBRASPE</t>
        </is>
      </c>
      <c r="C1356" t="inlineStr">
        <is>
          <t>Hemobras</t>
        </is>
      </c>
      <c r="D1356" t="inlineStr">
        <is>
          <t>2008</t>
        </is>
      </c>
      <c r="E1356"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356" t="inlineStr">
        <is>
          <t>Conhecimentos Específicos</t>
        </is>
      </c>
      <c r="G1356" t="inlineStr">
        <is>
          <t>Gestão da Produção e Operações</t>
        </is>
      </c>
      <c r="H1356" t="inlineStr">
        <is>
          <t>Médio</t>
        </is>
      </c>
      <c r="I1356" t="inlineStr">
        <is>
          <t>CE</t>
        </is>
      </c>
      <c r="J1356" t="inlineStr"/>
      <c r="K1356" t="inlineStr"/>
      <c r="L1356" t="inlineStr"/>
      <c r="M1356" t="inlineStr"/>
      <c r="N1356" t="inlineStr"/>
      <c r="O1356" t="inlineStr">
        <is>
          <t>E</t>
        </is>
      </c>
      <c r="P1356" t="n">
        <v>0</v>
      </c>
      <c r="Q1356" t="n">
        <v>0</v>
      </c>
      <c r="S1356"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356" t="inlineStr">
        <is>
          <t>09/04/2026 16:06</t>
        </is>
      </c>
    </row>
    <row r="1357">
      <c r="A1357" t="n">
        <v>3077</v>
      </c>
      <c r="B1357" t="inlineStr">
        <is>
          <t>CEBRASPE</t>
        </is>
      </c>
      <c r="C1357" t="inlineStr">
        <is>
          <t>Hemobras</t>
        </is>
      </c>
      <c r="D1357" t="inlineStr">
        <is>
          <t>2008</t>
        </is>
      </c>
      <c r="E1357"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357" t="inlineStr">
        <is>
          <t>Conhecimentos Específicos</t>
        </is>
      </c>
      <c r="G1357" t="inlineStr">
        <is>
          <t>Gestão da Produção e Operações</t>
        </is>
      </c>
      <c r="H1357" t="inlineStr">
        <is>
          <t>Médio</t>
        </is>
      </c>
      <c r="I1357" t="inlineStr">
        <is>
          <t>CE</t>
        </is>
      </c>
      <c r="J1357" t="inlineStr"/>
      <c r="K1357" t="inlineStr"/>
      <c r="L1357" t="inlineStr"/>
      <c r="M1357" t="inlineStr"/>
      <c r="N1357" t="inlineStr"/>
      <c r="O1357" t="inlineStr">
        <is>
          <t>E</t>
        </is>
      </c>
      <c r="P1357" t="n">
        <v>0</v>
      </c>
      <c r="Q1357" t="n">
        <v>0</v>
      </c>
      <c r="S1357"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357" t="inlineStr">
        <is>
          <t>09/04/2026 16:06</t>
        </is>
      </c>
    </row>
    <row r="1358">
      <c r="A1358" t="n">
        <v>3078</v>
      </c>
      <c r="B1358" t="inlineStr">
        <is>
          <t>CEBRASPE</t>
        </is>
      </c>
      <c r="C1358" t="inlineStr">
        <is>
          <t>Hemobras</t>
        </is>
      </c>
      <c r="D1358" t="inlineStr">
        <is>
          <t>2008</t>
        </is>
      </c>
      <c r="E135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358" t="inlineStr">
        <is>
          <t>Conhecimentos Específicos</t>
        </is>
      </c>
      <c r="G1358" t="inlineStr">
        <is>
          <t>Gestão da Produção e Operações</t>
        </is>
      </c>
      <c r="H1358" t="inlineStr">
        <is>
          <t>Médio</t>
        </is>
      </c>
      <c r="I1358" t="inlineStr">
        <is>
          <t>CE</t>
        </is>
      </c>
      <c r="J1358" t="inlineStr"/>
      <c r="K1358" t="inlineStr"/>
      <c r="L1358" t="inlineStr"/>
      <c r="M1358" t="inlineStr"/>
      <c r="N1358" t="inlineStr"/>
      <c r="O1358" t="inlineStr">
        <is>
          <t>E</t>
        </is>
      </c>
      <c r="P1358" t="n">
        <v>0</v>
      </c>
      <c r="Q1358" t="n">
        <v>0</v>
      </c>
      <c r="S1358"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358" t="inlineStr">
        <is>
          <t>09/04/2026 16:07</t>
        </is>
      </c>
    </row>
    <row r="1359">
      <c r="A1359" t="n">
        <v>3079</v>
      </c>
      <c r="B1359" t="inlineStr">
        <is>
          <t>CEBRASPE</t>
        </is>
      </c>
      <c r="C1359" t="inlineStr">
        <is>
          <t>Hemobras</t>
        </is>
      </c>
      <c r="D1359" t="inlineStr">
        <is>
          <t>2008</t>
        </is>
      </c>
      <c r="E135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359" t="inlineStr">
        <is>
          <t>Conhecimentos Específicos</t>
        </is>
      </c>
      <c r="G1359" t="inlineStr">
        <is>
          <t>Gestão da Produção e Operações</t>
        </is>
      </c>
      <c r="H1359" t="inlineStr">
        <is>
          <t>Médio</t>
        </is>
      </c>
      <c r="I1359" t="inlineStr">
        <is>
          <t>CE</t>
        </is>
      </c>
      <c r="J1359" t="inlineStr"/>
      <c r="K1359" t="inlineStr"/>
      <c r="L1359" t="inlineStr"/>
      <c r="M1359" t="inlineStr"/>
      <c r="N1359" t="inlineStr"/>
      <c r="O1359" t="inlineStr">
        <is>
          <t>C</t>
        </is>
      </c>
      <c r="P1359" t="n">
        <v>0</v>
      </c>
      <c r="Q1359" t="n">
        <v>0</v>
      </c>
      <c r="S1359"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359" t="inlineStr">
        <is>
          <t>09/04/2026 16:07</t>
        </is>
      </c>
    </row>
    <row r="1360">
      <c r="A1360" t="n">
        <v>3080</v>
      </c>
      <c r="B1360" t="inlineStr">
        <is>
          <t>CEBRASPE</t>
        </is>
      </c>
      <c r="C1360" t="inlineStr">
        <is>
          <t>Hemobras</t>
        </is>
      </c>
      <c r="D1360" t="inlineStr">
        <is>
          <t>2008</t>
        </is>
      </c>
      <c r="E1360"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360" t="inlineStr">
        <is>
          <t>Conhecimentos Específicos</t>
        </is>
      </c>
      <c r="G1360" t="inlineStr">
        <is>
          <t>Gestão da Produção e Operações</t>
        </is>
      </c>
      <c r="H1360" t="inlineStr">
        <is>
          <t>Médio</t>
        </is>
      </c>
      <c r="I1360" t="inlineStr">
        <is>
          <t>CE</t>
        </is>
      </c>
      <c r="J1360" t="inlineStr"/>
      <c r="K1360" t="inlineStr"/>
      <c r="L1360" t="inlineStr"/>
      <c r="M1360" t="inlineStr"/>
      <c r="N1360" t="inlineStr"/>
      <c r="O1360" t="inlineStr">
        <is>
          <t>C</t>
        </is>
      </c>
      <c r="P1360" t="n">
        <v>0</v>
      </c>
      <c r="Q1360" t="n">
        <v>0</v>
      </c>
      <c r="S1360"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360" t="inlineStr">
        <is>
          <t>09/04/2026 16:08</t>
        </is>
      </c>
    </row>
    <row r="1361">
      <c r="A1361" t="n">
        <v>3081</v>
      </c>
      <c r="B1361" t="inlineStr">
        <is>
          <t>CEBRASPE</t>
        </is>
      </c>
      <c r="C1361" t="inlineStr">
        <is>
          <t>Hemobras</t>
        </is>
      </c>
      <c r="D1361" t="inlineStr">
        <is>
          <t>2008</t>
        </is>
      </c>
      <c r="E1361"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361" t="inlineStr">
        <is>
          <t>Conhecimentos Específicos</t>
        </is>
      </c>
      <c r="G1361" t="inlineStr">
        <is>
          <t>Gestão da Produção e Operações</t>
        </is>
      </c>
      <c r="H1361" t="inlineStr">
        <is>
          <t>Médio</t>
        </is>
      </c>
      <c r="I1361" t="inlineStr">
        <is>
          <t>CE</t>
        </is>
      </c>
      <c r="J1361" t="inlineStr"/>
      <c r="K1361" t="inlineStr"/>
      <c r="L1361" t="inlineStr"/>
      <c r="M1361" t="inlineStr"/>
      <c r="N1361" t="inlineStr"/>
      <c r="O1361" t="inlineStr">
        <is>
          <t>E</t>
        </is>
      </c>
      <c r="P1361" t="n">
        <v>0</v>
      </c>
      <c r="Q1361" t="n">
        <v>0</v>
      </c>
      <c r="S1361"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361" t="inlineStr">
        <is>
          <t>09/04/2026 16:09</t>
        </is>
      </c>
    </row>
    <row r="1362">
      <c r="A1362" t="n">
        <v>3201</v>
      </c>
      <c r="B1362" t="inlineStr">
        <is>
          <t>CEBRASPE</t>
        </is>
      </c>
      <c r="C1362" t="inlineStr">
        <is>
          <t xml:space="preserve"> CAGEPA-PB</t>
        </is>
      </c>
      <c r="D1362" t="inlineStr">
        <is>
          <t>2024</t>
        </is>
      </c>
      <c r="E1362" t="inlineStr">
        <is>
          <t>Caso um administrador afirme que o controle do nível do estoque de segurança requer um fino ajuste e é vital para a gestão de estoque, configura-se foco no parâmetro matemático de ressuprimento denominado</t>
        </is>
      </c>
      <c r="F1362" t="inlineStr">
        <is>
          <t>Conhecimentos Específicos</t>
        </is>
      </c>
      <c r="G1362" t="inlineStr">
        <is>
          <t>Gestão de Estoques</t>
        </is>
      </c>
      <c r="H1362" t="inlineStr">
        <is>
          <t>Médio</t>
        </is>
      </c>
      <c r="I1362" t="inlineStr">
        <is>
          <t>ME</t>
        </is>
      </c>
      <c r="J1362" t="inlineStr">
        <is>
          <t>estoque real.</t>
        </is>
      </c>
      <c r="K1362" t="inlineStr">
        <is>
          <t>estoque virtual.</t>
        </is>
      </c>
      <c r="L1362" t="inlineStr">
        <is>
          <t>nível de ressuprimento.</t>
        </is>
      </c>
      <c r="M1362" t="inlineStr">
        <is>
          <t>estoque mínimo.</t>
        </is>
      </c>
      <c r="N1362" t="inlineStr">
        <is>
          <t>estoque máximo.</t>
        </is>
      </c>
      <c r="O1362" t="inlineStr">
        <is>
          <t>D</t>
        </is>
      </c>
      <c r="P1362" t="n">
        <v>0</v>
      </c>
      <c r="Q1362" t="n">
        <v>0</v>
      </c>
      <c r="S1362" t="inlineStr">
        <is>
          <t>Estoque de Segurança = Estoque Minimo</t>
        </is>
      </c>
      <c r="U1362" t="inlineStr">
        <is>
          <t>10/04/2026 16:14</t>
        </is>
      </c>
    </row>
    <row r="1363">
      <c r="A1363" t="inlineStr">
        <is>
          <t>3202</t>
        </is>
      </c>
      <c r="B1363" t="inlineStr">
        <is>
          <t>CEBRASPE</t>
        </is>
      </c>
      <c r="C1363" t="inlineStr">
        <is>
          <t xml:space="preserve"> CAU-MG</t>
        </is>
      </c>
      <c r="D1363" t="inlineStr">
        <is>
          <t>2025</t>
        </is>
      </c>
      <c r="E1363"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363" t="inlineStr">
        <is>
          <t>Conhecimentos Específicos</t>
        </is>
      </c>
      <c r="G1363" t="inlineStr">
        <is>
          <t>Gestão de Estoques</t>
        </is>
      </c>
      <c r="H1363" t="inlineStr">
        <is>
          <t>Médio</t>
        </is>
      </c>
      <c r="I1363" t="inlineStr">
        <is>
          <t>CE</t>
        </is>
      </c>
      <c r="J1363" t="inlineStr">
        <is>
          <t>estoque real.</t>
        </is>
      </c>
      <c r="K1363" t="inlineStr">
        <is>
          <t>estoque virtual.</t>
        </is>
      </c>
      <c r="L1363" t="inlineStr">
        <is>
          <t>nível de ressuprimento.</t>
        </is>
      </c>
      <c r="M1363" t="inlineStr">
        <is>
          <t>estoque mínimo.</t>
        </is>
      </c>
      <c r="N1363" t="inlineStr">
        <is>
          <t>estoque máximo.</t>
        </is>
      </c>
      <c r="O1363" t="inlineStr">
        <is>
          <t>C</t>
        </is>
      </c>
      <c r="P1363" t="n">
        <v>0</v>
      </c>
      <c r="Q1363" t="n">
        <v>0</v>
      </c>
      <c r="S1363"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363" t="inlineStr">
        <is>
          <t>10/04/2026 18:14</t>
        </is>
      </c>
    </row>
    <row r="1364">
      <c r="A1364" t="n">
        <v>3204</v>
      </c>
      <c r="B1364" t="inlineStr">
        <is>
          <t>DESCONHECIDA</t>
        </is>
      </c>
      <c r="C1364" t="inlineStr">
        <is>
          <t>UNICENTRO</t>
        </is>
      </c>
      <c r="D1364" t="inlineStr">
        <is>
          <t>2016</t>
        </is>
      </c>
      <c r="E1364" t="inlineStr">
        <is>
          <t>O Programa de Controle Médico de Saúde Ocupacional - PCMSO - é legislado através da NR-7. Em relação ao PCMSO, assinale a alternativa correta:</t>
        </is>
      </c>
      <c r="F1364" t="inlineStr">
        <is>
          <t>Conhecimentos Específicos</t>
        </is>
      </c>
      <c r="G1364" t="inlineStr">
        <is>
          <t>Engenharia do Trabalho</t>
        </is>
      </c>
      <c r="H1364" t="inlineStr">
        <is>
          <t>Médio</t>
        </is>
      </c>
      <c r="I1364" t="inlineStr">
        <is>
          <t>ME</t>
        </is>
      </c>
      <c r="J1364" t="inlineStr">
        <is>
          <t>Compete à CIPA elaborar e implementar o PCMSO;</t>
        </is>
      </c>
      <c r="K1364" t="inlineStr">
        <is>
          <t>Caso a empresa possua médicos do SESMT, um destes deve ser indicado pelo empregador para coordenar e executar o PCMSO;</t>
        </is>
      </c>
      <c r="L1364" t="inlineStr">
        <is>
          <t>Os exames médicos do PCMSO devem conter, obrigatoriamente, ao menos os seguintes exames: demissional, admissional e periódico;</t>
        </is>
      </c>
      <c r="M1364" t="inlineStr">
        <is>
          <t>Nas situações em que a empresa já possua PPRA implementado, não é necessário implementar o PCMSO.</t>
        </is>
      </c>
      <c r="N1364" t="inlineStr"/>
      <c r="O1364" t="inlineStr">
        <is>
          <t>B</t>
        </is>
      </c>
      <c r="P1364" t="n">
        <v>0</v>
      </c>
      <c r="Q1364" t="n">
        <v>0</v>
      </c>
      <c r="S1364"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364" t="inlineStr">
        <is>
          <t>11/04/2026 04:28</t>
        </is>
      </c>
    </row>
    <row r="1365">
      <c r="A1365" t="inlineStr">
        <is>
          <t>3205</t>
        </is>
      </c>
      <c r="B1365" t="inlineStr">
        <is>
          <t>CEBRASPE</t>
        </is>
      </c>
      <c r="C1365" t="inlineStr">
        <is>
          <t>FUB</t>
        </is>
      </c>
      <c r="D1365" t="inlineStr">
        <is>
          <t>2018</t>
        </is>
      </c>
      <c r="E1365"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365" t="inlineStr">
        <is>
          <t>Conhecimentos Específicos</t>
        </is>
      </c>
      <c r="G1365" t="inlineStr">
        <is>
          <t>Gestão da Produção e Operações</t>
        </is>
      </c>
      <c r="H1365" t="inlineStr">
        <is>
          <t>Médio</t>
        </is>
      </c>
      <c r="I1365" t="inlineStr">
        <is>
          <t>CE</t>
        </is>
      </c>
      <c r="J1365" t="inlineStr"/>
      <c r="K1365" t="inlineStr"/>
      <c r="L1365" t="inlineStr"/>
      <c r="M1365" t="inlineStr"/>
      <c r="N1365" t="inlineStr"/>
      <c r="O1365" t="inlineStr">
        <is>
          <t>C</t>
        </is>
      </c>
      <c r="P1365" t="n">
        <v>0</v>
      </c>
      <c r="Q1365" t="n">
        <v>0</v>
      </c>
      <c r="S1365" t="inlineStr">
        <is>
          <t>A produção de vestuário é tipicamente intermitente (por lotes). O modelo de fluxo manual anterior foi substituído por um sistema automatizado que mantém a lógica de lotes para atender à variedade de modelos.</t>
        </is>
      </c>
      <c r="T1365" t="inlineStr">
        <is>
          <t>b7bd4689-27cd-421c-945c-45e9be65dce1</t>
        </is>
      </c>
      <c r="U1365" t="inlineStr">
        <is>
          <t>13/04/2026 09:21</t>
        </is>
      </c>
    </row>
    <row r="1366">
      <c r="A1366" t="n">
        <v>3206</v>
      </c>
      <c r="B1366" t="inlineStr">
        <is>
          <t>CEBRASPE</t>
        </is>
      </c>
      <c r="C1366" t="inlineStr">
        <is>
          <t>FUB</t>
        </is>
      </c>
      <c r="D1366" t="inlineStr">
        <is>
          <t>2018</t>
        </is>
      </c>
      <c r="E1366" t="inlineStr">
        <is>
          <t>Com a automatização da linha de produção, 100% dos produtos oferecidos aos clientes dessa empresa passarão a apresentar conformidade, uma das dimensões essenciais da qualidade de produtos.</t>
        </is>
      </c>
      <c r="F1366" t="inlineStr">
        <is>
          <t>Conhecimentos Específicos</t>
        </is>
      </c>
      <c r="G1366" t="inlineStr">
        <is>
          <t>Gestão da Qualidade</t>
        </is>
      </c>
      <c r="H1366" t="inlineStr">
        <is>
          <t>Médio</t>
        </is>
      </c>
      <c r="I1366" t="inlineStr">
        <is>
          <t>CE</t>
        </is>
      </c>
      <c r="J1366" t="inlineStr"/>
      <c r="K1366" t="inlineStr"/>
      <c r="L1366" t="inlineStr"/>
      <c r="M1366" t="inlineStr"/>
      <c r="N1366" t="inlineStr"/>
      <c r="O1366" t="inlineStr">
        <is>
          <t>E</t>
        </is>
      </c>
      <c r="P1366" t="n">
        <v>0</v>
      </c>
      <c r="Q1366" t="n">
        <v>0</v>
      </c>
      <c r="S1366" t="inlineStr">
        <is>
          <t>Nenhuma linha automatizada garante 100% de conformidade absoluta devido a variáveis incontroláveis como desgaste de ferramentas e flutuação de insumos.</t>
        </is>
      </c>
      <c r="T1366" t="inlineStr">
        <is>
          <t>b7bd4689-27cd-421c-945c-45e9be65dce1</t>
        </is>
      </c>
      <c r="U1366" t="inlineStr">
        <is>
          <t>13/04/2026 09:24</t>
        </is>
      </c>
    </row>
    <row r="1367">
      <c r="A1367" t="n">
        <v>3208</v>
      </c>
      <c r="B1367" t="inlineStr">
        <is>
          <t>CEBRASPE</t>
        </is>
      </c>
      <c r="C1367" t="inlineStr">
        <is>
          <t>FUB</t>
        </is>
      </c>
      <c r="D1367" t="inlineStr">
        <is>
          <t>2018</t>
        </is>
      </c>
      <c r="E1367"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367" t="inlineStr">
        <is>
          <t>Conhecimentos Específicos</t>
        </is>
      </c>
      <c r="G1367" t="inlineStr">
        <is>
          <t>Previsão da Demanda</t>
        </is>
      </c>
      <c r="H1367" t="inlineStr">
        <is>
          <t>Médio</t>
        </is>
      </c>
      <c r="I1367" t="inlineStr">
        <is>
          <t>CE</t>
        </is>
      </c>
      <c r="J1367" t="inlineStr"/>
      <c r="K1367" t="inlineStr"/>
      <c r="L1367" t="inlineStr"/>
      <c r="M1367" t="inlineStr"/>
      <c r="N1367" t="inlineStr"/>
      <c r="O1367" t="inlineStr">
        <is>
          <t>E</t>
        </is>
      </c>
      <c r="P1367" t="n">
        <v>0</v>
      </c>
      <c r="Q1367" t="n">
        <v>0</v>
      </c>
      <c r="S1367" t="inlineStr">
        <is>
          <t>A gestão da demanda não se restringe ao levantamento de dados; envolve também influenciar a demanda e coordenar planos de produção (S&amp;OP).</t>
        </is>
      </c>
      <c r="U1367" t="inlineStr">
        <is>
          <t>13/04/2026 09:28</t>
        </is>
      </c>
    </row>
    <row r="1368">
      <c r="A1368" t="n">
        <v>3214</v>
      </c>
      <c r="B1368" t="inlineStr">
        <is>
          <t>CEBRASPE</t>
        </is>
      </c>
      <c r="C1368" t="inlineStr">
        <is>
          <t>FUB</t>
        </is>
      </c>
      <c r="D1368" t="inlineStr">
        <is>
          <t>2018</t>
        </is>
      </c>
      <c r="E1368" t="inlineStr">
        <is>
          <t>As decisões de estrutura para a operação incluem a forma de prever e monitorar as demandas.</t>
        </is>
      </c>
      <c r="F1368" t="inlineStr">
        <is>
          <t>Conhecimentos Específicos</t>
        </is>
      </c>
      <c r="G1368" t="inlineStr">
        <is>
          <t>Gestão da Produção e Operações</t>
        </is>
      </c>
      <c r="H1368" t="inlineStr">
        <is>
          <t>Médio</t>
        </is>
      </c>
      <c r="I1368" t="inlineStr">
        <is>
          <t>CE</t>
        </is>
      </c>
      <c r="J1368" t="inlineStr"/>
      <c r="K1368" t="inlineStr"/>
      <c r="L1368" t="inlineStr"/>
      <c r="M1368" t="inlineStr"/>
      <c r="N1368" t="inlineStr"/>
      <c r="O1368" t="inlineStr">
        <is>
          <t>E</t>
        </is>
      </c>
      <c r="P1368" t="n">
        <v>0</v>
      </c>
      <c r="Q1368" t="n">
        <v>0</v>
      </c>
      <c r="S1368" t="inlineStr">
        <is>
          <t>A forma de prever e monitorar a demanda é uma decisão infraestrutural (sistemas de gestão), e não estrutural (física/capacidade).</t>
        </is>
      </c>
      <c r="U1368" t="inlineStr">
        <is>
          <t>13/04/2026 10:24</t>
        </is>
      </c>
    </row>
    <row r="1369">
      <c r="A1369" t="n">
        <v>3215</v>
      </c>
      <c r="B1369" t="inlineStr">
        <is>
          <t>CEBRASPE</t>
        </is>
      </c>
      <c r="C1369" t="inlineStr">
        <is>
          <t>FUB</t>
        </is>
      </c>
      <c r="D1369" t="inlineStr">
        <is>
          <t>2018</t>
        </is>
      </c>
      <c r="E1369" t="inlineStr">
        <is>
          <t>O cable belt, uma esteira transportadora apoiada sobre cabos de aço, permite a movimentação contínua de materiais entre dois pontos distantes até cinco quilômetros um do outro.</t>
        </is>
      </c>
      <c r="F1369" t="inlineStr">
        <is>
          <t>Conhecimentos Específicos</t>
        </is>
      </c>
      <c r="G1369" t="inlineStr">
        <is>
          <t>Gestão da Produção e Operações</t>
        </is>
      </c>
      <c r="H1369" t="inlineStr">
        <is>
          <t>Médio</t>
        </is>
      </c>
      <c r="I1369" t="inlineStr">
        <is>
          <t>CE</t>
        </is>
      </c>
      <c r="J1369" t="inlineStr"/>
      <c r="K1369" t="inlineStr"/>
      <c r="L1369" t="inlineStr"/>
      <c r="M1369" t="inlineStr"/>
      <c r="N1369" t="inlineStr"/>
      <c r="O1369" t="inlineStr">
        <is>
          <t>C</t>
        </is>
      </c>
      <c r="P1369" t="n">
        <v>0</v>
      </c>
      <c r="Q1369" t="n">
        <v>0</v>
      </c>
      <c r="S1369" t="inlineStr">
        <is>
          <t>O cable belt é uma solução para transporte contínuo de materiais em longas distâncias (até 5 km).</t>
        </is>
      </c>
      <c r="U1369" t="inlineStr">
        <is>
          <t>13/04/2026 10:25</t>
        </is>
      </c>
    </row>
    <row r="1370">
      <c r="A1370" t="n">
        <v>3217</v>
      </c>
      <c r="B1370" t="inlineStr">
        <is>
          <t>CEBRASPE</t>
        </is>
      </c>
      <c r="C1370" t="inlineStr">
        <is>
          <t>FUB</t>
        </is>
      </c>
      <c r="D1370" t="inlineStr">
        <is>
          <t>2018</t>
        </is>
      </c>
      <c r="E1370" t="inlineStr">
        <is>
          <t>O nível de estabelecimento dos processos de controle e o grau de envolvimento do cliente constituem indicadores chave de desempenho — do inglês key performance indicators (KPI) — tradicionais da gestão de projetos.</t>
        </is>
      </c>
      <c r="F1370" t="inlineStr">
        <is>
          <t>Conhecimentos Específicos</t>
        </is>
      </c>
      <c r="G1370" t="inlineStr">
        <is>
          <t>Gestão de Projetos</t>
        </is>
      </c>
      <c r="H1370" t="inlineStr">
        <is>
          <t>Médio</t>
        </is>
      </c>
      <c r="I1370" t="inlineStr">
        <is>
          <t>CE</t>
        </is>
      </c>
      <c r="J1370" t="inlineStr"/>
      <c r="K1370" t="inlineStr"/>
      <c r="L1370" t="inlineStr"/>
      <c r="M1370" t="inlineStr"/>
      <c r="N1370" t="inlineStr"/>
      <c r="O1370" t="inlineStr">
        <is>
          <t>C</t>
        </is>
      </c>
      <c r="P1370" t="n">
        <v>0</v>
      </c>
      <c r="Q1370" t="n">
        <v>0</v>
      </c>
      <c r="S1370" t="inlineStr">
        <is>
          <t>Na gestão tradicional, KPIs incluem métricas de governança (processos de controle) e de sucesso das partes interessadas (envolvimento do cliente).</t>
        </is>
      </c>
      <c r="U1370" t="inlineStr">
        <is>
          <t>13/04/2026 10:29</t>
        </is>
      </c>
    </row>
    <row r="1371">
      <c r="A1371" t="n">
        <v>3218</v>
      </c>
      <c r="B1371" t="inlineStr">
        <is>
          <t>CEBRASPE</t>
        </is>
      </c>
      <c r="C1371" t="inlineStr">
        <is>
          <t>FUB</t>
        </is>
      </c>
      <c r="D1371" t="inlineStr">
        <is>
          <t>2018</t>
        </is>
      </c>
      <c r="E1371" t="inlineStr">
        <is>
          <t>Os modelos de planejamento agregado permitem a programação estratégica do portfólio de projetos das empresas, com base na disponibilidade de recursos qualificados.</t>
        </is>
      </c>
      <c r="F1371" t="inlineStr">
        <is>
          <t>Conhecimentos Específicos</t>
        </is>
      </c>
      <c r="G1371" t="inlineStr">
        <is>
          <t>Gestão de Projetos</t>
        </is>
      </c>
      <c r="H1371" t="inlineStr">
        <is>
          <t>Médio</t>
        </is>
      </c>
      <c r="I1371" t="inlineStr">
        <is>
          <t>CE</t>
        </is>
      </c>
      <c r="J1371" t="inlineStr"/>
      <c r="K1371" t="inlineStr"/>
      <c r="L1371" t="inlineStr"/>
      <c r="M1371" t="inlineStr"/>
      <c r="N1371" t="inlineStr"/>
      <c r="O1371" t="inlineStr">
        <is>
          <t>C</t>
        </is>
      </c>
      <c r="P1371" t="n">
        <v>0</v>
      </c>
      <c r="Q1371" t="n">
        <v>0</v>
      </c>
      <c r="S1371" t="inlineStr">
        <is>
          <t>O planejamento agregado no portfólio de projetos permite balancear a demanda por competências com a disponibilidade de recursos qualificados.</t>
        </is>
      </c>
      <c r="U1371" t="inlineStr">
        <is>
          <t>13/04/2026 10:32</t>
        </is>
      </c>
    </row>
    <row r="1372">
      <c r="A1372" t="n">
        <v>3219</v>
      </c>
      <c r="B1372" t="inlineStr">
        <is>
          <t>CEBRASPE</t>
        </is>
      </c>
      <c r="C1372" t="inlineStr">
        <is>
          <t>FUB</t>
        </is>
      </c>
      <c r="D1372" t="inlineStr">
        <is>
          <t>2018</t>
        </is>
      </c>
      <c r="E1372" t="inlineStr">
        <is>
          <t>No modelo de gestão baseado na qualidade total, promover a qualidade é responsabilidade exclusiva do departamento de qualidade da organização.</t>
        </is>
      </c>
      <c r="F1372" t="inlineStr">
        <is>
          <t>Conhecimentos Específicos</t>
        </is>
      </c>
      <c r="G1372" t="inlineStr">
        <is>
          <t>Gestão da Qualidade</t>
        </is>
      </c>
      <c r="H1372" t="inlineStr">
        <is>
          <t>Médio</t>
        </is>
      </c>
      <c r="I1372" t="inlineStr">
        <is>
          <t>CE</t>
        </is>
      </c>
      <c r="J1372" t="inlineStr"/>
      <c r="K1372" t="inlineStr"/>
      <c r="L1372" t="inlineStr"/>
      <c r="M1372" t="inlineStr"/>
      <c r="N1372" t="inlineStr"/>
      <c r="O1372" t="inlineStr">
        <is>
          <t>E</t>
        </is>
      </c>
      <c r="P1372" t="n">
        <v>0</v>
      </c>
      <c r="Q1372" t="n">
        <v>0</v>
      </c>
      <c r="S1372" t="inlineStr">
        <is>
          <t>A Gestão da Qualidade Total (GQT) prega que a qualidade é responsabilidade de todos os membros da organização, de forma sistêmica.</t>
        </is>
      </c>
      <c r="U1372" t="inlineStr">
        <is>
          <t>13/04/2026 10:32</t>
        </is>
      </c>
    </row>
    <row r="1373">
      <c r="A1373" t="n">
        <v>3220</v>
      </c>
      <c r="B1373" t="inlineStr">
        <is>
          <t>CEBRASPE</t>
        </is>
      </c>
      <c r="C1373" t="inlineStr">
        <is>
          <t>FUB</t>
        </is>
      </c>
      <c r="D1373" t="inlineStr">
        <is>
          <t>2018</t>
        </is>
      </c>
      <c r="E1373" t="inlineStr">
        <is>
          <t>O gestor deve observar as práticas adotadas por outras organizações parceiras e concorrentes, técnica conhecida como &lt;i&gt;benchmarking&lt;/i&gt;.</t>
        </is>
      </c>
      <c r="F1373" t="inlineStr">
        <is>
          <t>Conhecimentos Específicos</t>
        </is>
      </c>
      <c r="G1373" t="inlineStr">
        <is>
          <t>Gestão da Qualidade</t>
        </is>
      </c>
      <c r="H1373" t="inlineStr">
        <is>
          <t>Médio</t>
        </is>
      </c>
      <c r="I1373" t="inlineStr">
        <is>
          <t>CE</t>
        </is>
      </c>
      <c r="J1373" t="inlineStr"/>
      <c r="K1373" t="inlineStr"/>
      <c r="L1373" t="inlineStr"/>
      <c r="M1373" t="inlineStr"/>
      <c r="N1373" t="inlineStr"/>
      <c r="O1373" t="inlineStr">
        <is>
          <t>C</t>
        </is>
      </c>
      <c r="P1373" t="n">
        <v>0</v>
      </c>
      <c r="Q1373" t="n">
        <v>0</v>
      </c>
      <c r="S1373" t="inlineStr">
        <is>
          <t>Benchmarking é a busca pelas melhores práticas externas para emulação e melhoria do desempenho organizacional interno.</t>
        </is>
      </c>
      <c r="U1373" t="inlineStr">
        <is>
          <t>13/04/2026 10:33</t>
        </is>
      </c>
    </row>
    <row r="1374">
      <c r="A1374" t="n">
        <v>3221</v>
      </c>
      <c r="B1374" t="inlineStr">
        <is>
          <t>CEBRASPE</t>
        </is>
      </c>
      <c r="C1374" t="inlineStr">
        <is>
          <t>FUB</t>
        </is>
      </c>
      <c r="D1374" t="inlineStr">
        <is>
          <t>2018</t>
        </is>
      </c>
      <c r="E1374" t="inlineStr">
        <is>
          <t>A denominada mentalidade zero defeito consiste na prevenção e na detecção de defeitos por meio de inspeção a ser realizada após a produção.</t>
        </is>
      </c>
      <c r="F1374" t="inlineStr">
        <is>
          <t>Conhecimentos Específicos</t>
        </is>
      </c>
      <c r="G1374" t="inlineStr">
        <is>
          <t>Gestão da Qualidade</t>
        </is>
      </c>
      <c r="H1374" t="inlineStr">
        <is>
          <t>Médio</t>
        </is>
      </c>
      <c r="I1374" t="inlineStr">
        <is>
          <t>CE</t>
        </is>
      </c>
      <c r="J1374" t="inlineStr"/>
      <c r="K1374" t="inlineStr"/>
      <c r="L1374" t="inlineStr"/>
      <c r="M1374" t="inlineStr"/>
      <c r="N1374" t="inlineStr"/>
      <c r="O1374" t="inlineStr">
        <is>
          <t>E</t>
        </is>
      </c>
      <c r="P1374" t="n">
        <v>0</v>
      </c>
      <c r="Q1374" t="n">
        <v>0</v>
      </c>
      <c r="S1374" t="inlineStr">
        <is>
          <t>A mentalidade "Zero Defeito" baseia-se na prevenção na fonte, buscando eliminar a necessidade de inspeção massiva de detecção após a produção.</t>
        </is>
      </c>
      <c r="U1374" t="inlineStr">
        <is>
          <t>13/04/2026 10:34</t>
        </is>
      </c>
    </row>
    <row r="1375">
      <c r="A1375" t="n">
        <v>3222</v>
      </c>
      <c r="B1375" t="inlineStr">
        <is>
          <t>CEBRASPE</t>
        </is>
      </c>
      <c r="C1375" t="inlineStr">
        <is>
          <t>FUB</t>
        </is>
      </c>
      <c r="D1375" t="inlineStr">
        <is>
          <t>2018</t>
        </is>
      </c>
      <c r="E1375" t="inlineStr">
        <is>
          <t>A GQT fundamenta-se em um modelo fechado de organização, com equipes internas e hierarquia centralizada.
A respeito da qualidade na prestação de serviços em organizações, julgue os itens que se seguem.</t>
        </is>
      </c>
      <c r="F1375" t="inlineStr">
        <is>
          <t>Conhecimentos Específicos</t>
        </is>
      </c>
      <c r="G1375" t="inlineStr">
        <is>
          <t>Gestão da Qualidade</t>
        </is>
      </c>
      <c r="H1375" t="inlineStr">
        <is>
          <t>Médio</t>
        </is>
      </c>
      <c r="I1375" t="inlineStr">
        <is>
          <t>CE</t>
        </is>
      </c>
      <c r="J1375" t="inlineStr"/>
      <c r="K1375" t="inlineStr"/>
      <c r="L1375" t="inlineStr"/>
      <c r="M1375" t="inlineStr"/>
      <c r="N1375" t="inlineStr"/>
      <c r="O1375" t="inlineStr">
        <is>
          <t>E</t>
        </is>
      </c>
      <c r="P1375" t="n">
        <v>0</v>
      </c>
      <c r="Q1375" t="n">
        <v>0</v>
      </c>
      <c r="S1375" t="inlineStr">
        <is>
          <t>A GQT fundamenta-se em sistemas abertos, equipes multidisciplinares e descentralização para agilizar a melhoria contínua.</t>
        </is>
      </c>
      <c r="U1375" t="inlineStr">
        <is>
          <t>13/04/2026 10:43</t>
        </is>
      </c>
    </row>
    <row r="1376">
      <c r="A1376" t="n">
        <v>3223</v>
      </c>
      <c r="B1376" t="inlineStr">
        <is>
          <t>CEBRASPE</t>
        </is>
      </c>
      <c r="C1376" t="inlineStr">
        <is>
          <t>FUB</t>
        </is>
      </c>
      <c r="D1376" t="inlineStr">
        <is>
          <t>2018</t>
        </is>
      </c>
      <c r="E1376" t="inlineStr">
        <is>
          <t>A certificação de conformidade na prestação de serviços visa assegurar que o serviço prestado seja efetivamente equivalente ao nível de qualidade planejado.</t>
        </is>
      </c>
      <c r="F1376" t="inlineStr">
        <is>
          <t>Conhecimentos Específicos</t>
        </is>
      </c>
      <c r="G1376" t="inlineStr">
        <is>
          <t>Gestão da Qualidade</t>
        </is>
      </c>
      <c r="H1376" t="inlineStr">
        <is>
          <t>Médio</t>
        </is>
      </c>
      <c r="I1376" t="inlineStr">
        <is>
          <t>CE</t>
        </is>
      </c>
      <c r="J1376" t="inlineStr"/>
      <c r="K1376" t="inlineStr"/>
      <c r="L1376" t="inlineStr"/>
      <c r="M1376" t="inlineStr"/>
      <c r="N1376" t="inlineStr"/>
      <c r="O1376" t="inlineStr">
        <is>
          <t>C</t>
        </is>
      </c>
      <c r="P1376" t="n">
        <v>0</v>
      </c>
      <c r="Q1376" t="n">
        <v>0</v>
      </c>
      <c r="S1376" t="inlineStr">
        <is>
          <t>Certificações de conformidade em serviços asseguram que o processo executado é equivalente ao nível de excelência planejado no projeto.</t>
        </is>
      </c>
      <c r="U1376" t="inlineStr">
        <is>
          <t>13/04/2026 10:43</t>
        </is>
      </c>
    </row>
    <row r="1377">
      <c r="A1377" t="n">
        <v>3224</v>
      </c>
      <c r="B1377" t="inlineStr">
        <is>
          <t>CEBRASPE</t>
        </is>
      </c>
      <c r="C1377" t="inlineStr">
        <is>
          <t>FUB</t>
        </is>
      </c>
      <c r="D1377" t="inlineStr">
        <is>
          <t>2018</t>
        </is>
      </c>
      <c r="E1377" t="inlineStr">
        <is>
          <t>A gestão da qualidade em serviços requer a presença física do usuário durante a prestação do serviço, uma vez que se baseia na simultaneidade da prestação e do consumo de serviços.</t>
        </is>
      </c>
      <c r="F1377" t="inlineStr">
        <is>
          <t>Conhecimentos Específicos</t>
        </is>
      </c>
      <c r="G1377" t="inlineStr">
        <is>
          <t>Gestão da Qualidade</t>
        </is>
      </c>
      <c r="H1377" t="inlineStr">
        <is>
          <t>Médio</t>
        </is>
      </c>
      <c r="I1377" t="inlineStr">
        <is>
          <t>CE</t>
        </is>
      </c>
      <c r="J1377" t="inlineStr"/>
      <c r="K1377" t="inlineStr"/>
      <c r="L1377" t="inlineStr"/>
      <c r="M1377" t="inlineStr"/>
      <c r="N1377" t="inlineStr"/>
      <c r="O1377" t="inlineStr">
        <is>
          <t>E</t>
        </is>
      </c>
      <c r="P1377" t="n">
        <v>0</v>
      </c>
      <c r="Q1377" t="n">
        <v>0</v>
      </c>
      <c r="S1377" t="inlineStr">
        <is>
          <t>Embora comum, a presença física do usuário não é regra absoluta; muitos serviços são prestados e consumidos de forma remota ou digital.</t>
        </is>
      </c>
      <c r="U1377" t="inlineStr">
        <is>
          <t>13/04/2026 10:44</t>
        </is>
      </c>
    </row>
    <row r="1378">
      <c r="A1378" t="n">
        <v>3225</v>
      </c>
      <c r="B1378" t="inlineStr">
        <is>
          <t>CEBRASPE</t>
        </is>
      </c>
      <c r="C1378" t="inlineStr">
        <is>
          <t>FUB</t>
        </is>
      </c>
      <c r="D1378" t="inlineStr">
        <is>
          <t>2018</t>
        </is>
      </c>
      <c r="E1378" t="inlineStr">
        <is>
          <t>No gerenciamento da qualidade de serviços, as seguintes dimensões devem ser observadas: instalações físicas, serviços explícitos, materiais e serviços complementares.</t>
        </is>
      </c>
      <c r="F1378" t="inlineStr">
        <is>
          <t>Conhecimentos Específicos</t>
        </is>
      </c>
      <c r="G1378" t="inlineStr">
        <is>
          <t>Gestão da Qualidade</t>
        </is>
      </c>
      <c r="H1378" t="inlineStr">
        <is>
          <t>Médio</t>
        </is>
      </c>
      <c r="I1378" t="inlineStr">
        <is>
          <t>CE</t>
        </is>
      </c>
      <c r="J1378" t="inlineStr"/>
      <c r="K1378" t="inlineStr"/>
      <c r="L1378" t="inlineStr"/>
      <c r="M1378" t="inlineStr"/>
      <c r="N1378" t="inlineStr"/>
      <c r="O1378" t="inlineStr">
        <is>
          <t>C</t>
        </is>
      </c>
      <c r="P1378" t="n">
        <v>0</v>
      </c>
      <c r="Q1378" t="n">
        <v>0</v>
      </c>
      <c r="S1378" t="inlineStr">
        <is>
          <t>As dimensões do serviço englobam o pacote completo: instalações, materiais, serviços explícitos (essenciais) e complementares.</t>
        </is>
      </c>
      <c r="U1378" t="inlineStr">
        <is>
          <t>13/04/2026 10:44</t>
        </is>
      </c>
    </row>
    <row r="1379">
      <c r="A1379" t="n">
        <v>3249</v>
      </c>
      <c r="B1379" t="inlineStr">
        <is>
          <t>CEBRASPE</t>
        </is>
      </c>
      <c r="C1379" t="inlineStr">
        <is>
          <t>FUB</t>
        </is>
      </c>
      <c r="D1379" t="inlineStr">
        <is>
          <t>2018</t>
        </is>
      </c>
      <c r="E1379" t="inlineStr">
        <is>
          <t>A utilização do programa mestre de produção permite a priorização das ordens de serviço, a otimização da capacidade operacional e a melhoria da produtividade.</t>
        </is>
      </c>
      <c r="F1379" t="inlineStr">
        <is>
          <t>Conhecimentos Específicos</t>
        </is>
      </c>
      <c r="G1379" t="inlineStr">
        <is>
          <t>Gestão da Produção e Operações</t>
        </is>
      </c>
      <c r="H1379" t="inlineStr">
        <is>
          <t>Médio</t>
        </is>
      </c>
      <c r="I1379" t="inlineStr">
        <is>
          <t>CE</t>
        </is>
      </c>
      <c r="J1379" t="inlineStr"/>
      <c r="K1379" t="inlineStr"/>
      <c r="L1379" t="inlineStr"/>
      <c r="M1379" t="inlineStr"/>
      <c r="N1379" t="inlineStr"/>
      <c r="O1379" t="inlineStr">
        <is>
          <t>C</t>
        </is>
      </c>
      <c r="P1379" t="n">
        <v>0</v>
      </c>
      <c r="Q1379" t="n">
        <v>0</v>
      </c>
      <c r="S1379" t="inlineStr">
        <is>
          <t>O MPS (Plano Mestre) permite o sequenciamento e a priorização das ordens, otimizando o uso da capacidade disponível.</t>
        </is>
      </c>
      <c r="U1379" t="inlineStr">
        <is>
          <t>13/04/2026 11:30</t>
        </is>
      </c>
    </row>
    <row r="1380">
      <c r="A1380" t="n">
        <v>3305</v>
      </c>
      <c r="B1380" t="inlineStr">
        <is>
          <t>CEBRASPE</t>
        </is>
      </c>
      <c r="C1380" t="inlineStr">
        <is>
          <t>SLU-DF</t>
        </is>
      </c>
      <c r="D1380" t="inlineStr">
        <is>
          <t>2019</t>
        </is>
      </c>
      <c r="E1380" t="inlineStr">
        <is>
          <t>No negócio de Pedro, a gestão da demanda deve identificar a demanda do mercado pelo serviço de disk pizza e o volume de pizzas que deverá ser vendido mensalmente para a sustentabilidade do negócio.</t>
        </is>
      </c>
      <c r="F1380" t="inlineStr">
        <is>
          <t>Conhecimentos Específicos</t>
        </is>
      </c>
      <c r="G1380" t="inlineStr">
        <is>
          <t>Gestão da Produção e Operações</t>
        </is>
      </c>
      <c r="H1380" t="inlineStr">
        <is>
          <t>Médio</t>
        </is>
      </c>
      <c r="I1380" t="inlineStr">
        <is>
          <t>CE</t>
        </is>
      </c>
      <c r="J1380" t="inlineStr"/>
      <c r="K1380" t="inlineStr"/>
      <c r="L1380" t="inlineStr"/>
      <c r="M1380" t="inlineStr"/>
      <c r="N1380" t="inlineStr"/>
      <c r="O1380" t="inlineStr">
        <is>
          <t>C</t>
        </is>
      </c>
      <c r="P1380" t="n">
        <v>0</v>
      </c>
      <c r="Q1380" t="n">
        <v>0</v>
      </c>
      <c r="S1380" t="inlineStr">
        <is>
          <t>JUSTIFICATIVA - CERTO. A gestão da demanda investiga a demanda do mercado pelo serviço e o volume de vendas necessário para a sustentabilidade do negócio.</t>
        </is>
      </c>
      <c r="T1380" t="inlineStr">
        <is>
          <t>c077c04e-3e1d-4d02-ab57-ca491f3072d4</t>
        </is>
      </c>
      <c r="U1380" t="inlineStr">
        <is>
          <t>16/04/2026 03:13</t>
        </is>
      </c>
    </row>
    <row r="1381">
      <c r="A1381" t="n">
        <v>3306</v>
      </c>
      <c r="B1381" t="inlineStr">
        <is>
          <t>CEBRASPE</t>
        </is>
      </c>
      <c r="C1381" t="inlineStr">
        <is>
          <t>SLU-DF</t>
        </is>
      </c>
      <c r="D1381" t="inlineStr">
        <is>
          <t>2019</t>
        </is>
      </c>
      <c r="E1381" t="inlineStr">
        <is>
          <t>O planejamento do negócio de Pedro deve envolver a estrutura de produção e de entrega das pizzas e de atendimento ao cliente.</t>
        </is>
      </c>
      <c r="F1381" t="inlineStr">
        <is>
          <t>Conhecimentos Específicos</t>
        </is>
      </c>
      <c r="G1381" t="inlineStr">
        <is>
          <t>Gestão da Produção e Operações</t>
        </is>
      </c>
      <c r="H1381" t="inlineStr">
        <is>
          <t>Médio</t>
        </is>
      </c>
      <c r="I1381" t="inlineStr">
        <is>
          <t>CE</t>
        </is>
      </c>
      <c r="J1381" t="inlineStr"/>
      <c r="K1381" t="inlineStr"/>
      <c r="L1381" t="inlineStr"/>
      <c r="M1381" t="inlineStr"/>
      <c r="N1381" t="inlineStr"/>
      <c r="O1381" t="inlineStr">
        <is>
          <t>E</t>
        </is>
      </c>
      <c r="P1381" t="n">
        <v>0</v>
      </c>
      <c r="Q1381" t="n">
        <v>0</v>
      </c>
      <c r="S1381" t="inlineStr">
        <is>
          <t>JUSTIFICATIVA - ERRADO. O atendimento ao cliente deve ser considerado no planejamento operacional, depois de definido o lead time do processo de produção.</t>
        </is>
      </c>
      <c r="T1381" t="inlineStr">
        <is>
          <t>c077c04e-3e1d-4d02-ab57-ca491f3072d4</t>
        </is>
      </c>
      <c r="U1381" t="inlineStr">
        <is>
          <t>16/04/2026 03:14</t>
        </is>
      </c>
    </row>
    <row r="1382">
      <c r="A1382" t="inlineStr">
        <is>
          <t>3307</t>
        </is>
      </c>
      <c r="B1382" t="inlineStr">
        <is>
          <t>CEBRASPE</t>
        </is>
      </c>
      <c r="C1382" t="inlineStr">
        <is>
          <t>SLU-DF</t>
        </is>
      </c>
      <c r="D1382" t="inlineStr">
        <is>
          <t>2019</t>
        </is>
      </c>
      <c r="E1382"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382" t="inlineStr">
        <is>
          <t>Conhecimentos Específicos</t>
        </is>
      </c>
      <c r="G1382" t="inlineStr">
        <is>
          <t>Gestão da Produção e Operações</t>
        </is>
      </c>
      <c r="H1382" t="inlineStr">
        <is>
          <t>Médio</t>
        </is>
      </c>
      <c r="I1382" t="inlineStr">
        <is>
          <t>CE</t>
        </is>
      </c>
      <c r="J1382" t="inlineStr"/>
      <c r="K1382" t="inlineStr"/>
      <c r="L1382" t="inlineStr"/>
      <c r="M1382" t="inlineStr"/>
      <c r="N1382" t="inlineStr"/>
      <c r="O1382" t="inlineStr">
        <is>
          <t>E</t>
        </is>
      </c>
      <c r="P1382" t="n">
        <v>0</v>
      </c>
      <c r="Q1382" t="n">
        <v>0</v>
      </c>
      <c r="S1382" t="inlineStr">
        <is>
          <t>Pizza exige forneamento (MTO). No ATO, os itens estariam prontos.</t>
        </is>
      </c>
      <c r="T1382" t="inlineStr">
        <is>
          <t>c077c04e-3e1d-4d02-ab57-ca491f3072d4</t>
        </is>
      </c>
      <c r="U1382" t="inlineStr">
        <is>
          <t>16/04/2026 03:18</t>
        </is>
      </c>
    </row>
    <row r="1383">
      <c r="A1383" t="inlineStr">
        <is>
          <t>3308</t>
        </is>
      </c>
      <c r="B1383" t="inlineStr">
        <is>
          <t>CEBRASPE</t>
        </is>
      </c>
      <c r="C1383" t="inlineStr">
        <is>
          <t>SLU-DF</t>
        </is>
      </c>
      <c r="D1383" t="inlineStr">
        <is>
          <t>2019</t>
        </is>
      </c>
      <c r="E1383" t="inlineStr">
        <is>
          <t>O lead time do processo de produção da pizza é o tempo gasto para produzi-la.</t>
        </is>
      </c>
      <c r="F1383" t="inlineStr">
        <is>
          <t>Conhecimentos Específicos</t>
        </is>
      </c>
      <c r="G1383" t="inlineStr">
        <is>
          <t>Gestão da Produção e Operações</t>
        </is>
      </c>
      <c r="H1383" t="inlineStr">
        <is>
          <t>Médio</t>
        </is>
      </c>
      <c r="I1383" t="inlineStr">
        <is>
          <t>CE</t>
        </is>
      </c>
      <c r="J1383" t="inlineStr"/>
      <c r="K1383" t="inlineStr"/>
      <c r="L1383" t="inlineStr"/>
      <c r="M1383" t="inlineStr"/>
      <c r="N1383" t="inlineStr"/>
      <c r="O1383" t="inlineStr">
        <is>
          <t>C</t>
        </is>
      </c>
      <c r="P1383" t="n">
        <v>0</v>
      </c>
      <c r="Q1383" t="n">
        <v>0</v>
      </c>
      <c r="S1383" t="inlineStr">
        <is>
          <t>O Lead Time do processo de produção é, por definição, o tempo interno de fabricação.</t>
        </is>
      </c>
      <c r="T1383" t="inlineStr">
        <is>
          <t>c077c04e-3e1d-4d02-ab57-ca491f3072d4</t>
        </is>
      </c>
      <c r="U1383" t="inlineStr">
        <is>
          <t>16/04/2026 03:22</t>
        </is>
      </c>
    </row>
    <row r="1384">
      <c r="A1384" t="inlineStr">
        <is>
          <t>3309</t>
        </is>
      </c>
      <c r="B1384" t="inlineStr">
        <is>
          <t>CEBRASPE</t>
        </is>
      </c>
      <c r="C1384" t="inlineStr">
        <is>
          <t>SLU-DF</t>
        </is>
      </c>
      <c r="D1384" t="inlineStr">
        <is>
          <t>2019</t>
        </is>
      </c>
      <c r="E1384" t="inlineStr">
        <is>
          <t>No negócio de Pedro, o controle da produção deve investigar se as pizzas são entregues no tempo apropriado e se o entregador escolhe a melhor rota até o cliente.</t>
        </is>
      </c>
      <c r="F1384" t="inlineStr">
        <is>
          <t>Conhecimentos Específicos</t>
        </is>
      </c>
      <c r="G1384" t="inlineStr">
        <is>
          <t>Gestão da Produção e Operações</t>
        </is>
      </c>
      <c r="H1384" t="inlineStr">
        <is>
          <t>Médio</t>
        </is>
      </c>
      <c r="I1384" t="inlineStr">
        <is>
          <t>CE</t>
        </is>
      </c>
      <c r="J1384" t="inlineStr"/>
      <c r="K1384" t="inlineStr"/>
      <c r="L1384" t="inlineStr"/>
      <c r="M1384" t="inlineStr"/>
      <c r="N1384" t="inlineStr"/>
      <c r="O1384" t="inlineStr">
        <is>
          <t>E</t>
        </is>
      </c>
      <c r="P1384" t="n">
        <v>0</v>
      </c>
      <c r="Q1384" t="n">
        <v>0</v>
      </c>
      <c r="S1384" t="inlineStr">
        <is>
          <t>Rota de entregador é Gestão de Transportes/Logística, não Controle de Produção (PCP).</t>
        </is>
      </c>
      <c r="T1384" t="inlineStr">
        <is>
          <t>c077c04e-3e1d-4d02-ab57-ca491f3072d4</t>
        </is>
      </c>
      <c r="U1384" t="inlineStr">
        <is>
          <t>16/04/2026 03:30</t>
        </is>
      </c>
    </row>
    <row r="1385">
      <c r="A1385" t="n">
        <v>3310</v>
      </c>
      <c r="B1385" t="inlineStr">
        <is>
          <t>CEBRASPE</t>
        </is>
      </c>
      <c r="C1385" t="inlineStr">
        <is>
          <t>SLU-DF</t>
        </is>
      </c>
      <c r="D1385" t="inlineStr">
        <is>
          <t>2019</t>
        </is>
      </c>
      <c r="E1385" t="inlineStr">
        <is>
          <t>Uma forma de gerenciamento desestruturada dos estudos dos processos tende a acarretar handoffs ineficientes nos processos, problemas de qualidade e trabalhos desconexos.</t>
        </is>
      </c>
      <c r="F1385" t="inlineStr">
        <is>
          <t>Conhecimentos Específicos</t>
        </is>
      </c>
      <c r="G1385" t="inlineStr">
        <is>
          <t>Gestão da Produção e Operações</t>
        </is>
      </c>
      <c r="H1385" t="inlineStr">
        <is>
          <t>Médio</t>
        </is>
      </c>
      <c r="I1385" t="inlineStr">
        <is>
          <t>CE</t>
        </is>
      </c>
      <c r="J1385" t="inlineStr"/>
      <c r="K1385" t="inlineStr"/>
      <c r="L1385" t="inlineStr"/>
      <c r="M1385" t="inlineStr"/>
      <c r="N1385" t="inlineStr"/>
      <c r="O1385" t="inlineStr">
        <is>
          <t>C</t>
        </is>
      </c>
      <c r="P1385" t="n">
        <v>0</v>
      </c>
      <c r="Q1385" t="n">
        <v>0</v>
      </c>
      <c r="S1385" t="inlineStr">
        <is>
          <t>Falta de mapeamento gera "buracos" de responsabilidade (handoffs ineficientes).</t>
        </is>
      </c>
      <c r="U1385" t="inlineStr">
        <is>
          <t>16/04/2026 03:30</t>
        </is>
      </c>
    </row>
    <row r="1386">
      <c r="A1386" t="n">
        <v>3315</v>
      </c>
      <c r="B1386" t="inlineStr">
        <is>
          <t>CEBRASPE</t>
        </is>
      </c>
      <c r="C1386" t="inlineStr">
        <is>
          <t>SLU-DF</t>
        </is>
      </c>
      <c r="D1386" t="inlineStr">
        <is>
          <t>2019</t>
        </is>
      </c>
      <c r="E1386" t="inlineStr">
        <is>
          <t>Embora tenham a mesma finalidade, que é fazer o planejamento do projeto, o canvas de projeto da metodologia ágil (Scrum) é mais simples e contém quase todas as informações que o plano de gerenciamento de projeto (PGP) da metodologia tradicional.</t>
        </is>
      </c>
      <c r="F1386" t="inlineStr">
        <is>
          <t>Conhecimentos Específicos</t>
        </is>
      </c>
      <c r="G1386" t="inlineStr">
        <is>
          <t>Gestão de Projetos</t>
        </is>
      </c>
      <c r="H1386" t="inlineStr">
        <is>
          <t>Médio</t>
        </is>
      </c>
      <c r="I1386" t="inlineStr">
        <is>
          <t>CE</t>
        </is>
      </c>
      <c r="J1386" t="inlineStr"/>
      <c r="K1386" t="inlineStr"/>
      <c r="L1386" t="inlineStr"/>
      <c r="M1386" t="inlineStr"/>
      <c r="N1386" t="inlineStr"/>
      <c r="O1386" t="inlineStr">
        <is>
          <t>C</t>
        </is>
      </c>
      <c r="P1386" t="n">
        <v>0</v>
      </c>
      <c r="Q1386" t="n">
        <v>0</v>
      </c>
      <c r="S1386" t="inlineStr">
        <is>
          <t>O Canvas é um framework visual que condensa os planos do PGP tradicional.</t>
        </is>
      </c>
      <c r="U1386" t="inlineStr">
        <is>
          <t>16/04/2026 03:39</t>
        </is>
      </c>
    </row>
    <row r="1387">
      <c r="A1387" t="n">
        <v>3316</v>
      </c>
      <c r="B1387" t="inlineStr">
        <is>
          <t>CEBRASPE</t>
        </is>
      </c>
      <c r="C1387" t="inlineStr">
        <is>
          <t>SLU-DF</t>
        </is>
      </c>
      <c r="D1387" t="inlineStr">
        <is>
          <t>2019</t>
        </is>
      </c>
      <c r="E1387"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387" t="inlineStr">
        <is>
          <t>Conhecimentos Específicos</t>
        </is>
      </c>
      <c r="G1387" t="inlineStr">
        <is>
          <t>Gestão de Projetos</t>
        </is>
      </c>
      <c r="H1387" t="inlineStr">
        <is>
          <t>Médio</t>
        </is>
      </c>
      <c r="I1387" t="inlineStr">
        <is>
          <t>CE</t>
        </is>
      </c>
      <c r="J1387" t="inlineStr"/>
      <c r="K1387" t="inlineStr"/>
      <c r="L1387" t="inlineStr"/>
      <c r="M1387" t="inlineStr"/>
      <c r="N1387" t="inlineStr"/>
      <c r="O1387" t="inlineStr">
        <is>
          <t>C</t>
        </is>
      </c>
      <c r="P1387" t="n">
        <v>0</v>
      </c>
      <c r="Q1387" t="n">
        <v>0</v>
      </c>
      <c r="S1387" t="inlineStr">
        <is>
          <t>Kanban no Scrum serve para limitar o trabalho em curso e dar fluxo visual.</t>
        </is>
      </c>
      <c r="U1387" t="inlineStr">
        <is>
          <t>16/04/2026 03:40</t>
        </is>
      </c>
    </row>
    <row r="1388">
      <c r="A1388" t="n">
        <v>3317</v>
      </c>
      <c r="B1388" t="inlineStr">
        <is>
          <t>CEBRASPE</t>
        </is>
      </c>
      <c r="C1388" t="inlineStr">
        <is>
          <t>SLU-DF</t>
        </is>
      </c>
      <c r="D1388" t="inlineStr">
        <is>
          <t>2019</t>
        </is>
      </c>
      <c r="E1388" t="inlineStr">
        <is>
          <t>Os métodos utilizados para se definirem os projetos do portfólio que serão priorizados envolvem aspectos financeiros, alinhamento com a estratégia organizacional e aplicação do diagrama SIPOC (supplier-input-processoutput-customer).</t>
        </is>
      </c>
      <c r="F1388" t="inlineStr">
        <is>
          <t>Conhecimentos Específicos</t>
        </is>
      </c>
      <c r="G1388" t="inlineStr">
        <is>
          <t>Gestão de Projetos</t>
        </is>
      </c>
      <c r="H1388" t="inlineStr">
        <is>
          <t>Médio</t>
        </is>
      </c>
      <c r="I1388" t="inlineStr">
        <is>
          <t>CE</t>
        </is>
      </c>
      <c r="J1388" t="inlineStr"/>
      <c r="K1388" t="inlineStr"/>
      <c r="L1388" t="inlineStr"/>
      <c r="M1388" t="inlineStr"/>
      <c r="N1388" t="inlineStr"/>
      <c r="O1388" t="inlineStr">
        <is>
          <t>E</t>
        </is>
      </c>
      <c r="P1388" t="n">
        <v>0</v>
      </c>
      <c r="Q1388" t="n">
        <v>0</v>
      </c>
      <c r="S1388" t="inlineStr">
        <is>
          <t>SIPOC é ferramenta de mapeamento de processos, não de seleção financeira.</t>
        </is>
      </c>
      <c r="U1388" t="inlineStr">
        <is>
          <t>16/04/2026 03:40</t>
        </is>
      </c>
    </row>
    <row r="1389">
      <c r="A1389" t="n">
        <v>3318</v>
      </c>
      <c r="B1389" t="inlineStr">
        <is>
          <t>CEBRASPE</t>
        </is>
      </c>
      <c r="C1389" t="inlineStr">
        <is>
          <t>SLU-DF</t>
        </is>
      </c>
      <c r="D1389" t="inlineStr">
        <is>
          <t>2019</t>
        </is>
      </c>
      <c r="E1389" t="inlineStr">
        <is>
          <t>O gráfico radar é uma ferramenta que serve para auxiliar a organização a medir o nível de maturidade em gestão de projetos.</t>
        </is>
      </c>
      <c r="F1389" t="inlineStr">
        <is>
          <t>Conhecimentos Específicos</t>
        </is>
      </c>
      <c r="G1389" t="inlineStr">
        <is>
          <t>Gestão de Projetos</t>
        </is>
      </c>
      <c r="H1389" t="inlineStr">
        <is>
          <t>Médio</t>
        </is>
      </c>
      <c r="I1389" t="inlineStr">
        <is>
          <t>CE</t>
        </is>
      </c>
      <c r="J1389" t="inlineStr"/>
      <c r="K1389" t="inlineStr"/>
      <c r="L1389" t="inlineStr"/>
      <c r="M1389" t="inlineStr"/>
      <c r="N1389" t="inlineStr"/>
      <c r="O1389" t="inlineStr">
        <is>
          <t>C</t>
        </is>
      </c>
      <c r="P1389" t="n">
        <v>0</v>
      </c>
      <c r="Q1389" t="n">
        <v>0</v>
      </c>
      <c r="S1389" t="inlineStr">
        <is>
          <t>Gráficos radar comparam o estado atual com o alvo em modelos de maturidade.</t>
        </is>
      </c>
      <c r="U1389" t="inlineStr">
        <is>
          <t>16/04/2026 03:41</t>
        </is>
      </c>
    </row>
    <row r="1390">
      <c r="A1390" t="n">
        <v>3319</v>
      </c>
      <c r="B1390" t="inlineStr">
        <is>
          <t>CEBRASPE</t>
        </is>
      </c>
      <c r="C1390" t="inlineStr">
        <is>
          <t>SLU-DF</t>
        </is>
      </c>
      <c r="D1390" t="inlineStr">
        <is>
          <t>2019</t>
        </is>
      </c>
      <c r="E1390" t="inlineStr">
        <is>
          <t>Qualidade do produto pode ser definida como um conjunto de parâmetros do produto, tais como desempenho, características complementares, manutenibilidade, conformidade, confiabilidade, estética e qualidade percebida.</t>
        </is>
      </c>
      <c r="F1390" t="inlineStr">
        <is>
          <t>Conhecimentos Específicos</t>
        </is>
      </c>
      <c r="G1390" t="inlineStr">
        <is>
          <t>Gestão da Qualidade</t>
        </is>
      </c>
      <c r="H1390" t="inlineStr">
        <is>
          <t>Médio</t>
        </is>
      </c>
      <c r="I1390" t="inlineStr">
        <is>
          <t>CE</t>
        </is>
      </c>
      <c r="J1390" t="inlineStr"/>
      <c r="K1390" t="inlineStr"/>
      <c r="L1390" t="inlineStr"/>
      <c r="M1390" t="inlineStr"/>
      <c r="N1390" t="inlineStr"/>
      <c r="O1390" t="inlineStr">
        <is>
          <t>C</t>
        </is>
      </c>
      <c r="P1390" t="n">
        <v>0</v>
      </c>
      <c r="Q1390" t="n">
        <v>0</v>
      </c>
      <c r="S1390" t="inlineStr">
        <is>
          <t>Lista as 8 dimensões de Garvin para a qualidade do produto.</t>
        </is>
      </c>
      <c r="U1390" t="inlineStr">
        <is>
          <t>16/04/2026 03:42</t>
        </is>
      </c>
    </row>
    <row r="1391">
      <c r="A1391" t="n">
        <v>3320</v>
      </c>
      <c r="B1391" t="inlineStr">
        <is>
          <t>CEBRASPE</t>
        </is>
      </c>
      <c r="C1391" t="inlineStr">
        <is>
          <t>SLU-DF</t>
        </is>
      </c>
      <c r="D1391" t="inlineStr">
        <is>
          <t>2019</t>
        </is>
      </c>
      <c r="E1391" t="inlineStr">
        <is>
          <t>O zero defeito é um princípio da qualidade que consiste na prevenção e na detecção de defeitos por meio de inspeção somente após o processo produtivo.</t>
        </is>
      </c>
      <c r="F1391" t="inlineStr">
        <is>
          <t>Conhecimentos Específicos</t>
        </is>
      </c>
      <c r="G1391" t="inlineStr">
        <is>
          <t>Gestão da Qualidade</t>
        </is>
      </c>
      <c r="H1391" t="inlineStr">
        <is>
          <t>Médio</t>
        </is>
      </c>
      <c r="I1391" t="inlineStr">
        <is>
          <t>CE</t>
        </is>
      </c>
      <c r="J1391" t="inlineStr"/>
      <c r="K1391" t="inlineStr"/>
      <c r="L1391" t="inlineStr"/>
      <c r="M1391" t="inlineStr"/>
      <c r="N1391" t="inlineStr"/>
      <c r="O1391" t="inlineStr">
        <is>
          <t>E</t>
        </is>
      </c>
      <c r="P1391" t="n">
        <v>0</v>
      </c>
      <c r="Q1391" t="n">
        <v>0</v>
      </c>
      <c r="S1391" t="inlineStr">
        <is>
          <t>Zero Defeito foca na prevenção, e não em inspeção "somente após".</t>
        </is>
      </c>
      <c r="U1391" t="inlineStr">
        <is>
          <t>16/04/2026 03:42</t>
        </is>
      </c>
    </row>
    <row r="1392">
      <c r="A1392" t="n">
        <v>3321</v>
      </c>
      <c r="B1392" t="inlineStr">
        <is>
          <t>CEBRASPE</t>
        </is>
      </c>
      <c r="C1392" t="inlineStr">
        <is>
          <t>SLU-DF</t>
        </is>
      </c>
      <c r="D1392" t="inlineStr">
        <is>
          <t>2019</t>
        </is>
      </c>
      <c r="E1392" t="inlineStr">
        <is>
          <t>A norma de qualidade que visa à certificação apresenta enfoque na gestão de riscos, a fim de avaliar e eliminar o risco da não conformidade de produtos e serviços.</t>
        </is>
      </c>
      <c r="F1392" t="inlineStr">
        <is>
          <t>Conhecimentos Específicos</t>
        </is>
      </c>
      <c r="G1392" t="inlineStr">
        <is>
          <t>Gestão da Qualidade</t>
        </is>
      </c>
      <c r="H1392" t="inlineStr">
        <is>
          <t>Médio</t>
        </is>
      </c>
      <c r="I1392" t="inlineStr">
        <is>
          <t>CE</t>
        </is>
      </c>
      <c r="J1392" t="inlineStr"/>
      <c r="K1392" t="inlineStr"/>
      <c r="L1392" t="inlineStr"/>
      <c r="M1392" t="inlineStr"/>
      <c r="N1392" t="inlineStr"/>
      <c r="O1392" t="inlineStr">
        <is>
          <t>C</t>
        </is>
      </c>
      <c r="P1392" t="n">
        <v>0</v>
      </c>
      <c r="Q1392" t="n">
        <v>0</v>
      </c>
      <c r="S1392" t="inlineStr">
        <is>
          <t>Foco da ISO 9001:2015 no pensamento baseado em risco.</t>
        </is>
      </c>
      <c r="U1392" t="inlineStr">
        <is>
          <t>16/04/2026 03:44</t>
        </is>
      </c>
    </row>
    <row r="1393">
      <c r="A1393" t="inlineStr">
        <is>
          <t>3322</t>
        </is>
      </c>
      <c r="B1393" t="inlineStr">
        <is>
          <t>CEBRASPE</t>
        </is>
      </c>
      <c r="C1393" t="inlineStr">
        <is>
          <t>SLU-DF</t>
        </is>
      </c>
      <c r="D1393" t="inlineStr">
        <is>
          <t>2019</t>
        </is>
      </c>
      <c r="E1393"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393" t="inlineStr">
        <is>
          <t>Conhecimentos Específicos</t>
        </is>
      </c>
      <c r="G1393" t="inlineStr">
        <is>
          <t>Gestão da Qualidade</t>
        </is>
      </c>
      <c r="H1393" t="inlineStr">
        <is>
          <t>Médio</t>
        </is>
      </c>
      <c r="I1393" t="inlineStr">
        <is>
          <t>CE</t>
        </is>
      </c>
      <c r="J1393" t="inlineStr"/>
      <c r="K1393" t="inlineStr"/>
      <c r="L1393" t="inlineStr"/>
      <c r="M1393" t="inlineStr"/>
      <c r="N1393" t="inlineStr"/>
      <c r="O1393" t="inlineStr">
        <is>
          <t>C</t>
        </is>
      </c>
      <c r="P1393" t="n">
        <v>0</v>
      </c>
      <c r="Q1393" t="n">
        <v>0</v>
      </c>
      <c r="S1393" t="inlineStr">
        <is>
          <t>SMED reduz o setup (limpeza/preparação) entre cirurgias, otimizando o fluxo.</t>
        </is>
      </c>
      <c r="T1393" t="inlineStr">
        <is>
          <t>86332371-6f57-4b47-a5c4-6f861fbc6b06</t>
        </is>
      </c>
      <c r="U1393" t="inlineStr">
        <is>
          <t>16/04/2026 03:46</t>
        </is>
      </c>
    </row>
    <row r="1394">
      <c r="A1394" t="n">
        <v>3323</v>
      </c>
      <c r="B1394" t="inlineStr">
        <is>
          <t>CEBRASPE</t>
        </is>
      </c>
      <c r="C1394" t="inlineStr">
        <is>
          <t>SLU-DF</t>
        </is>
      </c>
      <c r="D1394" t="inlineStr">
        <is>
          <t>2019</t>
        </is>
      </c>
      <c r="E1394" t="inlineStr">
        <is>
          <t>Para a rede hospitalar em questão, a técnica estatística da qualidade mais indicada é a de controle de fração de defeituosos.</t>
        </is>
      </c>
      <c r="F1394" t="inlineStr">
        <is>
          <t>Conhecimentos Específicos</t>
        </is>
      </c>
      <c r="G1394" t="inlineStr">
        <is>
          <t>Gestão da Qualidade</t>
        </is>
      </c>
      <c r="H1394" t="inlineStr">
        <is>
          <t>Médio</t>
        </is>
      </c>
      <c r="I1394" t="inlineStr">
        <is>
          <t>CE</t>
        </is>
      </c>
      <c r="J1394" t="inlineStr"/>
      <c r="K1394" t="inlineStr"/>
      <c r="L1394" t="inlineStr"/>
      <c r="M1394" t="inlineStr"/>
      <c r="N1394" t="inlineStr"/>
      <c r="O1394" t="inlineStr">
        <is>
          <t>E</t>
        </is>
      </c>
      <c r="P1394" t="n">
        <v>0</v>
      </c>
      <c r="Q1394" t="n">
        <v>0</v>
      </c>
      <c r="S1394" t="inlineStr">
        <is>
          <t>Tempo é variável contínua. Usa-se controle por variáveis ($\bar{X}-R$).</t>
        </is>
      </c>
      <c r="T1394" t="inlineStr">
        <is>
          <t>86332371-6f57-4b47-a5c4-6f861fbc6b06</t>
        </is>
      </c>
      <c r="U1394" t="inlineStr">
        <is>
          <t>16/04/2026 03:47</t>
        </is>
      </c>
    </row>
    <row r="1395">
      <c r="A1395" t="n">
        <v>3324</v>
      </c>
      <c r="B1395" t="inlineStr">
        <is>
          <t>CEBRASPE</t>
        </is>
      </c>
      <c r="C1395" t="inlineStr">
        <is>
          <t>SLU-DF</t>
        </is>
      </c>
      <c r="D1395" t="inlineStr">
        <is>
          <t>2019</t>
        </is>
      </c>
      <c r="E1395" t="inlineStr">
        <is>
          <t>O gráfico de controle mais adequado para o controle da qualidade do atendimento aos pacientes dessa rede hospitalar é o gráfico de controle por batelada.</t>
        </is>
      </c>
      <c r="F1395" t="inlineStr">
        <is>
          <t>Conhecimentos Específicos</t>
        </is>
      </c>
      <c r="G1395" t="inlineStr">
        <is>
          <t>Gestão da Qualidade</t>
        </is>
      </c>
      <c r="H1395" t="inlineStr">
        <is>
          <t>Médio</t>
        </is>
      </c>
      <c r="I1395" t="inlineStr">
        <is>
          <t>CE</t>
        </is>
      </c>
      <c r="J1395" t="inlineStr"/>
      <c r="K1395" t="inlineStr"/>
      <c r="L1395" t="inlineStr"/>
      <c r="M1395" t="inlineStr"/>
      <c r="N1395" t="inlineStr"/>
      <c r="O1395" t="inlineStr">
        <is>
          <t>E</t>
        </is>
      </c>
      <c r="P1395" t="n">
        <v>0</v>
      </c>
      <c r="Q1395" t="n">
        <v>0</v>
      </c>
      <c r="S1395" t="inlineStr">
        <is>
          <t>Não existe "gráfico por batelada" no controle estatístico clássico do Cebraspe.</t>
        </is>
      </c>
      <c r="T1395" t="inlineStr">
        <is>
          <t>86332371-6f57-4b47-a5c4-6f861fbc6b06</t>
        </is>
      </c>
      <c r="U1395" t="inlineStr">
        <is>
          <t>16/04/2026 03:48</t>
        </is>
      </c>
    </row>
    <row r="1396">
      <c r="A1396" t="inlineStr">
        <is>
          <t>3325</t>
        </is>
      </c>
      <c r="B1396" t="inlineStr">
        <is>
          <t>CEBRASPE</t>
        </is>
      </c>
      <c r="C1396" t="inlineStr">
        <is>
          <t>SLU-DF</t>
        </is>
      </c>
      <c r="D1396" t="inlineStr">
        <is>
          <t>2019</t>
        </is>
      </c>
      <c r="E1396"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396" t="inlineStr">
        <is>
          <t>Conhecimentos Específicos</t>
        </is>
      </c>
      <c r="G1396" t="inlineStr">
        <is>
          <t>Gestão da Qualidade</t>
        </is>
      </c>
      <c r="H1396" t="inlineStr">
        <is>
          <t>Médio</t>
        </is>
      </c>
      <c r="I1396" t="inlineStr">
        <is>
          <t>CE</t>
        </is>
      </c>
      <c r="J1396" t="inlineStr"/>
      <c r="K1396" t="inlineStr"/>
      <c r="L1396" t="inlineStr"/>
      <c r="M1396" t="inlineStr"/>
      <c r="N1396" t="inlineStr"/>
      <c r="O1396" t="inlineStr">
        <is>
          <t>C</t>
        </is>
      </c>
      <c r="P1396" t="n">
        <v>0</v>
      </c>
      <c r="Q1396" t="n">
        <v>0</v>
      </c>
      <c r="S1396" t="inlineStr">
        <is>
          <t>Confiabilidade metrológica exige calibração e análise de repetibilidade.</t>
        </is>
      </c>
      <c r="T1396" t="inlineStr">
        <is>
          <t>86332371-6f57-4b47-a5c4-6f861fbc6b06</t>
        </is>
      </c>
      <c r="U1396" t="inlineStr">
        <is>
          <t>16/04/2026 03:52</t>
        </is>
      </c>
    </row>
    <row r="1397">
      <c r="A1397" t="inlineStr">
        <is>
          <t>3330</t>
        </is>
      </c>
      <c r="B1397" t="inlineStr">
        <is>
          <t>CEBRASPE</t>
        </is>
      </c>
      <c r="C1397" t="inlineStr">
        <is>
          <t>SLU-DF</t>
        </is>
      </c>
      <c r="D1397" t="inlineStr">
        <is>
          <t>2019</t>
        </is>
      </c>
      <c r="E1397" t="inlineStr">
        <is>
          <t>O custo total médio do sistema B, para a produção de 100 unidades, é inferior a 1.000 UM.</t>
        </is>
      </c>
      <c r="F1397" t="inlineStr">
        <is>
          <t>Contabilidade De Custos</t>
        </is>
      </c>
      <c r="G1397" t="inlineStr">
        <is>
          <t>Custos: Conceitos Introdutórios</t>
        </is>
      </c>
      <c r="H1397" t="inlineStr">
        <is>
          <t>Médio</t>
        </is>
      </c>
      <c r="I1397" t="inlineStr">
        <is>
          <t>CE</t>
        </is>
      </c>
      <c r="J1397" t="inlineStr"/>
      <c r="K1397" t="inlineStr"/>
      <c r="L1397" t="inlineStr"/>
      <c r="M1397" t="inlineStr"/>
      <c r="N1397" t="inlineStr"/>
      <c r="O1397" t="inlineStr">
        <is>
          <t>E</t>
        </is>
      </c>
      <c r="P1397" t="n">
        <v>0</v>
      </c>
      <c r="Q1397" t="n">
        <v>0</v>
      </c>
      <c r="R1397" t="inlineStr">
        <is>
          <t>d89d8bc3-a28f-48e4-bd2c-0cb024799e6a.png</t>
        </is>
      </c>
      <c r="S1397" t="inlineStr">
        <is>
          <t>Custo Total Médio = 1.190 UM, que é superior a 1.000 UM.</t>
        </is>
      </c>
      <c r="T1397" t="inlineStr">
        <is>
          <t>801a203d-f0f5-41e2-b2a7-a56614e2f018</t>
        </is>
      </c>
      <c r="U1397" t="inlineStr">
        <is>
          <t>16/04/2026 04:10</t>
        </is>
      </c>
    </row>
    <row r="1398">
      <c r="A1398" t="inlineStr">
        <is>
          <t>3332</t>
        </is>
      </c>
      <c r="B1398" t="inlineStr">
        <is>
          <t>CEBRASPE</t>
        </is>
      </c>
      <c r="C1398" t="inlineStr">
        <is>
          <t>SLU-DF</t>
        </is>
      </c>
      <c r="D1398" t="inlineStr">
        <is>
          <t>2019</t>
        </is>
      </c>
      <c r="E1398" t="inlineStr">
        <is>
          <t>O ponto de equilíbrio entre os sistemas A e B corresponde à produção de 3.750 unidades.</t>
        </is>
      </c>
      <c r="F1398" t="inlineStr">
        <is>
          <t>Contabilidade De Custos</t>
        </is>
      </c>
      <c r="G1398" t="inlineStr">
        <is>
          <t>Pontos de Equilíbrio</t>
        </is>
      </c>
      <c r="H1398" t="inlineStr">
        <is>
          <t>Médio</t>
        </is>
      </c>
      <c r="I1398" t="inlineStr">
        <is>
          <t>CE</t>
        </is>
      </c>
      <c r="J1398" t="inlineStr"/>
      <c r="K1398" t="inlineStr"/>
      <c r="L1398" t="inlineStr"/>
      <c r="M1398" t="inlineStr"/>
      <c r="N1398" t="inlineStr"/>
      <c r="O1398" t="inlineStr">
        <is>
          <t>C</t>
        </is>
      </c>
      <c r="P1398" t="n">
        <v>0</v>
      </c>
      <c r="Q1398" t="n">
        <v>0</v>
      </c>
      <c r="R1398" t="inlineStr">
        <is>
          <t>d89d8bc3-a28f-48e4-bd2c-0cb024799e6a.png</t>
        </is>
      </c>
      <c r="S1398" t="inlineStr">
        <is>
          <t>Ponto de indiferença: $190.000 + 20N = 115.000 + 40N \rightarrow N = 3.750$.</t>
        </is>
      </c>
      <c r="T1398" t="inlineStr">
        <is>
          <t>801a203d-f0f5-41e2-b2a7-a56614e2f018</t>
        </is>
      </c>
      <c r="U1398" t="inlineStr">
        <is>
          <t>16/04/2026 04:20</t>
        </is>
      </c>
    </row>
    <row r="1399">
      <c r="A1399" t="inlineStr">
        <is>
          <t>3340</t>
        </is>
      </c>
      <c r="B1399" t="inlineStr">
        <is>
          <t>CEBRASPE</t>
        </is>
      </c>
      <c r="C1399" t="inlineStr">
        <is>
          <t>SLU-DF</t>
        </is>
      </c>
      <c r="D1399" t="inlineStr">
        <is>
          <t>2019</t>
        </is>
      </c>
      <c r="E1399" t="inlineStr">
        <is>
          <t>No início do processo de aplicação do método QFD, na casa da qualidade, as necessidades dos clientes são convertidas em requisitos dos clientes.</t>
        </is>
      </c>
      <c r="F1399" t="inlineStr">
        <is>
          <t>Conhecimentos Específicos</t>
        </is>
      </c>
      <c r="G1399" t="inlineStr">
        <is>
          <t>Gestão da Qualidade</t>
        </is>
      </c>
      <c r="H1399" t="inlineStr">
        <is>
          <t>Médio</t>
        </is>
      </c>
      <c r="I1399" t="inlineStr">
        <is>
          <t>CE</t>
        </is>
      </c>
      <c r="J1399" t="inlineStr"/>
      <c r="K1399" t="inlineStr"/>
      <c r="L1399" t="inlineStr"/>
      <c r="M1399" t="inlineStr"/>
      <c r="N1399" t="inlineStr"/>
      <c r="O1399" t="inlineStr">
        <is>
          <t>C</t>
        </is>
      </c>
      <c r="P1399" t="n">
        <v>0</v>
      </c>
      <c r="Q1399" t="n">
        <v>0</v>
      </c>
      <c r="S1399" t="inlineStr">
        <is>
          <t>O QFD inicial traduz os desejos qualitativos do cliente em requisitos de projeto mensuráveis.</t>
        </is>
      </c>
      <c r="T1399" t="inlineStr">
        <is>
          <t>f23275c4-7df6-48c7-8571-42b9ca8bc5ae</t>
        </is>
      </c>
      <c r="U1399" t="inlineStr">
        <is>
          <t>16/04/2026 04:40</t>
        </is>
      </c>
    </row>
    <row r="1400">
      <c r="A1400" t="n">
        <v>3341</v>
      </c>
      <c r="B1400" t="inlineStr">
        <is>
          <t>CEBRASPE</t>
        </is>
      </c>
      <c r="C1400" t="inlineStr">
        <is>
          <t>SLU-DF</t>
        </is>
      </c>
      <c r="D1400" t="inlineStr">
        <is>
          <t>2019</t>
        </is>
      </c>
      <c r="E1400" t="inlineStr">
        <is>
          <t>As características da qualidade do produto consistem em atributos do produto destinados a atender os requisitos dos clientes.</t>
        </is>
      </c>
      <c r="F1400" t="inlineStr">
        <is>
          <t>Conhecimentos Específicos</t>
        </is>
      </c>
      <c r="G1400" t="inlineStr">
        <is>
          <t>Gestão da Qualidade</t>
        </is>
      </c>
      <c r="H1400" t="inlineStr">
        <is>
          <t>Médio</t>
        </is>
      </c>
      <c r="I1400" t="inlineStr">
        <is>
          <t>CE</t>
        </is>
      </c>
      <c r="J1400" t="inlineStr"/>
      <c r="K1400" t="inlineStr"/>
      <c r="L1400" t="inlineStr"/>
      <c r="M1400" t="inlineStr"/>
      <c r="N1400" t="inlineStr"/>
      <c r="O1400" t="inlineStr">
        <is>
          <t>C</t>
        </is>
      </c>
      <c r="P1400" t="n">
        <v>0</v>
      </c>
      <c r="Q1400" t="n">
        <v>0</v>
      </c>
      <c r="S1400" t="inlineStr">
        <is>
          <t>As características da qualidade representam a tradução técnica da engenharia para as necessidades do consumidor.</t>
        </is>
      </c>
      <c r="T1400" t="inlineStr">
        <is>
          <t>f23275c4-7df6-48c7-8571-42b9ca8bc5ae</t>
        </is>
      </c>
      <c r="U1400" t="inlineStr">
        <is>
          <t>16/04/2026 04:41</t>
        </is>
      </c>
    </row>
    <row r="1401">
      <c r="A1401" t="n">
        <v>3342</v>
      </c>
      <c r="B1401" t="inlineStr">
        <is>
          <t>CEBRASPE</t>
        </is>
      </c>
      <c r="C1401" t="inlineStr">
        <is>
          <t>SLU-DF</t>
        </is>
      </c>
      <c r="D1401" t="inlineStr">
        <is>
          <t>2019</t>
        </is>
      </c>
      <c r="E1401" t="inlineStr">
        <is>
          <t>A parte central da matriz casa da qualidade destina-se a estabelecer a relação entre requisitos dos clientes e requisitos de projeto, originando-se dessa relação uma lista aleatória de especificações de projeto.</t>
        </is>
      </c>
      <c r="F1401" t="inlineStr">
        <is>
          <t>Conhecimentos Específicos</t>
        </is>
      </c>
      <c r="G1401" t="inlineStr">
        <is>
          <t>Gestão da Qualidade</t>
        </is>
      </c>
      <c r="H1401" t="inlineStr">
        <is>
          <t>Médio</t>
        </is>
      </c>
      <c r="I1401" t="inlineStr">
        <is>
          <t>CE</t>
        </is>
      </c>
      <c r="J1401" t="inlineStr"/>
      <c r="K1401" t="inlineStr"/>
      <c r="L1401" t="inlineStr"/>
      <c r="M1401" t="inlineStr"/>
      <c r="N1401" t="inlineStr"/>
      <c r="O1401" t="inlineStr">
        <is>
          <t>E</t>
        </is>
      </c>
      <c r="P1401" t="n">
        <v>0</v>
      </c>
      <c r="Q1401" t="n">
        <v>0</v>
      </c>
      <c r="S1401" t="inlineStr">
        <is>
          <t>A parte central da matriz é uma zona de correlação e priorização, e não gera listas aleatórias.</t>
        </is>
      </c>
      <c r="T1401" t="inlineStr">
        <is>
          <t>f23275c4-7df6-48c7-8571-42b9ca8bc5ae</t>
        </is>
      </c>
      <c r="U1401" t="inlineStr">
        <is>
          <t>16/04/2026 04:42</t>
        </is>
      </c>
    </row>
    <row r="1402">
      <c r="A1402" t="n">
        <v>3343</v>
      </c>
      <c r="B1402" t="inlineStr">
        <is>
          <t>CEBRASPE</t>
        </is>
      </c>
      <c r="C1402" t="inlineStr">
        <is>
          <t>SLU-DF</t>
        </is>
      </c>
      <c r="D1402" t="inlineStr">
        <is>
          <t>2019</t>
        </is>
      </c>
      <c r="E1402" t="inlineStr">
        <is>
          <t>As inter-relações entre os diversos requisitos dos clientes são identificadas no denominado telhado da casa da qualidade.</t>
        </is>
      </c>
      <c r="F1402" t="inlineStr">
        <is>
          <t>Conhecimentos Específicos</t>
        </is>
      </c>
      <c r="G1402" t="inlineStr">
        <is>
          <t>Gestão da Qualidade</t>
        </is>
      </c>
      <c r="H1402" t="inlineStr">
        <is>
          <t>Médio</t>
        </is>
      </c>
      <c r="I1402" t="inlineStr">
        <is>
          <t>CE</t>
        </is>
      </c>
      <c r="J1402" t="inlineStr"/>
      <c r="K1402" t="inlineStr"/>
      <c r="L1402" t="inlineStr"/>
      <c r="M1402" t="inlineStr"/>
      <c r="N1402" t="inlineStr"/>
      <c r="O1402" t="inlineStr">
        <is>
          <t>E</t>
        </is>
      </c>
      <c r="P1402" t="n">
        <v>0</v>
      </c>
      <c r="Q1402" t="n">
        <v>0</v>
      </c>
      <c r="S1402" t="inlineStr">
        <is>
          <t>O "telhado" da matriz identifica as inter-relações entre os requisitos de projeto, não entre requisitos de clientes.</t>
        </is>
      </c>
      <c r="T1402" t="inlineStr">
        <is>
          <t>f23275c4-7df6-48c7-8571-42b9ca8bc5ae</t>
        </is>
      </c>
      <c r="U1402" t="inlineStr">
        <is>
          <t>16/04/2026 04:42</t>
        </is>
      </c>
    </row>
    <row r="1403">
      <c r="A1403" t="inlineStr">
        <is>
          <t>3371</t>
        </is>
      </c>
      <c r="B1403" t="inlineStr">
        <is>
          <t>CEBRASPE</t>
        </is>
      </c>
      <c r="C1403" t="inlineStr">
        <is>
          <t>FINEP</t>
        </is>
      </c>
      <c r="D1403" t="inlineStr">
        <is>
          <t>2023</t>
        </is>
      </c>
      <c r="E1403" t="inlineStr">
        <is>
          <t>No primeiro período do texto CG1A1-I, o vocábulo “se”</t>
        </is>
      </c>
      <c r="F1403" t="inlineStr">
        <is>
          <t>Português</t>
        </is>
      </c>
      <c r="G1403" t="inlineStr">
        <is>
          <t>Morfologia</t>
        </is>
      </c>
      <c r="H1403" t="inlineStr">
        <is>
          <t>Médio</t>
        </is>
      </c>
      <c r="I1403" t="inlineStr">
        <is>
          <t>ME</t>
        </is>
      </c>
      <c r="J1403" t="inlineStr">
        <is>
          <t>é um pronome pessoal oblíquo que expressa reflexividade.</t>
        </is>
      </c>
      <c r="K1403" t="inlineStr">
        <is>
          <t>introduz uma oração explicativa.</t>
        </is>
      </c>
      <c r="L1403" t="inlineStr">
        <is>
          <t>indica que a oração na qual ele se insere está na voz passiva.</t>
        </is>
      </c>
      <c r="M1403" t="inlineStr">
        <is>
          <t>exprime circunstância de condição.</t>
        </is>
      </c>
      <c r="N1403" t="inlineStr">
        <is>
          <t>indetermina o sujeito da oração na qual ele se insere.</t>
        </is>
      </c>
      <c r="O1403" t="inlineStr">
        <is>
          <t>D</t>
        </is>
      </c>
      <c r="P1403" t="n">
        <v>0</v>
      </c>
      <c r="Q1403" t="n">
        <v>0</v>
      </c>
      <c r="S1403" t="inlineStr">
        <is>
          <t>A conjunção "se" em "se não fossem" estabelece uma hipótese/condição para a mudança do Brasil.</t>
        </is>
      </c>
      <c r="T1403" t="inlineStr">
        <is>
          <t>1d7054ad-6ecd-4667-989a-d1924a05e719</t>
        </is>
      </c>
      <c r="U1403" t="inlineStr">
        <is>
          <t>16/04/2026 05:14</t>
        </is>
      </c>
    </row>
    <row r="1404">
      <c r="A1404" t="inlineStr">
        <is>
          <t>3372</t>
        </is>
      </c>
      <c r="B1404" t="inlineStr">
        <is>
          <t>CEBRASPE</t>
        </is>
      </c>
      <c r="C1404" t="inlineStr">
        <is>
          <t>FINEP</t>
        </is>
      </c>
      <c r="D1404" t="inlineStr">
        <is>
          <t>2023</t>
        </is>
      </c>
      <c r="E1404" t="inlineStr">
        <is>
          <t>Depreende-se do texto CG1A1-I que, se não fossem as informações produzidas pelo IBGE e por outras instituições do Sistema Estatístico Nacional, o Brasil seria ainda mais desigual do que é hoje porque</t>
        </is>
      </c>
      <c r="F1404" t="inlineStr">
        <is>
          <t>Português</t>
        </is>
      </c>
      <c r="G1404" t="inlineStr">
        <is>
          <t>Compreensão e Interpretação de Textos</t>
        </is>
      </c>
      <c r="H1404" t="inlineStr">
        <is>
          <t>Médio</t>
        </is>
      </c>
      <c r="I1404" t="inlineStr">
        <is>
          <t>ME</t>
        </is>
      </c>
      <c r="J1404" t="inlineStr">
        <is>
          <t>a universalização da educação básica e do acesso à água, entre outras conquistas, levaria mais que 80 anos para acontecer.</t>
        </is>
      </c>
      <c r="K1404" t="inlineStr">
        <is>
          <t>a implementação de políticas públicas seria impossível sem as informações produzidas por tais instituições.</t>
        </is>
      </c>
      <c r="L1404" t="inlineStr">
        <is>
          <t>a informação estatística produzida pelo IBGE seria de baixa qualidade.</t>
        </is>
      </c>
      <c r="M1404" t="inlineStr">
        <is>
          <t>avanços sociais foram possíveis graças ao aproveitamento de tais informações na implementação de políticas públicas.</t>
        </is>
      </c>
      <c r="N1404" t="inlineStr">
        <is>
          <t>as iniquidades sociais existentes há 80 anos ainda não teriam sido superadas.</t>
        </is>
      </c>
      <c r="O1404" t="inlineStr">
        <is>
          <t>D</t>
        </is>
      </c>
      <c r="P1404" t="n">
        <v>0</v>
      </c>
      <c r="Q1404" t="n">
        <v>0</v>
      </c>
      <c r="S1404" t="inlineStr">
        <is>
          <t>O texto afirma que parte das conquistas sociais (educação, água, pobreza) deve-se à disponibilidade de informações estatísticas.</t>
        </is>
      </c>
      <c r="T1404" t="inlineStr">
        <is>
          <t>1d7054ad-6ecd-4667-989a-d1924a05e719</t>
        </is>
      </c>
      <c r="U1404" t="inlineStr">
        <is>
          <t>16/04/2026 05:18</t>
        </is>
      </c>
    </row>
    <row r="1405">
      <c r="A1405" t="n">
        <v>3373</v>
      </c>
      <c r="B1405" t="inlineStr">
        <is>
          <t>CEBRASPE</t>
        </is>
      </c>
      <c r="C1405" t="inlineStr">
        <is>
          <t>FINEP</t>
        </is>
      </c>
      <c r="D1405" t="inlineStr">
        <is>
          <t>2023</t>
        </is>
      </c>
      <c r="E1405" t="inlineStr">
        <is>
          <t>A correção gramatical e o nível de formalidade do texto CG1A1-I seriam mantidos caso a forma verbal “houvesse” (segundo período do primeiro parágrafo) fosse substituída por</t>
        </is>
      </c>
      <c r="F1405" t="inlineStr">
        <is>
          <t>Português</t>
        </is>
      </c>
      <c r="G1405" t="inlineStr">
        <is>
          <t>Morfologia</t>
        </is>
      </c>
      <c r="H1405" t="inlineStr">
        <is>
          <t>Médio</t>
        </is>
      </c>
      <c r="I1405" t="inlineStr">
        <is>
          <t>ME</t>
        </is>
      </c>
      <c r="J1405" t="inlineStr">
        <is>
          <t>fosse</t>
        </is>
      </c>
      <c r="K1405" t="inlineStr">
        <is>
          <t>existisse</t>
        </is>
      </c>
      <c r="L1405" t="inlineStr">
        <is>
          <t>existissem</t>
        </is>
      </c>
      <c r="M1405" t="inlineStr">
        <is>
          <t>houvessem</t>
        </is>
      </c>
      <c r="N1405" t="inlineStr">
        <is>
          <t>houvessem</t>
        </is>
      </c>
      <c r="O1405" t="inlineStr">
        <is>
          <t>C</t>
        </is>
      </c>
      <c r="P1405" t="n">
        <v>0</v>
      </c>
      <c r="Q1405" t="n">
        <v>0</v>
      </c>
      <c r="S1405" t="inlineStr">
        <is>
          <t>O verbo "haver" (sentido de existir) é impessoal. Ao substituir por "existir", este deve concordar com o sujeito "informações": "existissem".</t>
        </is>
      </c>
      <c r="T1405" t="inlineStr">
        <is>
          <t>1d7054ad-6ecd-4667-989a-d1924a05e719</t>
        </is>
      </c>
      <c r="U1405" t="inlineStr">
        <is>
          <t>16/04/2026 05:20</t>
        </is>
      </c>
    </row>
    <row r="1406">
      <c r="A1406" t="n">
        <v>3374</v>
      </c>
      <c r="B1406" t="inlineStr">
        <is>
          <t>CEBRASPE</t>
        </is>
      </c>
      <c r="C1406" t="inlineStr">
        <is>
          <t>FINEP</t>
        </is>
      </c>
      <c r="D1406" t="inlineStr">
        <is>
          <t>2023</t>
        </is>
      </c>
      <c r="E1406"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406" t="inlineStr">
        <is>
          <t>Português</t>
        </is>
      </c>
      <c r="G1406" t="inlineStr">
        <is>
          <t>Mecanismos de Coesão Textual</t>
        </is>
      </c>
      <c r="H1406" t="inlineStr">
        <is>
          <t>Médio</t>
        </is>
      </c>
      <c r="I1406" t="inlineStr">
        <is>
          <t>ME</t>
        </is>
      </c>
      <c r="J1406" t="inlineStr">
        <is>
          <t>Com clareza a implementação das políticas sociais dependem de uma série extensa de fatores, conquanto a informação estatística cumpre papel instrumental relevante em todas as fases de implementação de um programa público.</t>
        </is>
      </c>
      <c r="K1406" t="inlineStr">
        <is>
          <t>Claramente que a efetividade das políticas sociais dependem de uma série extensa de fatores, porém a informação estatística cumpre papel instrumental relevante em todas as fases de implementação de um programa público.</t>
        </is>
      </c>
      <c r="L1406" t="inlineStr">
        <is>
          <t>Destarte que a efetividade das políticas sociais depende de uma série extensa de fatores, embora a informação estatística cumpre papel instrumental relevante em todas as fases de implementação de um programa público.</t>
        </is>
      </c>
      <c r="M1406" t="inlineStr">
        <is>
          <t>É clara a efetividade das políticas sociais e sua dependência de uma série extensa de fatores, entretanto, a informação estatística cumpre papel instrumental relevante em todas as fases de implementação de um programa público.</t>
        </is>
      </c>
      <c r="N1406" t="inlineStr">
        <is>
          <t>Decerto que a efetividade das políticas sociais depende de uma série extensa de fatores, no entanto a informação estatística cumpre papel instrumental relevante em todas as fases de implementação de um programa público.</t>
        </is>
      </c>
      <c r="O1406" t="inlineStr">
        <is>
          <t>E</t>
        </is>
      </c>
      <c r="P1406" t="n">
        <v>0</v>
      </c>
      <c r="Q1406" t="n">
        <v>0</v>
      </c>
      <c r="S1406" t="inlineStr">
        <is>
          <t>"Decerto que" mantém a ideia de "É claro que", e "no entanto" mantém a adversidade de "mas", preservando a correção e o sentido.</t>
        </is>
      </c>
      <c r="T1406" t="inlineStr">
        <is>
          <t>1d7054ad-6ecd-4667-989a-d1924a05e719</t>
        </is>
      </c>
      <c r="U1406" t="inlineStr">
        <is>
          <t>16/04/2026 05:21</t>
        </is>
      </c>
    </row>
    <row r="1407">
      <c r="A1407" t="n">
        <v>3375</v>
      </c>
      <c r="B1407" t="inlineStr">
        <is>
          <t>CEBRASPE</t>
        </is>
      </c>
      <c r="C1407" t="inlineStr">
        <is>
          <t>FINEP</t>
        </is>
      </c>
      <c r="D1407" t="inlineStr">
        <is>
          <t>2023</t>
        </is>
      </c>
      <c r="E1407" t="inlineStr">
        <is>
          <t>A coerência das ideias e a correção gramatical do segundo período do segundo parágrafo do texto CG1A1-I seriam mantidas caso o vocábulo “articulando” fosse substituído por</t>
        </is>
      </c>
      <c r="F1407" t="inlineStr">
        <is>
          <t>Português</t>
        </is>
      </c>
      <c r="G1407" t="inlineStr">
        <is>
          <t>Mecanismos de Coesão Textual</t>
        </is>
      </c>
      <c r="H1407" t="inlineStr">
        <is>
          <t>Médio</t>
        </is>
      </c>
      <c r="I1407" t="inlineStr">
        <is>
          <t>ME</t>
        </is>
      </c>
      <c r="J1407" t="inlineStr">
        <is>
          <t>&lt;b&gt;para que articulem&lt;/b&gt;, sem alteração na pontuação do período.</t>
        </is>
      </c>
      <c r="K1407" t="inlineStr">
        <is>
          <t>&lt;b&gt;por que articulam&lt;/b&gt;, se eliminadas as vírgulas subsequentes aos termos “complexos” e “setoriais”.</t>
        </is>
      </c>
      <c r="L1407" t="inlineStr">
        <is>
          <t>&lt;b&gt;desde que articulem&lt;/b&gt;, sem alteração na pontuação do período.</t>
        </is>
      </c>
      <c r="M1407" t="inlineStr">
        <is>
          <t>&lt;b&gt;logo articulam&lt;/b&gt;, sem alteração na pontuação do período.</t>
        </is>
      </c>
      <c r="N1407" t="inlineStr">
        <is>
          <t>&lt;b&gt;que articulam&lt;/b&gt;, se eliminadas as vírgulas subsequentes aos termos “complexos” e “setoriais”.</t>
        </is>
      </c>
      <c r="O1407" t="inlineStr">
        <is>
          <t>E</t>
        </is>
      </c>
      <c r="P1407" t="n">
        <v>0</v>
      </c>
      <c r="Q1407" t="n">
        <v>0</v>
      </c>
      <c r="S1407" t="inlineStr">
        <is>
          <t>Substituição de oração reduzida de gerúndio por oração adjetiva restritiva ("que articulam"). Exige a retirada da vírgula para não alterar o sentido.</t>
        </is>
      </c>
      <c r="T1407" t="inlineStr">
        <is>
          <t>1d7054ad-6ecd-4667-989a-d1924a05e719</t>
        </is>
      </c>
      <c r="U1407" t="inlineStr">
        <is>
          <t>16/04/2026 05:22</t>
        </is>
      </c>
    </row>
    <row r="1408">
      <c r="A1408" t="inlineStr">
        <is>
          <t>3376</t>
        </is>
      </c>
      <c r="B1408" t="inlineStr">
        <is>
          <t>CEBRASPE</t>
        </is>
      </c>
      <c r="C1408" t="inlineStr">
        <is>
          <t>FINEP</t>
        </is>
      </c>
      <c r="D1408" t="inlineStr">
        <is>
          <t>2023</t>
        </is>
      </c>
      <c r="E1408" t="inlineStr">
        <is>
          <t>De acordo com o texto CG1A1-II, o IDH global, no período de 2021 e 2022,</t>
        </is>
      </c>
      <c r="F1408" t="inlineStr">
        <is>
          <t>Português</t>
        </is>
      </c>
      <c r="G1408" t="inlineStr">
        <is>
          <t>Compreensão e Interpretação de Textos</t>
        </is>
      </c>
      <c r="H1408" t="inlineStr">
        <is>
          <t>Médio</t>
        </is>
      </c>
      <c r="I1408" t="inlineStr">
        <is>
          <t>ME</t>
        </is>
      </c>
      <c r="J1408" t="inlineStr">
        <is>
          <t>decresceu consecutivamente, algo inédito na história.</t>
        </is>
      </c>
      <c r="K1408" t="inlineStr">
        <is>
          <t>retraiu sobretudo devido ao estado de calamidade provocado pela pandemia de covid-19.</t>
        </is>
      </c>
      <c r="L1408" t="inlineStr">
        <is>
          <t>foi o menor já registrado na história.</t>
        </is>
      </c>
      <c r="M1408" t="inlineStr">
        <is>
          <t>passou a considerar, pela primeira vez conjuntamente, a saúde, a educação e o padrão de vida das populações.</t>
        </is>
      </c>
      <c r="N1408" t="inlineStr">
        <is>
          <t>superou o IDH global do período de 2008 e 2009, quando houve diminuição desse índice devido à crise financeira global.</t>
        </is>
      </c>
      <c r="O1408" t="inlineStr">
        <is>
          <t>A</t>
        </is>
      </c>
      <c r="P1408" t="n">
        <v>0</v>
      </c>
      <c r="Q1408" t="n">
        <v>0</v>
      </c>
      <c r="S1408" t="inlineStr">
        <is>
          <t>O IDH diminuiu por dois anos consecutivos pela primeira vez na história, conforme o segundo parágrafo.</t>
        </is>
      </c>
      <c r="T1408" t="inlineStr">
        <is>
          <t>2c2954c4-a1a3-44e6-9c57-76dc64172555</t>
        </is>
      </c>
      <c r="U1408" t="inlineStr">
        <is>
          <t>16/04/2026 05:30</t>
        </is>
      </c>
    </row>
    <row r="1409">
      <c r="A1409" t="n">
        <v>3377</v>
      </c>
      <c r="B1409" t="inlineStr">
        <is>
          <t>CEBRASPE</t>
        </is>
      </c>
      <c r="C1409" t="inlineStr">
        <is>
          <t>FINEP</t>
        </is>
      </c>
      <c r="D1409" t="inlineStr">
        <is>
          <t>2023</t>
        </is>
      </c>
      <c r="E1409" t="inlineStr">
        <is>
          <t>Entende-se do último parágrafo do texto CG1A1-II que as ações de ‘proteger o planeta e fornecer às pessoas as ferramentas necessárias para se sentirem mais seguras, recuperar o controle sobre suas vidas e ter esperança no futuro’</t>
        </is>
      </c>
      <c r="F1409" t="inlineStr">
        <is>
          <t>Português</t>
        </is>
      </c>
      <c r="G1409" t="inlineStr">
        <is>
          <t>Compreensão e Interpretação de Textos</t>
        </is>
      </c>
      <c r="H1409" t="inlineStr">
        <is>
          <t>Médio</t>
        </is>
      </c>
      <c r="I1409" t="inlineStr">
        <is>
          <t>ME</t>
        </is>
      </c>
      <c r="J1409" t="inlineStr">
        <is>
          <t>devem ser consideradas entre outras ações com vistas a recuperar a trajetória de melhoria do IDH.</t>
        </is>
      </c>
      <c r="K1409" t="inlineStr">
        <is>
          <t>constituem a única estratégia para reverter a tendência de piora do IDH.</t>
        </is>
      </c>
      <c r="L1409" t="inlineStr">
        <is>
          <t>bastam para dobrar o desenvolvimento humano.</t>
        </is>
      </c>
      <c r="M1409" t="inlineStr">
        <is>
          <t>são mais importantes do que nunca.</t>
        </is>
      </c>
      <c r="N1409" t="inlineStr">
        <is>
          <t>não melhoram, isoladamente, a riqueza ou a saúde das pessoas.</t>
        </is>
      </c>
      <c r="O1409" t="inlineStr">
        <is>
          <t>A</t>
        </is>
      </c>
      <c r="P1409" t="n">
        <v>0</v>
      </c>
      <c r="Q1409" t="n">
        <v>0</v>
      </c>
      <c r="S1409" t="inlineStr">
        <is>
          <t>As ações citadas são apresentadas como complementares ("também é necessário") e não como exclusivas ou únicas.</t>
        </is>
      </c>
      <c r="T1409" t="inlineStr">
        <is>
          <t>2c2954c4-a1a3-44e6-9c57-76dc64172555</t>
        </is>
      </c>
      <c r="U1409" t="inlineStr">
        <is>
          <t>16/04/2026 05:31</t>
        </is>
      </c>
    </row>
    <row r="1410">
      <c r="A1410" t="n">
        <v>3379</v>
      </c>
      <c r="B1410" t="inlineStr">
        <is>
          <t>CEBRASPE</t>
        </is>
      </c>
      <c r="C1410" t="inlineStr">
        <is>
          <t>FINEP</t>
        </is>
      </c>
      <c r="D1410" t="inlineStr">
        <is>
          <t>2023</t>
        </is>
      </c>
      <c r="E1410" t="inlineStr">
        <is>
          <t>Com relação ao emprego dos sinais de pontuação no texto CG1A1-II, é correto afirmar que a correção gramatical e os sentidos originais do texto seriam mantidos caso</t>
        </is>
      </c>
      <c r="F1410" t="inlineStr">
        <is>
          <t>Português</t>
        </is>
      </c>
      <c r="G1410" t="inlineStr">
        <is>
          <t>Pontuação</t>
        </is>
      </c>
      <c r="H1410" t="inlineStr">
        <is>
          <t>Médio</t>
        </is>
      </c>
      <c r="I1410" t="inlineStr">
        <is>
          <t>ME</t>
        </is>
      </c>
      <c r="J1410" t="inlineStr">
        <is>
          <t>a vírgula empregada logo após “PNUD” (primeiro período do último parágrafo) fosse eliminada.</t>
        </is>
      </c>
      <c r="K1410" t="inlineStr">
        <is>
          <t>a vírgula empregada logo após “publicou” (primeiro parágrafo) fosse eliminada.</t>
        </is>
      </c>
      <c r="L1410" t="inlineStr">
        <is>
          <t>os travessões empregados no primeiro parágrafo fossem eliminados.</t>
        </is>
      </c>
      <c r="M1410" t="inlineStr">
        <is>
          <t>a vírgula empregada logo após “2022” (terceiro parágrafo) fosse substituída por ponto final, desde que alterada para maiúscula a letra inicial da palavra “segundo”.</t>
        </is>
      </c>
      <c r="N1410" t="inlineStr">
        <is>
          <t>os dois-pontos após “reconstruir” (primeiro período do segundo parágrafo) fossem substituídos por ponto final, desde que alterada para maiúscula a letra inicial da palavra “pela”</t>
        </is>
      </c>
      <c r="O1410" t="inlineStr">
        <is>
          <t>E</t>
        </is>
      </c>
      <c r="P1410" t="n">
        <v>0</v>
      </c>
      <c r="Q1410" t="n">
        <v>0</v>
      </c>
      <c r="S1410" t="inlineStr">
        <is>
          <t>Os dois-pontos têm valor explicativo; o ponto final pode substituí-los, iniciando um novo período que detalha a afirmação anterior.</t>
        </is>
      </c>
      <c r="T1410" t="inlineStr">
        <is>
          <t>2c2954c4-a1a3-44e6-9c57-76dc64172555</t>
        </is>
      </c>
      <c r="U1410" t="inlineStr">
        <is>
          <t>16/04/2026 05:35</t>
        </is>
      </c>
    </row>
    <row r="1411">
      <c r="A1411" t="inlineStr">
        <is>
          <t>3389</t>
        </is>
      </c>
      <c r="B1411" t="inlineStr">
        <is>
          <t>CEBRASPE</t>
        </is>
      </c>
      <c r="C1411" t="inlineStr">
        <is>
          <t>FINEP</t>
        </is>
      </c>
      <c r="D1411" t="inlineStr">
        <is>
          <t>2023</t>
        </is>
      </c>
      <c r="E1411" t="inlineStr">
        <is>
          <t>Com base no texto CG1A4-II, assinale a opção que corresponde ao número total de possibilidades de caminhos para o cliente ter acesso a um produto na instituição.</t>
        </is>
      </c>
      <c r="F1411" t="inlineStr">
        <is>
          <t>Matemática</t>
        </is>
      </c>
      <c r="G1411" t="inlineStr">
        <is>
          <t>Análise Combinatória</t>
        </is>
      </c>
      <c r="H1411" t="inlineStr">
        <is>
          <t>Médio</t>
        </is>
      </c>
      <c r="I1411" t="inlineStr">
        <is>
          <t>ME</t>
        </is>
      </c>
      <c r="J1411" t="inlineStr">
        <is>
          <t>2</t>
        </is>
      </c>
      <c r="K1411" t="inlineStr">
        <is>
          <t>3</t>
        </is>
      </c>
      <c r="L1411" t="inlineStr">
        <is>
          <t>4</t>
        </is>
      </c>
      <c r="M1411" t="inlineStr">
        <is>
          <t>6</t>
        </is>
      </c>
      <c r="N1411" t="inlineStr">
        <is>
          <t>8</t>
        </is>
      </c>
      <c r="O1411" t="inlineStr">
        <is>
          <t>E</t>
        </is>
      </c>
      <c r="P1411" t="n">
        <v>0</v>
      </c>
      <c r="Q1411" t="n">
        <v>0</v>
      </c>
      <c r="S1411" t="inlineStr">
        <is>
          <t>Princípio Fundamental da Contagem: 2 (tipos de apoio) x 2 (formas de proposta) x 2 (instrumentos) = 8 caminhos.</t>
        </is>
      </c>
      <c r="T1411" t="inlineStr">
        <is>
          <t>6473e0c1-f3e8-4c17-8467-5cd5e688565f</t>
        </is>
      </c>
      <c r="U1411" t="inlineStr">
        <is>
          <t>16/04/2026 06:02</t>
        </is>
      </c>
    </row>
    <row r="1412">
      <c r="A1412" t="n">
        <v>3390</v>
      </c>
      <c r="B1412" t="inlineStr">
        <is>
          <t>CEBRASPE</t>
        </is>
      </c>
      <c r="C1412" t="inlineStr">
        <is>
          <t>FINEP</t>
        </is>
      </c>
      <c r="D1412" t="inlineStr">
        <is>
          <t>2023</t>
        </is>
      </c>
      <c r="E1412" t="inlineStr">
        <is>
          <t>Na situação descrita no texto CG1A4-II, se um cliente escolher aleatoriamente entre as formas de acesso a um produto na instituição, a probabilidade de ele apresentar sua proposta na modalidade fluxo contínuo</t>
        </is>
      </c>
      <c r="F1412" t="inlineStr">
        <is>
          <t>Matemática</t>
        </is>
      </c>
      <c r="G1412" t="inlineStr">
        <is>
          <t>Probabilidade</t>
        </is>
      </c>
      <c r="H1412" t="inlineStr">
        <is>
          <t>Médio</t>
        </is>
      </c>
      <c r="I1412" t="inlineStr">
        <is>
          <t>ME</t>
        </is>
      </c>
      <c r="J1412" t="inlineStr">
        <is>
          <t>é inferior a 20%.</t>
        </is>
      </c>
      <c r="K1412" t="inlineStr">
        <is>
          <t>está entre 20% e 40%.</t>
        </is>
      </c>
      <c r="L1412" t="inlineStr">
        <is>
          <t>está entre 40% e 60%.</t>
        </is>
      </c>
      <c r="M1412" t="inlineStr">
        <is>
          <t>está entre 60% e 80%.</t>
        </is>
      </c>
      <c r="N1412" t="inlineStr">
        <is>
          <t>é superior a 80%.</t>
        </is>
      </c>
      <c r="O1412" t="inlineStr">
        <is>
          <t>C</t>
        </is>
      </c>
      <c r="P1412" t="n">
        <v>0</v>
      </c>
      <c r="Q1412" t="n">
        <v>0</v>
      </c>
      <c r="S1412" t="inlineStr">
        <is>
          <t>Há 4 caminhos com fluxo contínuo em um total de 8. $4/8 = 50\%$ (intervalo entre 40% e 60%).</t>
        </is>
      </c>
      <c r="T1412" t="inlineStr">
        <is>
          <t>6473e0c1-f3e8-4c17-8467-5cd5e688565f</t>
        </is>
      </c>
      <c r="U1412" t="inlineStr">
        <is>
          <t>16/04/2026 06:03</t>
        </is>
      </c>
    </row>
    <row r="1413">
      <c r="A1413" t="n">
        <v>3391</v>
      </c>
      <c r="B1413" t="inlineStr">
        <is>
          <t>CEBRASPE</t>
        </is>
      </c>
      <c r="C1413" t="inlineStr">
        <is>
          <t>CNPQ</t>
        </is>
      </c>
      <c r="D1413" t="inlineStr">
        <is>
          <t>2023</t>
        </is>
      </c>
      <c r="E1413" t="inlineStr">
        <is>
          <t>O texto apresenta um relato sobre a criação do CNPq, em meados do século passado, destacando a participação ativa do físico César Lattes nesse acontecimento.</t>
        </is>
      </c>
      <c r="F1413" t="inlineStr">
        <is>
          <t>Português</t>
        </is>
      </c>
      <c r="G1413" t="inlineStr">
        <is>
          <t>Compreensão e Interpretação de Textos</t>
        </is>
      </c>
      <c r="H1413" t="inlineStr">
        <is>
          <t>Médio</t>
        </is>
      </c>
      <c r="I1413" t="inlineStr">
        <is>
          <t>CE</t>
        </is>
      </c>
      <c r="J1413" t="inlineStr"/>
      <c r="K1413" t="inlineStr"/>
      <c r="L1413" t="inlineStr"/>
      <c r="M1413" t="inlineStr"/>
      <c r="N1413" t="inlineStr"/>
      <c r="O1413" t="inlineStr">
        <is>
          <t>E</t>
        </is>
      </c>
      <c r="P1413" t="n">
        <v>0</v>
      </c>
      <c r="Q1413" t="n">
        <v>0</v>
      </c>
      <c r="S1413" t="inlineStr">
        <is>
          <t>Extrapolação. O texto destaca a descoberta de Lattes como motivadora, mas não cita sua participação direta na criação do órgão.</t>
        </is>
      </c>
      <c r="T1413" t="inlineStr">
        <is>
          <t>d468776b-9ab6-42ba-9e20-7f0a9d164bc0</t>
        </is>
      </c>
      <c r="U1413" t="inlineStr">
        <is>
          <t>16/04/2026 06:34</t>
        </is>
      </c>
    </row>
    <row r="1414">
      <c r="A1414" t="n">
        <v>3392</v>
      </c>
      <c r="B1414" t="inlineStr">
        <is>
          <t>CEBRASPE</t>
        </is>
      </c>
      <c r="C1414" t="inlineStr">
        <is>
          <t>CNPQ</t>
        </is>
      </c>
      <c r="D1414" t="inlineStr">
        <is>
          <t>2023</t>
        </is>
      </c>
      <c r="E1414" t="inlineStr">
        <is>
          <t>Depreende-se do texto que o almirante Álvaro Alberto estava envolvido com o projeto de criação do que viria a ser o CNPq enquanto César Lattes conquistava reconhecimento científico internacional.</t>
        </is>
      </c>
      <c r="F1414" t="inlineStr">
        <is>
          <t>Português</t>
        </is>
      </c>
      <c r="G1414" t="inlineStr">
        <is>
          <t>Compreensão e Interpretação de Textos</t>
        </is>
      </c>
      <c r="H1414" t="inlineStr">
        <is>
          <t>Médio</t>
        </is>
      </c>
      <c r="I1414" t="inlineStr">
        <is>
          <t>CE</t>
        </is>
      </c>
      <c r="J1414" t="inlineStr"/>
      <c r="K1414" t="inlineStr"/>
      <c r="L1414" t="inlineStr"/>
      <c r="M1414" t="inlineStr"/>
      <c r="N1414" t="inlineStr"/>
      <c r="O1414" t="inlineStr">
        <is>
          <t>C</t>
        </is>
      </c>
      <c r="P1414" t="n">
        <v>0</v>
      </c>
      <c r="Q1414" t="n">
        <v>0</v>
      </c>
      <c r="S1414" t="inlineStr">
        <is>
          <t>Correto. O texto situa as ações do almirante no mesmo contexto histórico das conquistas de Lattes.</t>
        </is>
      </c>
      <c r="T1414" t="inlineStr">
        <is>
          <t>d468776b-9ab6-42ba-9e20-7f0a9d164bc0</t>
        </is>
      </c>
      <c r="U1414" t="inlineStr">
        <is>
          <t>16/04/2026 06:37</t>
        </is>
      </c>
    </row>
    <row r="1415">
      <c r="A1415" t="n">
        <v>3393</v>
      </c>
      <c r="B1415" t="inlineStr">
        <is>
          <t>CEBRASPE</t>
        </is>
      </c>
      <c r="C1415" t="inlineStr">
        <is>
          <t>CNPQ</t>
        </is>
      </c>
      <c r="D1415" t="inlineStr">
        <is>
          <t>2023</t>
        </is>
      </c>
      <c r="E1415" t="inlineStr">
        <is>
          <t>À época da criação do CNPq, a física nuclear era um campo de conhecimento estratégico na política nacional e internacional, conforme se infere do texto.</t>
        </is>
      </c>
      <c r="F1415" t="inlineStr">
        <is>
          <t>Português</t>
        </is>
      </c>
      <c r="G1415" t="inlineStr">
        <is>
          <t>Compreensão e Interpretação de Textos</t>
        </is>
      </c>
      <c r="H1415" t="inlineStr">
        <is>
          <t>Médio</t>
        </is>
      </c>
      <c r="I1415" t="inlineStr">
        <is>
          <t>CE</t>
        </is>
      </c>
      <c r="J1415" t="inlineStr"/>
      <c r="K1415" t="inlineStr"/>
      <c r="L1415" t="inlineStr"/>
      <c r="M1415" t="inlineStr"/>
      <c r="N1415" t="inlineStr"/>
      <c r="O1415" t="inlineStr">
        <is>
          <t>C</t>
        </is>
      </c>
      <c r="P1415" t="n">
        <v>0</v>
      </c>
      <c r="Q1415" t="n">
        <v>0</v>
      </c>
      <c r="S1415" t="inlineStr">
        <is>
          <t>Correto. O texto cita que o controle de forças nucleares era "tão cobiçado" e previa papel na política nuclear.</t>
        </is>
      </c>
      <c r="T1415" t="inlineStr">
        <is>
          <t>d468776b-9ab6-42ba-9e20-7f0a9d164bc7</t>
        </is>
      </c>
      <c r="U1415" t="inlineStr">
        <is>
          <t>16/04/2026 06:37</t>
        </is>
      </c>
    </row>
    <row r="1416">
      <c r="A1416" t="n">
        <v>3394</v>
      </c>
      <c r="B1416" t="inlineStr">
        <is>
          <t>CEBRASPE</t>
        </is>
      </c>
      <c r="C1416" t="inlineStr">
        <is>
          <t>CNPQ</t>
        </is>
      </c>
      <c r="D1416" t="inlineStr">
        <is>
          <t>2023</t>
        </is>
      </c>
      <c r="E1416" t="inlineStr">
        <is>
          <t>Entende-se do texto que, apesar do impacto das descobertas de César Lattes, a ciência brasileira ainda ocupava uma posição marginal no cenário mundial quando da criação do CNPq.</t>
        </is>
      </c>
      <c r="F1416" t="inlineStr">
        <is>
          <t>Português</t>
        </is>
      </c>
      <c r="G1416" t="inlineStr">
        <is>
          <t>Compreensão e Interpretação de Textos</t>
        </is>
      </c>
      <c r="H1416" t="inlineStr">
        <is>
          <t>Médio</t>
        </is>
      </c>
      <c r="I1416" t="inlineStr">
        <is>
          <t>CE</t>
        </is>
      </c>
      <c r="J1416" t="inlineStr"/>
      <c r="K1416" t="inlineStr"/>
      <c r="L1416" t="inlineStr"/>
      <c r="M1416" t="inlineStr"/>
      <c r="N1416" t="inlineStr"/>
      <c r="O1416" t="inlineStr">
        <is>
          <t>E</t>
        </is>
      </c>
      <c r="P1416" t="n">
        <v>0</v>
      </c>
      <c r="Q1416" t="n">
        <v>0</v>
      </c>
      <c r="S1416" t="inlineStr">
        <is>
          <t>O texto afirma que a ciência brasileira "saiu do porão para a sala de visitas" com a descoberta, deixando de ser marginal.</t>
        </is>
      </c>
      <c r="T1416" t="inlineStr">
        <is>
          <t>d468776b-9ab6-42ba-9e20-7f0a9d164bc6</t>
        </is>
      </c>
      <c r="U1416" t="inlineStr">
        <is>
          <t>16/04/2026 06:39</t>
        </is>
      </c>
    </row>
    <row r="1417">
      <c r="A1417" t="inlineStr">
        <is>
          <t>3395</t>
        </is>
      </c>
      <c r="B1417" t="inlineStr">
        <is>
          <t>CEBRASPE</t>
        </is>
      </c>
      <c r="C1417" t="inlineStr">
        <is>
          <t>CNPQ</t>
        </is>
      </c>
      <c r="D1417" t="inlineStr">
        <is>
          <t>2023</t>
        </is>
      </c>
      <c r="E1417" t="inlineStr">
        <is>
          <t>A expressão “em maio de 1949” (penúltimo período do segundo parágrafo) indica a data da organização da citada coletânea por Shozo Motoyama.</t>
        </is>
      </c>
      <c r="F1417" t="inlineStr">
        <is>
          <t>Português</t>
        </is>
      </c>
      <c r="G1417" t="inlineStr">
        <is>
          <t>Mecanismos de Coesão Textual</t>
        </is>
      </c>
      <c r="H1417" t="inlineStr">
        <is>
          <t>Médio</t>
        </is>
      </c>
      <c r="I1417" t="inlineStr">
        <is>
          <t>CE</t>
        </is>
      </c>
      <c r="J1417" t="inlineStr"/>
      <c r="K1417" t="inlineStr"/>
      <c r="L1417" t="inlineStr"/>
      <c r="M1417" t="inlineStr"/>
      <c r="N1417" t="inlineStr"/>
      <c r="O1417" t="inlineStr">
        <is>
          <t>E</t>
        </is>
      </c>
      <c r="P1417" t="n">
        <v>0</v>
      </c>
      <c r="Q1417" t="n">
        <v>0</v>
      </c>
      <c r="S1417" t="inlineStr">
        <is>
          <t>"Maio de 1949" refere-se ao envio do anteprojeto pelo presidente Dutra, e não à organização da coletânea.</t>
        </is>
      </c>
      <c r="T1417" t="inlineStr">
        <is>
          <t>d468776b-9ab6-42ba-9e20-7f0a9d164bc0</t>
        </is>
      </c>
      <c r="U1417" t="inlineStr">
        <is>
          <t>16/04/2026 06:40</t>
        </is>
      </c>
    </row>
    <row r="1418">
      <c r="A1418" t="n">
        <v>3396</v>
      </c>
      <c r="B1418" t="inlineStr">
        <is>
          <t>CEBRASPE</t>
        </is>
      </c>
      <c r="C1418" t="inlineStr">
        <is>
          <t>CNPQ</t>
        </is>
      </c>
      <c r="D1418" t="inlineStr">
        <is>
          <t>2023</t>
        </is>
      </c>
      <c r="E1418" t="inlineStr">
        <is>
          <t>No penúltimo período do segundo parágrafo, o segmento “seus depoimentos” refere-se aos depoimentos do presidente Dutra reproduzidos na coletânea 50 anos do CNPq contados pelos presidentes.</t>
        </is>
      </c>
      <c r="F1418" t="inlineStr">
        <is>
          <t>Português</t>
        </is>
      </c>
      <c r="G1418" t="inlineStr">
        <is>
          <t>Mecanismos de Coesão Textual</t>
        </is>
      </c>
      <c r="H1418" t="inlineStr">
        <is>
          <t>Médio</t>
        </is>
      </c>
      <c r="I1418" t="inlineStr">
        <is>
          <t>CE</t>
        </is>
      </c>
      <c r="J1418" t="inlineStr"/>
      <c r="K1418" t="inlineStr"/>
      <c r="L1418" t="inlineStr"/>
      <c r="M1418" t="inlineStr"/>
      <c r="N1418" t="inlineStr"/>
      <c r="O1418" t="inlineStr">
        <is>
          <t>E</t>
        </is>
      </c>
      <c r="P1418" t="n">
        <v>0</v>
      </c>
      <c r="Q1418" t="n">
        <v>0</v>
      </c>
      <c r="S1418" t="inlineStr">
        <is>
          <t>Erro de referência. "Seus depoimentos" refere-se ao Almirante Álvaro Alberto, mencionado no período anterior.</t>
        </is>
      </c>
      <c r="T1418" t="inlineStr">
        <is>
          <t>d468776b-9ab6-42ba-9e20-7f0a9d164bc4</t>
        </is>
      </c>
      <c r="U1418" t="inlineStr">
        <is>
          <t>16/04/2026 06:41</t>
        </is>
      </c>
    </row>
    <row r="1419">
      <c r="A1419" t="n">
        <v>3397</v>
      </c>
      <c r="B1419" t="inlineStr">
        <is>
          <t>CEBRASPE</t>
        </is>
      </c>
      <c r="C1419" t="inlineStr">
        <is>
          <t>CNPQ</t>
        </is>
      </c>
      <c r="D1419" t="inlineStr">
        <is>
          <t>2023</t>
        </is>
      </c>
      <c r="E1419" t="inlineStr">
        <is>
          <t>O sujeito da forma verbal “confirmou” (primeiro período do primeiro parágrafo) é “César Lattes”.</t>
        </is>
      </c>
      <c r="F1419" t="inlineStr">
        <is>
          <t>Português</t>
        </is>
      </c>
      <c r="G1419" t="inlineStr">
        <is>
          <t>Funções Sintáticas</t>
        </is>
      </c>
      <c r="H1419" t="inlineStr">
        <is>
          <t>Médio</t>
        </is>
      </c>
      <c r="I1419" t="inlineStr">
        <is>
          <t>CE</t>
        </is>
      </c>
      <c r="J1419" t="inlineStr"/>
      <c r="K1419" t="inlineStr"/>
      <c r="L1419" t="inlineStr"/>
      <c r="M1419" t="inlineStr"/>
      <c r="N1419" t="inlineStr"/>
      <c r="O1419" t="inlineStr">
        <is>
          <t>E</t>
        </is>
      </c>
      <c r="P1419" t="n">
        <v>0</v>
      </c>
      <c r="Q1419" t="n">
        <v>0</v>
      </c>
      <c r="S1419" t="inlineStr">
        <is>
          <t>O sujeito de "confirmou" é o pronome relativo "que", que retoma "descoberta".</t>
        </is>
      </c>
      <c r="T1419" t="inlineStr">
        <is>
          <t>d468776b-9ab6-42ba-9e20-7f0a9d164bc3</t>
        </is>
      </c>
      <c r="U1419" t="inlineStr">
        <is>
          <t>16/04/2026 06:44</t>
        </is>
      </c>
    </row>
    <row r="1420">
      <c r="A1420" t="n">
        <v>3399</v>
      </c>
      <c r="B1420" t="inlineStr">
        <is>
          <t>CEBRASPE</t>
        </is>
      </c>
      <c r="C1420" t="inlineStr">
        <is>
          <t>CNPQ</t>
        </is>
      </c>
      <c r="D1420" t="inlineStr">
        <is>
          <t>2023</t>
        </is>
      </c>
      <c r="E1420" t="inlineStr">
        <is>
          <t>A inserção de uma vírgula imediatamente após “bastante” (penúltimo período do primeiro parágrafo) preservaria a correção gramatical e os sentidos do texto.</t>
        </is>
      </c>
      <c r="F1420" t="inlineStr">
        <is>
          <t>Português</t>
        </is>
      </c>
      <c r="G1420" t="inlineStr">
        <is>
          <t>Pontuação</t>
        </is>
      </c>
      <c r="H1420" t="inlineStr">
        <is>
          <t>Médio</t>
        </is>
      </c>
      <c r="I1420" t="inlineStr">
        <is>
          <t>CE</t>
        </is>
      </c>
      <c r="J1420" t="inlineStr"/>
      <c r="K1420" t="inlineStr"/>
      <c r="L1420" t="inlineStr"/>
      <c r="M1420" t="inlineStr"/>
      <c r="N1420" t="inlineStr"/>
      <c r="O1420" t="inlineStr">
        <is>
          <t>E</t>
        </is>
      </c>
      <c r="P1420" t="n">
        <v>0</v>
      </c>
      <c r="Q1420" t="n">
        <v>0</v>
      </c>
      <c r="S1420" t="inlineStr">
        <is>
          <t>A vírgula após "bastante" separaria indevidamente o sujeito ("aspecto") do predicado ("foi"), o que é erro gramatical.</t>
        </is>
      </c>
      <c r="T1420" t="inlineStr">
        <is>
          <t>d468776b-9ab6-42ba-9e20-7f0a9d164bc1</t>
        </is>
      </c>
      <c r="U1420" t="inlineStr">
        <is>
          <t>16/04/2026 06:46</t>
        </is>
      </c>
    </row>
    <row r="1421">
      <c r="A1421" t="inlineStr">
        <is>
          <t>3400</t>
        </is>
      </c>
      <c r="B1421" t="inlineStr">
        <is>
          <t>CEBRASPE</t>
        </is>
      </c>
      <c r="C1421" t="inlineStr">
        <is>
          <t>CNPQ</t>
        </is>
      </c>
      <c r="D1421" t="inlineStr">
        <is>
          <t>2023</t>
        </is>
      </c>
      <c r="E1421" t="inlineStr">
        <is>
          <t>Sem prejuízo da correção gramatical e da coerência das ideias do texto, a forma verbal “nascia” (último período do segundo parágrafo) poderia ser substituída por nasceu.</t>
        </is>
      </c>
      <c r="F1421" t="inlineStr">
        <is>
          <t>Português</t>
        </is>
      </c>
      <c r="G1421" t="inlineStr">
        <is>
          <t>Verbos</t>
        </is>
      </c>
      <c r="H1421" t="inlineStr">
        <is>
          <t>Médio</t>
        </is>
      </c>
      <c r="I1421" t="inlineStr">
        <is>
          <t>CE</t>
        </is>
      </c>
      <c r="J1421" t="inlineStr">
        <is>
          <t>é inferior a 20%.</t>
        </is>
      </c>
      <c r="K1421" t="inlineStr">
        <is>
          <t>está entre 20% e 40%.</t>
        </is>
      </c>
      <c r="L1421" t="inlineStr">
        <is>
          <t>está entre 40% e 60%.</t>
        </is>
      </c>
      <c r="M1421" t="inlineStr">
        <is>
          <t>está entre 60% e 80%.</t>
        </is>
      </c>
      <c r="N1421" t="inlineStr">
        <is>
          <t>é superior a 80%.</t>
        </is>
      </c>
      <c r="O1421" t="inlineStr">
        <is>
          <t>C</t>
        </is>
      </c>
      <c r="P1421" t="n">
        <v>0</v>
      </c>
      <c r="Q1421" t="n">
        <v>0</v>
      </c>
      <c r="S1421" t="inlineStr">
        <is>
          <t>O pretérito imperfeito "nascia" (valor narrativo) pode ser substituído pelo perfeito "nasceu" sem prejuízo à correção ou sentido.</t>
        </is>
      </c>
      <c r="T1421" t="inlineStr">
        <is>
          <t>d468776b-9ab6-42ba-9e20-7f0a9d164bc0</t>
        </is>
      </c>
      <c r="U1421" t="inlineStr">
        <is>
          <t>16/04/2026 06:46</t>
        </is>
      </c>
    </row>
    <row r="1422">
      <c r="A1422" t="n">
        <v>3404</v>
      </c>
      <c r="B1422" t="inlineStr">
        <is>
          <t>CEBRASPE</t>
        </is>
      </c>
      <c r="C1422" t="inlineStr">
        <is>
          <t>CNPQ</t>
        </is>
      </c>
      <c r="D1422" t="inlineStr">
        <is>
          <t>2023</t>
        </is>
      </c>
      <c r="E1422" t="inlineStr">
        <is>
          <t>O número de maneiras de escolher três empresas entre as seis, de modo que não haja duas que gozem de vantagem fiscal, é superior a 15.</t>
        </is>
      </c>
      <c r="F1422" t="inlineStr">
        <is>
          <t>Matemática</t>
        </is>
      </c>
      <c r="G1422" t="inlineStr">
        <is>
          <t>Análise Combinatória</t>
        </is>
      </c>
      <c r="H1422" t="inlineStr">
        <is>
          <t>Médio</t>
        </is>
      </c>
      <c r="I1422" t="inlineStr">
        <is>
          <t>CE</t>
        </is>
      </c>
      <c r="J1422" t="inlineStr"/>
      <c r="K1422" t="inlineStr"/>
      <c r="L1422" t="inlineStr"/>
      <c r="M1422" t="inlineStr"/>
      <c r="N1422" t="inlineStr"/>
      <c r="O1422" t="inlineStr">
        <is>
          <t>C</t>
        </is>
      </c>
      <c r="P1422" t="n">
        <v>0</v>
      </c>
      <c r="Q1422" t="n">
        <v>0</v>
      </c>
      <c r="S1422" t="inlineStr">
        <is>
          <t>Casos: (0 vantagem = $C(4,3) = 4$) + (1 vantagem = $C(2,1) \times C(4,2) = 12$). Total: 16. 16 &gt; 15.</t>
        </is>
      </c>
      <c r="T1422" t="inlineStr">
        <is>
          <t>a1c34318-9e6b-42e7-b025-84106c53f46f</t>
        </is>
      </c>
      <c r="U1422" t="inlineStr">
        <is>
          <t>16/04/2026 06:52</t>
        </is>
      </c>
    </row>
    <row r="1423">
      <c r="A1423" t="n">
        <v>3405</v>
      </c>
      <c r="B1423" t="inlineStr">
        <is>
          <t>CEBRASPE</t>
        </is>
      </c>
      <c r="C1423" t="inlineStr">
        <is>
          <t>CNPQ</t>
        </is>
      </c>
      <c r="D1423" t="inlineStr">
        <is>
          <t>2023</t>
        </is>
      </c>
      <c r="E1423" t="inlineStr">
        <is>
          <t>Se, entre as seis empresas, duas delas forem escolhidas aleatoriamente, a probabilidade de essas duas empresas gozarem de vantagem fiscal é superior a 10%.</t>
        </is>
      </c>
      <c r="F1423" t="inlineStr">
        <is>
          <t>Matemática</t>
        </is>
      </c>
      <c r="G1423" t="inlineStr">
        <is>
          <t>Probabilidade</t>
        </is>
      </c>
      <c r="H1423" t="inlineStr">
        <is>
          <t>Médio</t>
        </is>
      </c>
      <c r="I1423" t="inlineStr">
        <is>
          <t>CE</t>
        </is>
      </c>
      <c r="J1423" t="inlineStr"/>
      <c r="K1423" t="inlineStr"/>
      <c r="L1423" t="inlineStr"/>
      <c r="M1423" t="inlineStr"/>
      <c r="N1423" t="inlineStr"/>
      <c r="O1423" t="inlineStr">
        <is>
          <t>E</t>
        </is>
      </c>
      <c r="P1423" t="n">
        <v>0</v>
      </c>
      <c r="Q1423" t="n">
        <v>0</v>
      </c>
      <c r="S1423" t="inlineStr">
        <is>
          <t>Escolha de 2 entre 6. Total: $C(6,2) = 15$. Sucesso (ambas com vantagem): 1. Prob: $1/15 \approx 6,6\%$. Menor que 10%.</t>
        </is>
      </c>
      <c r="T1423" t="inlineStr">
        <is>
          <t>a1c34318-9e6b-42e7-b025-84106c53f46f</t>
        </is>
      </c>
      <c r="U1423" t="inlineStr">
        <is>
          <t>16/04/2026 06:54</t>
        </is>
      </c>
    </row>
    <row r="1424">
      <c r="A1424" t="inlineStr">
        <is>
          <t>3409</t>
        </is>
      </c>
      <c r="B1424" t="inlineStr">
        <is>
          <t>CEBRASPE</t>
        </is>
      </c>
      <c r="C1424" t="inlineStr">
        <is>
          <t>CNPQ</t>
        </is>
      </c>
      <c r="D1424" t="inlineStr">
        <is>
          <t>2023</t>
        </is>
      </c>
      <c r="E1424" t="inlineStr">
        <is>
          <t>Em um computador com sistema operacional (SO) Windows 10, se um novo periférico do tipo plug and play for conectado, o SO identificará o dispositivo e buscará os drivers adequados para o perfeito funcionamento.</t>
        </is>
      </c>
      <c r="F1424" t="inlineStr">
        <is>
          <t>Informática</t>
        </is>
      </c>
      <c r="G1424" t="inlineStr">
        <is>
          <t>Windows</t>
        </is>
      </c>
      <c r="H1424" t="inlineStr">
        <is>
          <t>Médio</t>
        </is>
      </c>
      <c r="I1424" t="inlineStr">
        <is>
          <t>CE</t>
        </is>
      </c>
      <c r="J1424" t="inlineStr">
        <is>
          <t>é inferior a 20%.</t>
        </is>
      </c>
      <c r="K1424" t="inlineStr">
        <is>
          <t>está entre 20% e 40%.</t>
        </is>
      </c>
      <c r="L1424" t="inlineStr">
        <is>
          <t>está entre 40% e 60%.</t>
        </is>
      </c>
      <c r="M1424" t="inlineStr">
        <is>
          <t>está entre 60% e 80%.</t>
        </is>
      </c>
      <c r="N1424" t="inlineStr">
        <is>
          <t>é superior a 80%.</t>
        </is>
      </c>
      <c r="O1424" t="inlineStr">
        <is>
          <t>C</t>
        </is>
      </c>
      <c r="P1424" t="n">
        <v>0</v>
      </c>
      <c r="Q1424" t="n">
        <v>0</v>
      </c>
      <c r="S1424" t="inlineStr">
        <is>
          <t>O Plug and Play automatiza a identificação e instalação de drivers.</t>
        </is>
      </c>
      <c r="U1424" t="inlineStr">
        <is>
          <t>16/04/2026 07:26</t>
        </is>
      </c>
    </row>
    <row r="1425">
      <c r="A1425" t="n">
        <v>3410</v>
      </c>
      <c r="B1425" t="inlineStr">
        <is>
          <t>CEBRASPE</t>
        </is>
      </c>
      <c r="C1425" t="inlineStr">
        <is>
          <t>CÂMARA DOS DEPUTADOS</t>
        </is>
      </c>
      <c r="D1425" t="inlineStr">
        <is>
          <t>2025</t>
        </is>
      </c>
      <c r="E1425" t="inlineStr">
        <is>
          <t>No primeiro período do segundo parágrafo, o emprego da vírgula imediatamente após ‘público-alvo’ é obrigatório e se justifica pela necessidade de serem separadas duas orações que apresentam o mesmo sujeito.</t>
        </is>
      </c>
      <c r="F1425" t="inlineStr">
        <is>
          <t>Português</t>
        </is>
      </c>
      <c r="G1425" t="inlineStr">
        <is>
          <t>Pontuação</t>
        </is>
      </c>
      <c r="H1425" t="inlineStr">
        <is>
          <t>Médio</t>
        </is>
      </c>
      <c r="I1425" t="inlineStr">
        <is>
          <t>CE</t>
        </is>
      </c>
      <c r="J1425" t="inlineStr"/>
      <c r="K1425" t="inlineStr"/>
      <c r="L1425" t="inlineStr"/>
      <c r="M1425" t="inlineStr"/>
      <c r="N1425" t="inlineStr"/>
      <c r="O1425" t="inlineStr">
        <is>
          <t>E</t>
        </is>
      </c>
      <c r="P1425" t="n">
        <v>0</v>
      </c>
      <c r="Q1425" t="n">
        <v>0</v>
      </c>
      <c r="S1425" t="inlineStr">
        <is>
          <t>A vírgula após "público-alvo" isola uma oração adjetiva explicativa, e não serve para separar orações de mesmo sujeito.</t>
        </is>
      </c>
      <c r="T1425" t="inlineStr">
        <is>
          <t>3056f2a3-f558-4f84-8091-c685b7234302</t>
        </is>
      </c>
      <c r="U1425" t="inlineStr">
        <is>
          <t>16/04/2026 07:39</t>
        </is>
      </c>
    </row>
    <row r="1426">
      <c r="A1426" t="n">
        <v>3411</v>
      </c>
      <c r="B1426" t="inlineStr">
        <is>
          <t>CEBRASPE</t>
        </is>
      </c>
      <c r="C1426" t="inlineStr">
        <is>
          <t>CÂMARA DOS DEPUTADOS</t>
        </is>
      </c>
      <c r="D1426" t="inlineStr">
        <is>
          <t>2025</t>
        </is>
      </c>
      <c r="E1426" t="inlineStr">
        <is>
          <t>Seria mantida a correção gramatical do primeiro período do texto caso o termo “usadas” fosse substituído por &lt;b&gt;usado&lt;/b&gt;.</t>
        </is>
      </c>
      <c r="F1426" t="inlineStr">
        <is>
          <t>Português</t>
        </is>
      </c>
      <c r="G1426" t="inlineStr">
        <is>
          <t>Concordância Verbal e Nominal</t>
        </is>
      </c>
      <c r="H1426" t="inlineStr">
        <is>
          <t>Médio</t>
        </is>
      </c>
      <c r="I1426" t="inlineStr">
        <is>
          <t>CE</t>
        </is>
      </c>
      <c r="J1426" t="inlineStr"/>
      <c r="K1426" t="inlineStr"/>
      <c r="L1426" t="inlineStr"/>
      <c r="M1426" t="inlineStr"/>
      <c r="N1426" t="inlineStr"/>
      <c r="O1426" t="inlineStr">
        <is>
          <t>C</t>
        </is>
      </c>
      <c r="P1426" t="n">
        <v>0</v>
      </c>
      <c r="Q1426" t="n">
        <v>0</v>
      </c>
      <c r="S1426" t="inlineStr">
        <is>
          <t>"Usadas" concorda com "técnicas". A troca por "usado" é correta pois passaria a concordar com o núcleo "conjunto" (concordância lógica).</t>
        </is>
      </c>
      <c r="T1426" t="inlineStr">
        <is>
          <t>3056f2a3-f558-4f84-8091-c685b7234302</t>
        </is>
      </c>
      <c r="U1426" t="inlineStr">
        <is>
          <t>16/04/2026 07:43</t>
        </is>
      </c>
    </row>
    <row r="1427">
      <c r="A1427" t="n">
        <v>3412</v>
      </c>
      <c r="B1427" t="inlineStr">
        <is>
          <t>CEBRASPE</t>
        </is>
      </c>
      <c r="C1427" t="inlineStr">
        <is>
          <t>CÂMARA DOS DEPUTADOS</t>
        </is>
      </c>
      <c r="D1427" t="inlineStr">
        <is>
          <t>2025</t>
        </is>
      </c>
      <c r="E1427" t="inlineStr">
        <is>
          <t>O texto informa que Linguagem Simples é um padrão de linguagem com estruturas linguísticas e palavras próprias que se volta à simplificação dos textos para a completa assimilação do seu conteúdo pelo público a que tais textos se destinam.</t>
        </is>
      </c>
      <c r="F1427" t="inlineStr">
        <is>
          <t>Português</t>
        </is>
      </c>
      <c r="G1427" t="inlineStr">
        <is>
          <t>Compreensão e Interpretação de Textos</t>
        </is>
      </c>
      <c r="H1427" t="inlineStr">
        <is>
          <t>Médio</t>
        </is>
      </c>
      <c r="I1427" t="inlineStr">
        <is>
          <t>CE</t>
        </is>
      </c>
      <c r="J1427" t="inlineStr"/>
      <c r="K1427" t="inlineStr"/>
      <c r="L1427" t="inlineStr"/>
      <c r="M1427" t="inlineStr"/>
      <c r="N1427" t="inlineStr"/>
      <c r="O1427" t="inlineStr">
        <is>
          <t>E</t>
        </is>
      </c>
      <c r="P1427" t="n">
        <v>1</v>
      </c>
      <c r="Q1427" t="n">
        <v>0</v>
      </c>
      <c r="S1427" t="inlineStr">
        <is>
          <t>O texto define Linguagem Simples como meta de clareza, e não apenas como um padrão de palavras próprias para simplificar.</t>
        </is>
      </c>
      <c r="T1427" t="inlineStr">
        <is>
          <t>3056f2a3-f558-4f84-8091-c685b7234302</t>
        </is>
      </c>
      <c r="U1427" t="inlineStr">
        <is>
          <t>16/04/2026 07:43</t>
        </is>
      </c>
    </row>
    <row r="1428">
      <c r="A1428" t="n">
        <v>3415</v>
      </c>
      <c r="B1428" t="inlineStr">
        <is>
          <t>CEBRASPE</t>
        </is>
      </c>
      <c r="C1428" t="inlineStr">
        <is>
          <t>CÂMARA DOS DEPUTADOS</t>
        </is>
      </c>
      <c r="D1428" t="inlineStr">
        <is>
          <t>2025</t>
        </is>
      </c>
      <c r="E1428" t="inlineStr">
        <is>
          <t>No segundo parágrafo, os termos preposicionados “por cidadãos com ensino médio completo” (segundo período) e “do uso da Linguagem Simples” (último período) desempenham a mesma função sintática nas orações em que ocorrem — ambas na voz passiva.</t>
        </is>
      </c>
      <c r="F1428" t="inlineStr">
        <is>
          <t>Português</t>
        </is>
      </c>
      <c r="G1428" t="inlineStr">
        <is>
          <t>Funções Sintáticas</t>
        </is>
      </c>
      <c r="H1428" t="inlineStr">
        <is>
          <t>Médio</t>
        </is>
      </c>
      <c r="I1428" t="inlineStr">
        <is>
          <t>CE</t>
        </is>
      </c>
      <c r="J1428" t="inlineStr"/>
      <c r="K1428" t="inlineStr"/>
      <c r="L1428" t="inlineStr"/>
      <c r="M1428" t="inlineStr"/>
      <c r="N1428" t="inlineStr"/>
      <c r="O1428" t="inlineStr">
        <is>
          <t>E</t>
        </is>
      </c>
      <c r="P1428" t="n">
        <v>1</v>
      </c>
      <c r="Q1428" t="n">
        <v>1</v>
      </c>
      <c r="S1428" t="inlineStr">
        <is>
          <t>"Por cidadãos" é agente da passiva; "do uso" é complemento nominal do substantivo "beneficiar". Funções diferentes.</t>
        </is>
      </c>
      <c r="T1428" t="inlineStr">
        <is>
          <t>3056f2a3-f558-4f84-8091-c685b7234302</t>
        </is>
      </c>
      <c r="U1428" t="inlineStr">
        <is>
          <t>16/04/2026 07:47</t>
        </is>
      </c>
    </row>
    <row r="1429">
      <c r="A1429" t="n">
        <v>3417</v>
      </c>
      <c r="B1429" t="inlineStr">
        <is>
          <t>CEBRASPE</t>
        </is>
      </c>
      <c r="C1429" t="inlineStr">
        <is>
          <t>CÂMARA DOS DEPUTADOS</t>
        </is>
      </c>
      <c r="D1429" t="inlineStr">
        <is>
          <t>2025</t>
        </is>
      </c>
      <c r="E1429" t="inlineStr">
        <is>
          <t>Conforme o texto, a clareza é uma das ferramentas usadas na Linguagem Simples com o fim de simplificar os temas tratados nos textos, permitindo-se, assim, que eles sejam plenamente entendidos pela população como um todo.</t>
        </is>
      </c>
      <c r="F1429" t="inlineStr">
        <is>
          <t>Português</t>
        </is>
      </c>
      <c r="G1429" t="inlineStr">
        <is>
          <t>Compreensão e Interpretação de Textos</t>
        </is>
      </c>
      <c r="H1429" t="inlineStr">
        <is>
          <t>Médio</t>
        </is>
      </c>
      <c r="I1429" t="inlineStr">
        <is>
          <t>CE</t>
        </is>
      </c>
      <c r="J1429" t="inlineStr"/>
      <c r="K1429" t="inlineStr"/>
      <c r="L1429" t="inlineStr"/>
      <c r="M1429" t="inlineStr"/>
      <c r="N1429" t="inlineStr"/>
      <c r="O1429" t="inlineStr">
        <is>
          <t>E</t>
        </is>
      </c>
      <c r="P1429" t="n">
        <v>1</v>
      </c>
      <c r="Q1429" t="n">
        <v>0</v>
      </c>
      <c r="S1429" t="inlineStr">
        <is>
          <t>Clareza não visa "simplificar os temas", mas sim a forma de expressá-los.</t>
        </is>
      </c>
      <c r="T1429" t="inlineStr">
        <is>
          <t>3056f2a3-f558-4f84-8091-c685b7234302</t>
        </is>
      </c>
      <c r="U1429" t="inlineStr">
        <is>
          <t>16/04/2026 07:55</t>
        </is>
      </c>
    </row>
    <row r="1430">
      <c r="A1430" t="inlineStr">
        <is>
          <t>3418</t>
        </is>
      </c>
      <c r="B1430" t="inlineStr">
        <is>
          <t>CEBRASPE</t>
        </is>
      </c>
      <c r="C1430" t="inlineStr">
        <is>
          <t>CÂMARA DOS DEPUTADOS</t>
        </is>
      </c>
      <c r="D1430" t="inlineStr">
        <is>
          <t>2025</t>
        </is>
      </c>
      <c r="E1430" t="inlineStr">
        <is>
          <t>A forma pronominal “se”, em “vão se beneficiar” (último período do segundo parágrafo), poderia ser corretamente deslocada para imediatamente após a forma verbal infinitiva, da seguinte forma: &lt;b&gt;vão beneficiar-se&lt;/b&gt;.</t>
        </is>
      </c>
      <c r="F1430" t="inlineStr">
        <is>
          <t>Português</t>
        </is>
      </c>
      <c r="G1430" t="inlineStr">
        <is>
          <t>Mecanismos de Coesão Textual</t>
        </is>
      </c>
      <c r="H1430" t="inlineStr">
        <is>
          <t>Médio</t>
        </is>
      </c>
      <c r="I1430" t="inlineStr">
        <is>
          <t>CE</t>
        </is>
      </c>
      <c r="J1430" t="inlineStr"/>
      <c r="K1430" t="inlineStr"/>
      <c r="L1430" t="inlineStr"/>
      <c r="M1430" t="inlineStr"/>
      <c r="N1430" t="inlineStr"/>
      <c r="O1430" t="inlineStr">
        <is>
          <t>C</t>
        </is>
      </c>
      <c r="P1430" t="n">
        <v>1</v>
      </c>
      <c r="Q1430" t="n">
        <v>1</v>
      </c>
      <c r="S1430" t="inlineStr">
        <is>
          <t>Em locução com infinitivo, a posição do pronome "se" é facultativa.</t>
        </is>
      </c>
      <c r="T1430" t="inlineStr">
        <is>
          <t>3056f2a3-f558-4f84-8091-c685b7234302</t>
        </is>
      </c>
      <c r="U1430" t="inlineStr">
        <is>
          <t>16/04/2026 07:56</t>
        </is>
      </c>
    </row>
    <row r="1431">
      <c r="A1431" t="inlineStr">
        <is>
          <t>3419</t>
        </is>
      </c>
      <c r="B1431" t="inlineStr">
        <is>
          <t>CEBRASPE</t>
        </is>
      </c>
      <c r="C1431" t="inlineStr">
        <is>
          <t>CÂMARA DOS DEPUTADOS</t>
        </is>
      </c>
      <c r="D1431" t="inlineStr">
        <is>
          <t>2025</t>
        </is>
      </c>
      <c r="E1431"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431" t="inlineStr">
        <is>
          <t>Português</t>
        </is>
      </c>
      <c r="G1431" t="inlineStr">
        <is>
          <t>Verbos</t>
        </is>
      </c>
      <c r="H1431" t="inlineStr">
        <is>
          <t>Médio</t>
        </is>
      </c>
      <c r="I1431" t="inlineStr">
        <is>
          <t>CE</t>
        </is>
      </c>
      <c r="J1431" t="inlineStr"/>
      <c r="K1431" t="inlineStr"/>
      <c r="L1431" t="inlineStr"/>
      <c r="M1431" t="inlineStr"/>
      <c r="N1431" t="inlineStr"/>
      <c r="O1431" t="inlineStr">
        <is>
          <t>E</t>
        </is>
      </c>
      <c r="P1431" t="n">
        <v>1</v>
      </c>
      <c r="Q1431" t="n">
        <v>1</v>
      </c>
      <c r="S1431" t="inlineStr">
        <is>
          <t>O item falha na análise do paralelismo temporal das formas citadas.</t>
        </is>
      </c>
      <c r="T1431" t="inlineStr">
        <is>
          <t>3056f2a3-f558-4f84-8091-c685b7234302</t>
        </is>
      </c>
      <c r="U1431" t="inlineStr">
        <is>
          <t>16/04/2026 08:03</t>
        </is>
      </c>
    </row>
    <row r="1432">
      <c r="A1432" t="n">
        <v>3420</v>
      </c>
      <c r="B1432" t="inlineStr">
        <is>
          <t>CEBRASPE</t>
        </is>
      </c>
      <c r="C1432" t="inlineStr">
        <is>
          <t>CÂMARA DOS DEPUTADOS</t>
        </is>
      </c>
      <c r="D1432" t="inlineStr">
        <is>
          <t>2025</t>
        </is>
      </c>
      <c r="E1432" t="inlineStr">
        <is>
          <t>O termo “brasileiro” (segundo período do primeiro parágrafo) desempenha a mesma função sintática dos termos “amazônia” e “cerrado” (terceiro período do segundo parágrafo): o primeiro modifica o nome “bioma”, e os dois últimos, “biomas”.</t>
        </is>
      </c>
      <c r="F1432" t="inlineStr">
        <is>
          <t>Português</t>
        </is>
      </c>
      <c r="G1432" t="inlineStr">
        <is>
          <t>Funções Sintáticas</t>
        </is>
      </c>
      <c r="H1432" t="inlineStr">
        <is>
          <t>Médio</t>
        </is>
      </c>
      <c r="I1432" t="inlineStr">
        <is>
          <t>CE</t>
        </is>
      </c>
      <c r="J1432" t="inlineStr"/>
      <c r="K1432" t="inlineStr"/>
      <c r="L1432" t="inlineStr"/>
      <c r="M1432" t="inlineStr"/>
      <c r="N1432" t="inlineStr"/>
      <c r="O1432" t="inlineStr">
        <is>
          <t>E</t>
        </is>
      </c>
      <c r="P1432" t="n">
        <v>0</v>
      </c>
      <c r="Q1432" t="n">
        <v>0</v>
      </c>
      <c r="S1432" t="inlineStr">
        <is>
          <t>"Brasileiro" é adjetivo; "Amazônia" e "Cerrado" são nomes em aposto.</t>
        </is>
      </c>
      <c r="T1432" t="inlineStr">
        <is>
          <t>5a70e477-b5c9-4c4b-8b1f-facec754861c</t>
        </is>
      </c>
      <c r="U1432" t="inlineStr">
        <is>
          <t>16/04/2026 08:08</t>
        </is>
      </c>
    </row>
    <row r="1433">
      <c r="A1433" t="inlineStr">
        <is>
          <t>3422</t>
        </is>
      </c>
      <c r="B1433" t="inlineStr">
        <is>
          <t>CEBRASPE</t>
        </is>
      </c>
      <c r="C1433" t="inlineStr">
        <is>
          <t>CÂMARA DOS DEPUTADOS</t>
        </is>
      </c>
      <c r="D1433" t="inlineStr">
        <is>
          <t>2025</t>
        </is>
      </c>
      <c r="E1433" t="inlineStr">
        <is>
          <t>Predomina, no segundo parágrafo do texto, a tipologia descritiva.</t>
        </is>
      </c>
      <c r="F1433" t="inlineStr">
        <is>
          <t>Português</t>
        </is>
      </c>
      <c r="G1433" t="inlineStr">
        <is>
          <t>Compreensão e Interpretação de Textos</t>
        </is>
      </c>
      <c r="H1433" t="inlineStr">
        <is>
          <t>Médio</t>
        </is>
      </c>
      <c r="I1433" t="inlineStr">
        <is>
          <t>CE</t>
        </is>
      </c>
      <c r="J1433" t="inlineStr"/>
      <c r="K1433" t="inlineStr"/>
      <c r="L1433" t="inlineStr"/>
      <c r="M1433" t="inlineStr"/>
      <c r="N1433" t="inlineStr"/>
      <c r="O1433" t="inlineStr">
        <is>
          <t>E</t>
        </is>
      </c>
      <c r="P1433" t="n">
        <v>0</v>
      </c>
      <c r="Q1433" t="n">
        <v>0</v>
      </c>
      <c r="S1433" t="inlineStr">
        <is>
          <t>O parágrafo é predominantemente informativo/argumentativo, não descritivo.</t>
        </is>
      </c>
      <c r="T1433" t="inlineStr">
        <is>
          <t>5a70e477-b5c9-4c4b-8b1f-facec754861c</t>
        </is>
      </c>
      <c r="U1433" t="inlineStr">
        <is>
          <t>16/04/2026 08:09</t>
        </is>
      </c>
    </row>
    <row r="1434">
      <c r="A1434" t="n">
        <v>3423</v>
      </c>
      <c r="B1434" t="inlineStr">
        <is>
          <t>CEBRASPE</t>
        </is>
      </c>
      <c r="C1434" t="inlineStr">
        <is>
          <t>CÂMARA DOS DEPUTADOS</t>
        </is>
      </c>
      <c r="D1434" t="inlineStr">
        <is>
          <t>2025</t>
        </is>
      </c>
      <c r="E1434" t="inlineStr">
        <is>
          <t>De acordo com o texto, menor pluviosidade e aumento do calor no pantanal se caracterizam como um processo gradativo.</t>
        </is>
      </c>
      <c r="F1434" t="inlineStr">
        <is>
          <t>Português</t>
        </is>
      </c>
      <c r="G1434" t="inlineStr">
        <is>
          <t>Compreensão e Interpretação de Textos</t>
        </is>
      </c>
      <c r="H1434" t="inlineStr">
        <is>
          <t>Médio</t>
        </is>
      </c>
      <c r="I1434" t="inlineStr">
        <is>
          <t>CE</t>
        </is>
      </c>
      <c r="J1434" t="inlineStr"/>
      <c r="K1434" t="inlineStr"/>
      <c r="L1434" t="inlineStr"/>
      <c r="M1434" t="inlineStr"/>
      <c r="N1434" t="inlineStr"/>
      <c r="O1434" t="inlineStr">
        <is>
          <t>C</t>
        </is>
      </c>
      <c r="P1434" t="n">
        <v>0</v>
      </c>
      <c r="Q1434" t="n">
        <v>0</v>
      </c>
      <c r="S1434" t="inlineStr">
        <is>
          <t>O aquecimento é descrito por décadas (processo gradativo/acumulado).</t>
        </is>
      </c>
      <c r="T1434" t="inlineStr">
        <is>
          <t>5a70e477-b5c9-4c4b-8b1f-facec754861c</t>
        </is>
      </c>
      <c r="U1434" t="inlineStr">
        <is>
          <t>16/04/2026 08:11</t>
        </is>
      </c>
    </row>
    <row r="1435">
      <c r="A1435" t="n">
        <v>3424</v>
      </c>
      <c r="B1435" t="inlineStr">
        <is>
          <t>CEBRASPE</t>
        </is>
      </c>
      <c r="C1435" t="inlineStr">
        <is>
          <t>CÂMARA DOS DEPUTADOS</t>
        </is>
      </c>
      <c r="D1435" t="inlineStr">
        <is>
          <t>2025</t>
        </is>
      </c>
      <c r="E1435" t="inlineStr">
        <is>
          <t>As orações ‘para assegurar’ (terceiro período do terceiro parágrafo) e “para garantir representação igualitária” (primeiro período do quarto parágrafo) exercem função adverbial e expressam circunstância de finalidade.</t>
        </is>
      </c>
      <c r="F1435" t="inlineStr">
        <is>
          <t>Português</t>
        </is>
      </c>
      <c r="G1435" t="inlineStr">
        <is>
          <t>Relações de Coordenação entre Orações e entre Termos da Oração</t>
        </is>
      </c>
      <c r="H1435" t="inlineStr">
        <is>
          <t>Médio</t>
        </is>
      </c>
      <c r="I1435" t="inlineStr">
        <is>
          <t>CE</t>
        </is>
      </c>
      <c r="J1435" t="inlineStr"/>
      <c r="K1435" t="inlineStr"/>
      <c r="L1435" t="inlineStr"/>
      <c r="M1435" t="inlineStr"/>
      <c r="N1435" t="inlineStr"/>
      <c r="O1435" t="inlineStr">
        <is>
          <t>E</t>
        </is>
      </c>
      <c r="P1435" t="n">
        <v>0</v>
      </c>
      <c r="Q1435" t="n">
        <v>0</v>
      </c>
      <c r="S1435" t="inlineStr">
        <is>
          <t>A segunda oração é adjetiva (modifica o substantivo "medidas").</t>
        </is>
      </c>
      <c r="T1435" t="inlineStr">
        <is>
          <t>909b5198-72d8-4744-a04a-d368bb78ee01</t>
        </is>
      </c>
      <c r="U1435" t="inlineStr">
        <is>
          <t>16/04/2026 08:15</t>
        </is>
      </c>
    </row>
    <row r="1436">
      <c r="A1436" t="n">
        <v>3425</v>
      </c>
      <c r="B1436" t="inlineStr">
        <is>
          <t>CEBRASPE</t>
        </is>
      </c>
      <c r="C1436" t="inlineStr">
        <is>
          <t>CÂMARA DOS DEPUTADOS</t>
        </is>
      </c>
      <c r="D1436" t="inlineStr">
        <is>
          <t>2025</t>
        </is>
      </c>
      <c r="E1436" t="inlineStr">
        <is>
          <t>Estariam mantidos os sentidos e a correção gramatical do texto caso o trecho “Ainda, o mapa de 2025 mostra que” (último parágrafo) fosse assim reescrito: O mapa de 2025 mostra, ainda, que.</t>
        </is>
      </c>
      <c r="F1436" t="inlineStr">
        <is>
          <t>Português</t>
        </is>
      </c>
      <c r="G1436" t="inlineStr">
        <is>
          <t>Mecanismos de Coesão Textual</t>
        </is>
      </c>
      <c r="H1436" t="inlineStr">
        <is>
          <t>Médio</t>
        </is>
      </c>
      <c r="I1436" t="inlineStr">
        <is>
          <t>CE</t>
        </is>
      </c>
      <c r="J1436" t="inlineStr"/>
      <c r="K1436" t="inlineStr"/>
      <c r="L1436" t="inlineStr"/>
      <c r="M1436" t="inlineStr"/>
      <c r="N1436" t="inlineStr"/>
      <c r="O1436" t="inlineStr">
        <is>
          <t>C</t>
        </is>
      </c>
      <c r="P1436" t="n">
        <v>1</v>
      </c>
      <c r="Q1436" t="n">
        <v>1</v>
      </c>
      <c r="S1436" t="inlineStr">
        <is>
          <t>O deslocamento do advérbio "ainda" preserva sentido e correção.</t>
        </is>
      </c>
      <c r="T1436" t="inlineStr">
        <is>
          <t>909b5198-72d8-4744-a04a-d368bb78ee01</t>
        </is>
      </c>
      <c r="U1436" t="inlineStr">
        <is>
          <t>16/04/2026 08:16</t>
        </is>
      </c>
    </row>
    <row r="1437">
      <c r="A1437" t="n">
        <v>3426</v>
      </c>
      <c r="B1437" t="inlineStr">
        <is>
          <t>CEBRASPE</t>
        </is>
      </c>
      <c r="C1437" t="inlineStr">
        <is>
          <t>CÂMARA DOS DEPUTADOS</t>
        </is>
      </c>
      <c r="D1437" t="inlineStr">
        <is>
          <t>2025</t>
        </is>
      </c>
      <c r="E1437" t="inlineStr">
        <is>
          <t>É facultativo o emprego do acento indicativo de crase no vocábulo “as” em “superar as mulheres” (segundo período do primeiro parágrafo).</t>
        </is>
      </c>
      <c r="F1437" t="inlineStr">
        <is>
          <t>Português</t>
        </is>
      </c>
      <c r="G1437" t="inlineStr">
        <is>
          <t>Regência Verbal e Nominal; e Crase</t>
        </is>
      </c>
      <c r="H1437" t="inlineStr">
        <is>
          <t>Médio</t>
        </is>
      </c>
      <c r="I1437" t="inlineStr">
        <is>
          <t>CE</t>
        </is>
      </c>
      <c r="J1437" t="inlineStr"/>
      <c r="K1437" t="inlineStr"/>
      <c r="L1437" t="inlineStr"/>
      <c r="M1437" t="inlineStr"/>
      <c r="N1437" t="inlineStr"/>
      <c r="O1437" t="inlineStr">
        <is>
          <t>E</t>
        </is>
      </c>
      <c r="P1437" t="n">
        <v>0</v>
      </c>
      <c r="Q1437" t="n">
        <v>0</v>
      </c>
      <c r="S1437" t="inlineStr">
        <is>
          <t>Superar é VTD. Não existe preposição para haver crase.</t>
        </is>
      </c>
      <c r="T1437" t="inlineStr">
        <is>
          <t>909b5198-72d8-4744-a04a-d368bb78ee01</t>
        </is>
      </c>
      <c r="U1437" t="inlineStr">
        <is>
          <t>16/04/2026 08:17</t>
        </is>
      </c>
    </row>
    <row r="1438">
      <c r="A1438" t="n">
        <v>3427</v>
      </c>
      <c r="B1438" t="inlineStr">
        <is>
          <t>CEBRASPE</t>
        </is>
      </c>
      <c r="C1438" t="inlineStr">
        <is>
          <t>CÂMARA DOS DEPUTADOS</t>
        </is>
      </c>
      <c r="D1438" t="inlineStr">
        <is>
          <t>2025</t>
        </is>
      </c>
      <c r="E1438" t="inlineStr">
        <is>
          <t>Infere-se do texto que a UIP defende a proteção masculina às mulheres como medida concreta para a garantia de representação igualitária nos espaços de poder, o que sugere o enraizamento do posicionamento machista na sociedade.</t>
        </is>
      </c>
      <c r="F1438" t="inlineStr">
        <is>
          <t>Português</t>
        </is>
      </c>
      <c r="G1438" t="inlineStr">
        <is>
          <t>Compreensão e Interpretação de Textos</t>
        </is>
      </c>
      <c r="H1438" t="inlineStr">
        <is>
          <t>Médio</t>
        </is>
      </c>
      <c r="I1438" t="inlineStr">
        <is>
          <t>CE</t>
        </is>
      </c>
      <c r="J1438" t="inlineStr"/>
      <c r="K1438" t="inlineStr"/>
      <c r="L1438" t="inlineStr"/>
      <c r="M1438" t="inlineStr"/>
      <c r="N1438" t="inlineStr"/>
      <c r="O1438" t="inlineStr">
        <is>
          <t>E</t>
        </is>
      </c>
      <c r="P1438" t="n">
        <v>0</v>
      </c>
      <c r="Q1438" t="n">
        <v>0</v>
      </c>
      <c r="S1438" t="inlineStr">
        <is>
          <t>O texto defende o "engajamento ativo", não a "proteção masculina".</t>
        </is>
      </c>
      <c r="T1438" t="inlineStr">
        <is>
          <t>909b5198-72d8-4744-a04a-d368bb78ee01</t>
        </is>
      </c>
      <c r="U1438" t="inlineStr">
        <is>
          <t>16/04/2026 08:18</t>
        </is>
      </c>
    </row>
    <row r="1439">
      <c r="A1439" t="n">
        <v>3428</v>
      </c>
      <c r="B1439" t="inlineStr">
        <is>
          <t>CEBRASPE</t>
        </is>
      </c>
      <c r="C1439" t="inlineStr">
        <is>
          <t>CÂMARA DOS DEPUTADOS</t>
        </is>
      </c>
      <c r="D1439" t="inlineStr">
        <is>
          <t>2025</t>
        </is>
      </c>
      <c r="E1439" t="inlineStr">
        <is>
          <t>O ritmo de avanço das medidas para o alcance da igualdade de gênero na liderança política no mundo é considerado desalentador pela autoridade máxima da UIP.</t>
        </is>
      </c>
      <c r="F1439" t="inlineStr">
        <is>
          <t>Português</t>
        </is>
      </c>
      <c r="G1439" t="inlineStr">
        <is>
          <t>Compreensão e Interpretação de Textos</t>
        </is>
      </c>
      <c r="H1439" t="inlineStr">
        <is>
          <t>Médio</t>
        </is>
      </c>
      <c r="I1439" t="inlineStr">
        <is>
          <t>CE</t>
        </is>
      </c>
      <c r="J1439" t="inlineStr"/>
      <c r="K1439" t="inlineStr"/>
      <c r="L1439" t="inlineStr"/>
      <c r="M1439" t="inlineStr"/>
      <c r="N1439" t="inlineStr"/>
      <c r="O1439" t="inlineStr">
        <is>
          <t>C</t>
        </is>
      </c>
      <c r="P1439" t="n">
        <v>0</v>
      </c>
      <c r="Q1439" t="n">
        <v>0</v>
      </c>
      <c r="S1439" t="inlineStr">
        <is>
          <t>Tulia Ackson usa o termo "glacial", indicando lentidão desalentadora.</t>
        </is>
      </c>
      <c r="T1439" t="inlineStr">
        <is>
          <t>909b5198-72d8-4744-a04a-d368bb78ee01</t>
        </is>
      </c>
      <c r="U1439" t="inlineStr">
        <is>
          <t>16/04/2026 08:18</t>
        </is>
      </c>
    </row>
    <row r="1440">
      <c r="A1440" t="inlineStr">
        <is>
          <t>3430</t>
        </is>
      </c>
      <c r="B1440" t="inlineStr">
        <is>
          <t>CEBRASPE</t>
        </is>
      </c>
      <c r="C1440" t="inlineStr">
        <is>
          <t>CÂMARA DOS DEPUTADOS</t>
        </is>
      </c>
      <c r="D1440" t="inlineStr">
        <is>
          <t>2025</t>
        </is>
      </c>
      <c r="E144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440" t="inlineStr">
        <is>
          <t>Português</t>
        </is>
      </c>
      <c r="G1440" t="inlineStr">
        <is>
          <t>Morfologia</t>
        </is>
      </c>
      <c r="H1440" t="inlineStr">
        <is>
          <t>Médio</t>
        </is>
      </c>
      <c r="I1440" t="inlineStr">
        <is>
          <t>CE</t>
        </is>
      </c>
      <c r="J1440" t="inlineStr"/>
      <c r="K1440" t="inlineStr"/>
      <c r="L1440" t="inlineStr"/>
      <c r="M1440" t="inlineStr"/>
      <c r="N1440" t="inlineStr"/>
      <c r="O1440" t="inlineStr">
        <is>
          <t>C</t>
        </is>
      </c>
      <c r="P1440" t="n">
        <v>0</v>
      </c>
      <c r="Q1440" t="n">
        <v>0</v>
      </c>
      <c r="S1440" t="inlineStr">
        <is>
          <t>"Presidenta" é forma correta e marca opção política de gênero.</t>
        </is>
      </c>
      <c r="T1440" t="inlineStr">
        <is>
          <t>909b5198-72d8-4744-a04a-d368bb78ee01</t>
        </is>
      </c>
      <c r="U1440" t="inlineStr">
        <is>
          <t>16/04/2026 08:20</t>
        </is>
      </c>
    </row>
    <row r="1441">
      <c r="A1441" t="n">
        <v>3432</v>
      </c>
      <c r="B1441" t="inlineStr">
        <is>
          <t>CEBRASPE</t>
        </is>
      </c>
      <c r="C1441" t="inlineStr">
        <is>
          <t>CÂMARA DOS DEPUTADOS</t>
        </is>
      </c>
      <c r="D1441" t="inlineStr">
        <is>
          <t>2025</t>
        </is>
      </c>
      <c r="E1441" t="inlineStr">
        <is>
          <t>Infere-se dos resultados da pesquisa realizada em 1988 sobre racismo que os entrevistados implicitamente negavam fazer parte do coletivo a que pertenciam.</t>
        </is>
      </c>
      <c r="F1441" t="inlineStr">
        <is>
          <t>Português</t>
        </is>
      </c>
      <c r="G1441" t="inlineStr">
        <is>
          <t>Compreensão e Interpretação de Textos</t>
        </is>
      </c>
      <c r="H1441" t="inlineStr">
        <is>
          <t>Médio</t>
        </is>
      </c>
      <c r="I1441" t="inlineStr">
        <is>
          <t>CE</t>
        </is>
      </c>
      <c r="J1441" t="inlineStr"/>
      <c r="K1441" t="inlineStr"/>
      <c r="L1441" t="inlineStr"/>
      <c r="M1441" t="inlineStr"/>
      <c r="N1441" t="inlineStr"/>
      <c r="O1441" t="inlineStr">
        <is>
          <t>C</t>
        </is>
      </c>
      <c r="P1441" t="n">
        <v>0</v>
      </c>
      <c r="Q1441" t="n">
        <v>0</v>
      </c>
      <c r="S1441" t="inlineStr">
        <is>
          <t>A "ilha de democracia" indica que o sujeito não se percebe como racista.</t>
        </is>
      </c>
      <c r="T1441" t="inlineStr">
        <is>
          <t>21314971-0975-4c3c-a78f-b31ab61c94a5</t>
        </is>
      </c>
      <c r="U1441" t="inlineStr">
        <is>
          <t>16/04/2026 08:30</t>
        </is>
      </c>
    </row>
    <row r="1442">
      <c r="A1442" t="n">
        <v>3433</v>
      </c>
      <c r="B1442" t="inlineStr">
        <is>
          <t>CEBRASPE</t>
        </is>
      </c>
      <c r="C1442" t="inlineStr">
        <is>
          <t>CÂMARA DOS DEPUTADOS</t>
        </is>
      </c>
      <c r="D1442" t="inlineStr">
        <is>
          <t>2025</t>
        </is>
      </c>
      <c r="E1442" t="inlineStr">
        <is>
          <t>Depreende-se da leitura do texto que a geração dos nascidos no novo milênio é menos afetada pela discriminação de gênero que as demais.</t>
        </is>
      </c>
      <c r="F1442" t="inlineStr">
        <is>
          <t>Português</t>
        </is>
      </c>
      <c r="G1442" t="inlineStr">
        <is>
          <t>Compreensão e Interpretação de Textos</t>
        </is>
      </c>
      <c r="H1442" t="inlineStr">
        <is>
          <t>Médio</t>
        </is>
      </c>
      <c r="I1442" t="inlineStr">
        <is>
          <t>CE</t>
        </is>
      </c>
      <c r="J1442" t="inlineStr"/>
      <c r="K1442" t="inlineStr"/>
      <c r="L1442" t="inlineStr"/>
      <c r="M1442" t="inlineStr"/>
      <c r="N1442" t="inlineStr"/>
      <c r="O1442" t="inlineStr">
        <is>
          <t>E</t>
        </is>
      </c>
      <c r="P1442" t="n">
        <v>0</v>
      </c>
      <c r="Q1442" t="n">
        <v>0</v>
      </c>
      <c r="S1442" t="inlineStr">
        <is>
          <t>Eles "percebem menos" a discriminação, o que não significa serem menos afetados.</t>
        </is>
      </c>
      <c r="T1442" t="inlineStr">
        <is>
          <t>21314971-0975-4c3c-a78f-b31ab61c94a5</t>
        </is>
      </c>
      <c r="U1442" t="inlineStr">
        <is>
          <t>16/04/2026 08:31</t>
        </is>
      </c>
    </row>
    <row r="1443">
      <c r="A1443" t="n">
        <v>3434</v>
      </c>
      <c r="B1443" t="inlineStr">
        <is>
          <t>CEBRASPE</t>
        </is>
      </c>
      <c r="C1443" t="inlineStr">
        <is>
          <t>CÂMARA DOS DEPUTADOS</t>
        </is>
      </c>
      <c r="D1443" t="inlineStr">
        <is>
          <t>2025</t>
        </is>
      </c>
      <c r="E1443" t="inlineStr">
        <is>
          <t>No trecho “a primeira a tratar da questão racial e a que tornou o racismo crime” (primeiro período do texto), a conjunção “e” liga por adição duas orações adjetivas introduzidas pela preposição “a”.</t>
        </is>
      </c>
      <c r="F1443" t="inlineStr">
        <is>
          <t>Português</t>
        </is>
      </c>
      <c r="G1443" t="inlineStr">
        <is>
          <t>Funções Sintáticas</t>
        </is>
      </c>
      <c r="H1443" t="inlineStr">
        <is>
          <t>Médio</t>
        </is>
      </c>
      <c r="I1443" t="inlineStr">
        <is>
          <t>CE</t>
        </is>
      </c>
      <c r="J1443" t="inlineStr"/>
      <c r="K1443" t="inlineStr"/>
      <c r="L1443" t="inlineStr"/>
      <c r="M1443" t="inlineStr"/>
      <c r="N1443" t="inlineStr"/>
      <c r="O1443" t="inlineStr">
        <is>
          <t>E</t>
        </is>
      </c>
      <c r="P1443" t="n">
        <v>1</v>
      </c>
      <c r="Q1443" t="n">
        <v>0</v>
      </c>
      <c r="S1443" t="inlineStr">
        <is>
          <t>O item confunde preposição com pronome demonstrativo "a" (= aquela).</t>
        </is>
      </c>
      <c r="T1443" t="inlineStr">
        <is>
          <t>21314971-0975-4c3c-a78f-b31ab61c94a5</t>
        </is>
      </c>
      <c r="U1443" t="inlineStr">
        <is>
          <t>16/04/2026 08:31</t>
        </is>
      </c>
    </row>
    <row r="1444">
      <c r="A1444" t="n">
        <v>3446</v>
      </c>
      <c r="B1444" t="inlineStr">
        <is>
          <t>FCC</t>
        </is>
      </c>
      <c r="C1444" t="inlineStr">
        <is>
          <t>TRT</t>
        </is>
      </c>
      <c r="D1444" t="inlineStr">
        <is>
          <t>2011</t>
        </is>
      </c>
      <c r="E1444" t="inlineStr">
        <is>
          <t>Numa rede LAN (Local Area Network), o recurso de hardware mínimo que deverá estar instalado no computador para permitir a comunicação com os demais elementos da rede é:</t>
        </is>
      </c>
      <c r="F1444" t="inlineStr">
        <is>
          <t>Informática</t>
        </is>
      </c>
      <c r="G1444" t="inlineStr">
        <is>
          <t>Conceitos Básicos</t>
        </is>
      </c>
      <c r="H1444" t="inlineStr">
        <is>
          <t>Médio</t>
        </is>
      </c>
      <c r="I1444" t="inlineStr">
        <is>
          <t>ME</t>
        </is>
      </c>
      <c r="J1444" t="inlineStr">
        <is>
          <t>o teclado.Prefeitura de Ponta Grossa-PR (Nível Médio e Superior) Informática Básica - 2026 (Pós-Edital) 61 70925316407 Diego Carvalho, Renato da Costa, Equipe Informática e TI</t>
        </is>
      </c>
      <c r="K1444" t="inlineStr">
        <is>
          <t>o hub.</t>
        </is>
      </c>
      <c r="L1444" t="inlineStr">
        <is>
          <t>o cartão de memória.</t>
        </is>
      </c>
      <c r="M1444" t="inlineStr">
        <is>
          <t>o switch.</t>
        </is>
      </c>
      <c r="N1444" t="inlineStr">
        <is>
          <t>a placa de rede.</t>
        </is>
      </c>
      <c r="O1444" t="inlineStr">
        <is>
          <t>E</t>
        </is>
      </c>
      <c r="P1444" t="n">
        <v>0</v>
      </c>
      <c r="Q1444" t="n">
        <v>0</v>
      </c>
      <c r="S1444" t="inlineStr">
        <is>
          <t>(a) Errado. O teclado é um dispositivo de entrada e não participa da comunicação em rede;
(b) Errado. O hub é um dispositivo de rede externo usado para interligar computadores, mas não é
instalado no computador;
(c) Errado. Cartão de memória é utilizado para armazenamento, não para comunicação em rede;
(d) Errado. O switch também é um equipamento externo de rede, e não um componente obrigatório
instalado no computador;
(e) Correto. A placa de rede (NIC – Network Interface Card) é o componente essencial instalado no
computador que permite a conexão e comunicação com outros dispositivos da rede.
Gabarito: Letra E</t>
        </is>
      </c>
      <c r="U1444" t="inlineStr">
        <is>
          <t>07/08/2026 00:15</t>
        </is>
      </c>
    </row>
    <row r="1445">
      <c r="A1445" t="n">
        <v>3447</v>
      </c>
      <c r="B1445" t="inlineStr">
        <is>
          <t>FGV</t>
        </is>
      </c>
      <c r="C1445" t="inlineStr">
        <is>
          <t>PC</t>
        </is>
      </c>
      <c r="D1445" t="inlineStr">
        <is>
          <t>2024</t>
        </is>
      </c>
      <c r="E1445" t="inlineStr">
        <is>
          <t>Corriqueiramente usados no debate sobre crimes cibernéticos, os termos deep web e dark web nem sempre são bem compreendidos pelo público em geral. Sobre eles, é correto afirmar que</t>
        </is>
      </c>
      <c r="F1445" t="inlineStr">
        <is>
          <t>Informática</t>
        </is>
      </c>
      <c r="G1445" t="inlineStr">
        <is>
          <t>Conceitos Básicos</t>
        </is>
      </c>
      <c r="H1445" t="inlineStr">
        <is>
          <t>Médio</t>
        </is>
      </c>
      <c r="I1445" t="inlineStr">
        <is>
          <t>ME</t>
        </is>
      </c>
      <c r="J1445" t="inlineStr">
        <is>
          <t>a deep web, ao contrário da dark web, é composta por sites facilmente localizados pelos mecanismos de busca convencionais.</t>
        </is>
      </c>
      <c r="K1445" t="inlineStr">
        <is>
          <t>a dark web é um setor da deep web que concentra a maioria dos sites, em maior número inclusive que na web de superfície, todavia normalmente não indexados.</t>
        </is>
      </c>
      <c r="L1445" t="inlineStr">
        <is>
          <t>mecanismos de busca convencionais conseguem acessar quase todos os sites da dark web, salvo os não indexados, cujo acesso depende do manejo de navegadores especiais.</t>
        </is>
      </c>
      <c r="M1445" t="inlineStr">
        <is>
          <t>na deep web estão sites que normalmente não são encontrados pelos mecanismos de buscas convencionais, mas que usualmente são seguros e legais, embora haja um bom número de sites ilegais na parte denominada dark web.</t>
        </is>
      </c>
      <c r="N1445" t="inlineStr">
        <is>
          <t>O navegador de rede Tor foi especialmente desenvolvido para a navegação segura pela web de superfície, pois possui mecanismos de segurança que evitam o ingresso do usuário em sites da deep e da dark web.</t>
        </is>
      </c>
      <c r="O1445" t="inlineStr">
        <is>
          <t>D</t>
        </is>
      </c>
      <c r="P1445" t="n">
        <v>0</v>
      </c>
      <c r="Q1445" t="n">
        <v>0</v>
      </c>
      <c r="S1445" t="inlineStr">
        <is>
          <t>(a) Errado. A deep web não é composta por sites facilmente localizados pelos mecanismos de busca
convencionais. Ela inclui conteúdos não indexados, como e-mails, bancos de dados e sistemas internos
de organizações;
(b) Errado. A dark web é uma pequena parte da deep web, mas não concentra a maioria dos sites. A maior
parte dos conteúdos da web pertence à deep web, enquanto a dark web é apenas um subconjunto
específico;
(c) Errado. Mecanismos de busca convencionais não conseguem acessar sites da dark web. Seu acesso
requer navegadores especiais, como o Tor, que garantem anonimato e segurança;
(d) Correto. A deep web contém sites que não são indexados por buscadores convencionais, mas
normalmente são legais e seguros. A dark web, um subconjunto da deep web, possui sites que incluem
atividades ilegais;
(e) Errado. O navegador Tor foi desenvolvido para permitir o acesso anônimo à internet, especialmente à
dark web, e não para evitar o acesso à deep web ou à dark web.
Gabarito: Letra D</t>
        </is>
      </c>
      <c r="U1445" t="inlineStr">
        <is>
          <t>07/08/2026 00:15</t>
        </is>
      </c>
    </row>
    <row r="1446">
      <c r="A1446" t="n">
        <v>3448</v>
      </c>
      <c r="B1446" t="inlineStr">
        <is>
          <t>FGV</t>
        </is>
      </c>
      <c r="C1446" t="inlineStr">
        <is>
          <t>SEAD</t>
        </is>
      </c>
      <c r="D1446" t="inlineStr">
        <is>
          <t>2022</t>
        </is>
      </c>
      <c r="E1446" t="inlineStr">
        <is>
          <t>No contexto das redes de computadores, assinale a hierarquia correta das camadas do Modelo OSI.</t>
        </is>
      </c>
      <c r="F1446" t="inlineStr">
        <is>
          <t>Informática</t>
        </is>
      </c>
      <c r="G1446" t="inlineStr">
        <is>
          <t>Conceitos Básicos</t>
        </is>
      </c>
      <c r="H1446" t="inlineStr">
        <is>
          <t>Médio</t>
        </is>
      </c>
      <c r="I1446" t="inlineStr">
        <is>
          <t>ME</t>
        </is>
      </c>
      <c r="J1446" t="inlineStr">
        <is>
          <t>Apresentação (Presentation), Aplicação (Application), Física (Physical), Enlace de dados (Data link), Rede (network), Transporte (Transport), Sessão (Session).</t>
        </is>
      </c>
      <c r="K1446" t="inlineStr">
        <is>
          <t>Física (Physical), Enlace de dados (Data link), Rede (network), Transporte (Transport), Sessão (Session), Apresentação (Presentation), Aplicação (Application).</t>
        </is>
      </c>
      <c r="L1446" t="inlineStr">
        <is>
          <t>Física (Physical), Enlace de dados (Data link), Sessão (Session), Apresentação (Presentation), Rede (network), Transporte (Transport), Aplicação (Application).</t>
        </is>
      </c>
      <c r="M1446" t="inlineStr">
        <is>
          <t>Física (Physical), Rede (network), Enlace de dados (Data link), Transporte (Transport), Sessão (Session), Aplicação (Application), Apresentação (Presentation.</t>
        </is>
      </c>
      <c r="N1446" t="inlineStr">
        <is>
          <t>Rede (network), Física (Physical), Enlace de dados (Data link), Transporte (Transport), Sessão (Session), Apresentação (Presentation), Aplicação (Application).</t>
        </is>
      </c>
      <c r="O1446" t="inlineStr">
        <is>
          <t>B</t>
        </is>
      </c>
      <c r="P1446" t="n">
        <v>0</v>
      </c>
      <c r="Q1446" t="n">
        <v>0</v>
      </c>
      <c r="S1446" t="inlineStr">
        <is>
          <t>A ordem correta é: Física (Physical), Enlace de dados (Data link), Rede (network), Transporte (Transport),
Sessão (Session), Apresentação (Presentation), Aplicação (Application).
Gabarito: Letra B</t>
        </is>
      </c>
      <c r="U1446" t="inlineStr">
        <is>
          <t>07/08/2026 00:16</t>
        </is>
      </c>
    </row>
    <row r="1447">
      <c r="A1447" t="n">
        <v>3449</v>
      </c>
      <c r="B1447" t="inlineStr">
        <is>
          <t>FGV</t>
        </is>
      </c>
      <c r="C1447" t="inlineStr">
        <is>
          <t>SEAD</t>
        </is>
      </c>
      <c r="D1447" t="inlineStr">
        <is>
          <t>2022</t>
        </is>
      </c>
      <c r="E1447" t="inlineStr">
        <is>
          <t>Considere os seguintes serviços associados à Internet. – Serviços de correio eletrônico na Internet; – Recuperação de mensagens de correio eletrônico; – Publicação de sites WEB na Internet; – Transporte de arquivos na Internet.
Assinale a lista dos protocolos que correspondem aos serviços acima, na ordem apresentada.</t>
        </is>
      </c>
      <c r="F1447" t="inlineStr">
        <is>
          <t>Informática</t>
        </is>
      </c>
      <c r="G1447" t="inlineStr">
        <is>
          <t>Conceitos Básicos</t>
        </is>
      </c>
      <c r="H1447" t="inlineStr">
        <is>
          <t>Médio</t>
        </is>
      </c>
      <c r="I1447" t="inlineStr">
        <is>
          <t>ME</t>
        </is>
      </c>
      <c r="J1447" t="inlineStr">
        <is>
          <t>FTP, SMTP, IMAP, HTTP.</t>
        </is>
      </c>
      <c r="K1447" t="inlineStr">
        <is>
          <t>HTTP, FTP, SMTP, IMAP.</t>
        </is>
      </c>
      <c r="L1447" t="inlineStr">
        <is>
          <t>IMAP, SMTP, HTTP, FTP.</t>
        </is>
      </c>
      <c r="M1447" t="inlineStr">
        <is>
          <t>IMAP, HTTP, FTP, SMTP.</t>
        </is>
      </c>
      <c r="N1447" t="inlineStr">
        <is>
          <t>SMTP, IMAP, HTTP, FTP.</t>
        </is>
      </c>
      <c r="O1447" t="inlineStr">
        <is>
          <t>E</t>
        </is>
      </c>
      <c r="P1447" t="n">
        <v>0</v>
      </c>
      <c r="Q1447" t="n">
        <v>0</v>
      </c>
      <c r="S1447" t="inlineStr">
        <is>
          <t>– Serviços de correio eletrônico na Internet: IMAP, POP, SMTP
– Recuperação de mensagens de correio eletrônico: IMAP, POP
– Publicação de sites WEB na Internet: HTTP
– Transporte de arquivos na Internet: FTP
Gabarito: Letra E</t>
        </is>
      </c>
      <c r="U1447" t="inlineStr">
        <is>
          <t>07/08/2026 00:16</t>
        </is>
      </c>
    </row>
    <row r="1448">
      <c r="A1448" t="n">
        <v>3450</v>
      </c>
      <c r="B1448" t="inlineStr">
        <is>
          <t>FGV</t>
        </is>
      </c>
      <c r="C1448" t="inlineStr">
        <is>
          <t>TRT</t>
        </is>
      </c>
      <c r="D1448" t="inlineStr">
        <is>
          <t>2022</t>
        </is>
      </c>
      <c r="E1448" t="inlineStr">
        <is>
          <t>O modelo de arquitetura TCP/IP possui funções divididas em camadas de modo parecido com as camadas do modelo OSI. A combinação das camadas de sessão, apresentação e aplicação do modelo OSI equivalem à seguinte camada do TCP/IP:</t>
        </is>
      </c>
      <c r="F1448" t="inlineStr">
        <is>
          <t>Informática</t>
        </is>
      </c>
      <c r="G1448" t="inlineStr">
        <is>
          <t>Conceitos Básicos</t>
        </is>
      </c>
      <c r="H1448" t="inlineStr">
        <is>
          <t>Médio</t>
        </is>
      </c>
      <c r="I1448" t="inlineStr">
        <is>
          <t>ME</t>
        </is>
      </c>
      <c r="J1448" t="inlineStr">
        <is>
          <t>transporte.</t>
        </is>
      </c>
      <c r="K1448" t="inlineStr">
        <is>
          <t>aplicação.</t>
        </is>
      </c>
      <c r="L1448" t="inlineStr">
        <is>
          <t>internet.</t>
        </is>
      </c>
      <c r="M1448" t="inlineStr">
        <is>
          <t>enlace.</t>
        </is>
      </c>
      <c r="N1448" t="inlineStr">
        <is>
          <t>rede.</t>
        </is>
      </c>
      <c r="O1448" t="inlineStr">
        <is>
          <t>B</t>
        </is>
      </c>
      <c r="P1448" t="n">
        <v>0</v>
      </c>
      <c r="Q1448" t="n">
        <v>0</v>
      </c>
      <c r="S1448" t="inlineStr">
        <is>
          <t>(a) Errado. A camada de transporte do TCP/IP corresponde apenas à camada de transporte do modelo
OSI, cuidando do controle de fluxo e confiabilidade (ex.: TCP, UDP);
(b) Correto. No modelo TCP/IP, as funcionalidades das camadas de sessão, apresentação e aplicação do
modelo OSI estão todas agrupadas na camada de aplicação, responsável por fornecer os serviços de rede
ao usuário final;
(c) Errado. A camada de internet no TCP/IP corresponde à camada de rede do modelo OSI, responsável
pelo roteamento e endereçamento lógico (ex.: IP);
(d) Errado. A camada de enlace (ou interface de rede) trata do acesso físico à rede, equivalente às
camadas física e de enlace do OSI;
(e) Errado. "Rede" no OSI corresponde à "Internet" no TCP/IP, não à aplicação.
Gabarito: Letra B</t>
        </is>
      </c>
      <c r="U1448" t="inlineStr">
        <is>
          <t>07/08/2026 00:16</t>
        </is>
      </c>
    </row>
    <row r="1449">
      <c r="A1449" t="n">
        <v>3451</v>
      </c>
      <c r="B1449" t="inlineStr">
        <is>
          <t>FGV</t>
        </is>
      </c>
      <c r="C1449" t="inlineStr">
        <is>
          <t>SEFAZ</t>
        </is>
      </c>
      <c r="D1449" t="inlineStr">
        <is>
          <t>2022</t>
        </is>
      </c>
      <c r="E1449" t="inlineStr">
        <is>
          <t>Sites cujos endereços são iniciados por “HTTPS://” garantem maior grau de segurança no acesso à Internet, quando comparados com aqueles iniciados por “HTTP://”. Assinale a opção que apresenta um fator relevante para a disseminação do protocolo HTTPS.</t>
        </is>
      </c>
      <c r="F1449" t="inlineStr">
        <is>
          <t>Informática</t>
        </is>
      </c>
      <c r="G1449" t="inlineStr">
        <is>
          <t>Conceitos Básicos</t>
        </is>
      </c>
      <c r="H1449" t="inlineStr">
        <is>
          <t>Médio</t>
        </is>
      </c>
      <c r="I1449" t="inlineStr">
        <is>
          <t>ME</t>
        </is>
      </c>
      <c r="J1449" t="inlineStr">
        <is>
          <t>Criptografia das mensagens.</t>
        </is>
      </c>
      <c r="K1449" t="inlineStr">
        <is>
          <t>Rapidez no acesso.</t>
        </is>
      </c>
      <c r="L1449" t="inlineStr">
        <is>
          <t>Suporte a diferentes navegadores.</t>
        </is>
      </c>
      <c r="M1449" t="inlineStr">
        <is>
          <t>Suporte a idiomas estrangeiros.</t>
        </is>
      </c>
      <c r="N1449" t="inlineStr">
        <is>
          <t>Suporte a múltiplas plataformas de hardware.</t>
        </is>
      </c>
      <c r="O1449" t="inlineStr">
        <is>
          <t>A</t>
        </is>
      </c>
      <c r="P1449" t="n">
        <v>0</v>
      </c>
      <c r="Q1449" t="n">
        <v>0</v>
      </c>
      <c r="S1449" t="inlineStr">
        <is>
          <t>(a) Correto. O principal fator que diferencia o HTTPS do HTTP é a criptografia das mensagens, garantindo
que os dados trafeguem de forma segura entre o navegador do usuário e o servidor web, protegendo
contra interceptações e ataques;
(b) Errado. O HTTPS pode, inclusive, ser um pouco mais lento que o HTTP puro, devido ao processo de
criptografia e handshake de segurança;
(c) Errado. O suporte a navegadores não é o motivo principal da disseminação do HTTPS;
(d) Errado. Suporte a idiomas estrangeiros é uma característica de aplicações web, mas não um diferencial
técnico do HTTPS;
(e) Errado. Suporte a múltiplas plataformas de hardware também não é o principal fator para a adoção do
HTTPS.
Gabarito: Letra A</t>
        </is>
      </c>
      <c r="U1449" t="inlineStr">
        <is>
          <t>07/08/2026 00:17</t>
        </is>
      </c>
    </row>
    <row r="1450">
      <c r="A1450" t="n">
        <v>3452</v>
      </c>
      <c r="B1450" t="inlineStr">
        <is>
          <t>VUNESP</t>
        </is>
      </c>
      <c r="C1450" t="inlineStr">
        <is>
          <t>PC</t>
        </is>
      </c>
      <c r="D1450" t="inlineStr">
        <is>
          <t>2023</t>
        </is>
      </c>
      <c r="E1450" t="inlineStr">
        <is>
          <t>Assinale a alternativa verdadeira, em relação aos conceitos Dark Web e Deep Web:</t>
        </is>
      </c>
      <c r="F1450" t="inlineStr">
        <is>
          <t>Informática</t>
        </is>
      </c>
      <c r="G1450" t="inlineStr">
        <is>
          <t>Conceitos Básicos</t>
        </is>
      </c>
      <c r="H1450" t="inlineStr">
        <is>
          <t>Médio</t>
        </is>
      </c>
      <c r="I1450" t="inlineStr">
        <is>
          <t>ME</t>
        </is>
      </c>
      <c r="J1450" t="inlineStr">
        <is>
          <t>Dark Web é acessada apenas por pessoas que cometem crimes.</t>
        </is>
      </c>
      <c r="K1450" t="inlineStr">
        <is>
          <t>Dark Web inclui a Deep Web.</t>
        </is>
      </c>
      <c r="L1450" t="inlineStr">
        <is>
          <t>Dark Web e Deep Web são a mesma coisa, mas os nomes mudaram ao longo do tempo.</t>
        </is>
      </c>
      <c r="M1450" t="inlineStr">
        <is>
          <t>Deep Web é acessada apenas por pessoas que cometem crimes.</t>
        </is>
      </c>
      <c r="N1450" t="inlineStr">
        <is>
          <t>Deep Web inclui a Dark Web.</t>
        </is>
      </c>
      <c r="O1450" t="inlineStr">
        <is>
          <t>E</t>
        </is>
      </c>
      <c r="P1450" t="n">
        <v>0</v>
      </c>
      <c r="Q1450" t="n">
        <v>0</v>
      </c>
      <c r="S1450" t="inlineStr">
        <is>
          <t>(a) Errado. Embora a Dark Web seja usada para atividades ilícitas, ela também pode ser acessada por
jornalistas, ativistas ou pessoas buscando anonimato, não sendo exclusiva para crimes;
(b) Errado. A Deep Web não é um subconjunto da Dark Web. Na verdade, a Dark Web faz parte da Deep
Web, mas possui características específicas, como o uso de softwares especiais para acesso;
(c) Errado. A Dark Web e a Deep Web não são a mesma coisa. A Deep Web inclui conteúdos não
indexados por motores de busca, enquanto a Dark Web é um subconjunto da Deep Web com camadas
adicionais de anonimato;
(d) Errado. A Deep Web abrange áreas legítimas, como e-mails, bancos de dados acadêmicos e sistemas
corporativos, e não é restrita a crimes;
(e) Correto. A Deep Web é composta por qualquer conteúdo não indexado pelos buscadores e inclui a
Dark Web, que é uma parte menor com maior foco em anonimato e acessos restritos.
Gabarito: Letra E</t>
        </is>
      </c>
      <c r="U1450" t="inlineStr">
        <is>
          <t>07/08/2026 00:17</t>
        </is>
      </c>
    </row>
    <row r="1451">
      <c r="A1451" t="n">
        <v>3453</v>
      </c>
      <c r="B1451" t="inlineStr">
        <is>
          <t>VUNESP</t>
        </is>
      </c>
      <c r="C1451" t="inlineStr">
        <is>
          <t>PC</t>
        </is>
      </c>
      <c r="D1451" t="inlineStr">
        <is>
          <t>2023</t>
        </is>
      </c>
      <c r="E1451" t="inlineStr">
        <is>
          <t>Assinale a alternativa que indica um software que pode ser usado para acessar a DeepWeb.</t>
        </is>
      </c>
      <c r="F1451" t="inlineStr">
        <is>
          <t>Informática</t>
        </is>
      </c>
      <c r="G1451" t="inlineStr">
        <is>
          <t>Conceitos Básicos</t>
        </is>
      </c>
      <c r="H1451" t="inlineStr">
        <is>
          <t>Médio</t>
        </is>
      </c>
      <c r="I1451" t="inlineStr">
        <is>
          <t>ME</t>
        </is>
      </c>
      <c r="J1451" t="inlineStr">
        <is>
          <t>Edge.</t>
        </is>
      </c>
      <c r="K1451" t="inlineStr">
        <is>
          <t>Safari.</t>
        </is>
      </c>
      <c r="L1451" t="inlineStr">
        <is>
          <t>Google Chrome.</t>
        </is>
      </c>
      <c r="M1451" t="inlineStr">
        <is>
          <t>Tor.</t>
        </is>
      </c>
      <c r="N1451" t="inlineStr">
        <is>
          <t>Bing.</t>
        </is>
      </c>
      <c r="O1451" t="inlineStr">
        <is>
          <t>D</t>
        </is>
      </c>
      <c r="P1451" t="n">
        <v>0</v>
      </c>
      <c r="Q1451" t="n">
        <v>0</v>
      </c>
      <c r="S1451" t="inlineStr">
        <is>
          <t>(a) Errado. O Edge é um navegador comum utilizado para acessar a Surface Web e não possui suporte
para acessar a Deep Web ou a Dark Web;
(b) Errado. O Safari é outro navegador convencional usado na Surface Web, não sendo projetado para
acessar conteúdos da Deep Web ou Dark Web;
(c) Errado. O Google Chrome é um navegador popular, mas não permite o acesso à Deep Web ou Dark
Web sem ferramentas adicionais;
(d) Correto. O Tor é um navegador especialmente projetado para acessar a Deep Web e Dark Web,
oferecendo anonimato e segurança durante a navegação;
(e) Errado. O Bing é um mecanismo de busca, não um navegador, e indexa conteúdos da Surface Web,
sem acesso à Deep Web.
Gabarito: Letra D</t>
        </is>
      </c>
      <c r="U1451" t="inlineStr">
        <is>
          <t>07/08/2026 00:21</t>
        </is>
      </c>
    </row>
    <row r="1452">
      <c r="A1452" t="n">
        <v>3454</v>
      </c>
      <c r="B1452" t="inlineStr">
        <is>
          <t>VUNESP</t>
        </is>
      </c>
      <c r="C1452" t="inlineStr">
        <is>
          <t>PC</t>
        </is>
      </c>
      <c r="D1452" t="inlineStr">
        <is>
          <t>2022</t>
        </is>
      </c>
      <c r="E1452" t="inlineStr">
        <is>
          <t>No mundo da Internet, mais recentemente têm vindo à tona dois termos a ela relativos, ou seja, deepweb e darkweb, sobre os quais é correto afirmar que:</t>
        </is>
      </c>
      <c r="F1452" t="inlineStr">
        <is>
          <t>Informática</t>
        </is>
      </c>
      <c r="G1452" t="inlineStr">
        <is>
          <t>Conceitos Básicos</t>
        </is>
      </c>
      <c r="H1452" t="inlineStr">
        <is>
          <t>Médio</t>
        </is>
      </c>
      <c r="I1452" t="inlineStr">
        <is>
          <t>ME</t>
        </is>
      </c>
      <c r="J1452" t="inlineStr">
        <is>
          <t>a darkweb não tem seus sites indexados por navegadores convencionais como Google Chrome ou Firefox.</t>
        </is>
      </c>
      <c r="K1452" t="inlineStr">
        <is>
          <t>os sites da deepweb utilizam o domínio .onion.</t>
        </is>
      </c>
      <c r="L1452" t="inlineStr">
        <is>
          <t>não há navegadores que consigam acessar a darkweb.</t>
        </is>
      </c>
      <c r="M1452" t="inlineStr">
        <is>
          <t>deepweb e darkweb são duas denominações que endereçam ao mesmo conteúdo da Internet.</t>
        </is>
      </c>
      <c r="N1452" t="inlineStr">
        <is>
          <t>o site Silk Road tinha seu acesso por meio da deepweb.</t>
        </is>
      </c>
      <c r="O1452" t="inlineStr">
        <is>
          <t>A</t>
        </is>
      </c>
      <c r="P1452" t="n">
        <v>0</v>
      </c>
      <c r="Q1452" t="n">
        <v>0</v>
      </c>
      <c r="S1452" t="inlineStr">
        <is>
          <t>(a) Errado, navegadores não indexam sites – quem o faz são mecanismos de busca e pesquisa, como
Google, Bing, etc; (b) Errado, sites da dark web (que é parte da deep web) utilizam o domínio .onion; (c)
Errado, há navegadores específicos para acessar a dark web; (d) Errado, deep web se refere a qualquer
página que não é indexada por mecanismos de busca e dark web é a parte da deep web que é destinada
geralmente a atividades ilegais; (e) Errado, o seu acesso era por meio da dark web.
O Gabarito preliminar foi Letra (a), no entanto navegadores jamais seriam capazes de indexar conteúdos
quaisquer, seja da Surface web da Deep web ou da Dark web, não sendo esta portanto uma característica
que pudesse apontar alternativa a ser considerada como correta. Acredito que a questão será anulada no
Gabarito definitivo!
Gabarito: Letra A</t>
        </is>
      </c>
      <c r="U1452" t="inlineStr">
        <is>
          <t>07/08/2026 00:27</t>
        </is>
      </c>
    </row>
    <row r="1453">
      <c r="A1453" t="n">
        <v>3455</v>
      </c>
      <c r="B1453" t="inlineStr">
        <is>
          <t>VUNESP</t>
        </is>
      </c>
      <c r="C1453" t="inlineStr">
        <is>
          <t>PC</t>
        </is>
      </c>
      <c r="D1453" t="inlineStr">
        <is>
          <t>2022</t>
        </is>
      </c>
      <c r="E1453" t="inlineStr">
        <is>
          <t>Existe uma parte da Internet considerada como uma Internet invisível, também chamada de deep web. Assinale a afirmação correta relacionada com a deep web:</t>
        </is>
      </c>
      <c r="F1453" t="inlineStr">
        <is>
          <t>Informática</t>
        </is>
      </c>
      <c r="G1453" t="inlineStr">
        <is>
          <t>Conceitos Básicos</t>
        </is>
      </c>
      <c r="H1453" t="inlineStr">
        <is>
          <t>Médio</t>
        </is>
      </c>
      <c r="I1453" t="inlineStr">
        <is>
          <t>ME</t>
        </is>
      </c>
      <c r="J1453" t="inlineStr">
        <is>
          <t>A deep web tem como sinônimo dark web, não existindo diferenças entre esses termos.</t>
        </is>
      </c>
      <c r="K1453" t="inlineStr">
        <is>
          <t>Ela é acessível pelos mecanismos de busca tradicionais, e é composta de sites e conteúdos que não são públicos por serem todos ilegais.</t>
        </is>
      </c>
      <c r="L1453" t="inlineStr">
        <is>
          <t>Ela é uma zona da internet que pode ser detectada e acessada facilmente por qualquer motor de busca tradicional, como o Google ou o Bing.</t>
        </is>
      </c>
      <c r="M1453" t="inlineStr">
        <is>
          <t>Na deep web, o conteúdo invisível é sempre mais inseguro e ilegal.</t>
        </is>
      </c>
      <c r="N1453" t="inlineStr">
        <is>
          <t>A maioria das páginas presentes na deep web é mantida oculta do navegador de Internet para proteger informações e privacidade do usuário.</t>
        </is>
      </c>
      <c r="O1453" t="inlineStr">
        <is>
          <t>E</t>
        </is>
      </c>
      <c r="P1453" t="n">
        <v>0</v>
      </c>
      <c r="Q1453" t="n">
        <v>0</v>
      </c>
      <c r="S1453" t="inlineStr">
        <is>
          <t>(a) Errado. Deep Web e Dark Web não são sinônimos. A Dark Web é apenas uma pequena parte da Deep
Web com conteúdos acessíveis apenas por redes anônimas específicas (ex.: Tor);
(b) Errado. A Deep Web não é acessível por buscadores tradicionais e inclui muitos conteúdos legítimos,
como bases de dados acadêmicas, intranets e sistemas privados;
(c) Errado. Por definição, a Deep Web é justamente a parte da internet que não é indexada por buscadores
como Google ou Bing;
(d) Errado. Nem todo conteúdo da Deep Web é ilegal ou inseguro. A maior parte é legítima e voltada à
privacidade ou proteção de dados;
(e) Correto. Grande parte da Deep Web é composta por conteúdos intencionalmente ocultos para
proteger informações privadas, como bancos de dados, sistemas corporativos e páginas de acesso
restrito.
Gabarito: Letra E</t>
        </is>
      </c>
      <c r="U1453" t="inlineStr">
        <is>
          <t>07/08/2026 00:31</t>
        </is>
      </c>
    </row>
    <row r="1454">
      <c r="A1454" t="n">
        <v>3456</v>
      </c>
      <c r="B1454" t="inlineStr">
        <is>
          <t>VUNESP</t>
        </is>
      </c>
      <c r="C1454" t="inlineStr">
        <is>
          <t>PC</t>
        </is>
      </c>
      <c r="D1454" t="inlineStr">
        <is>
          <t>2018</t>
        </is>
      </c>
      <c r="E1454" t="inlineStr">
        <is>
          <t>Considere o seguinte cenário típico de acesso à Internet:
Um usuário doméstico faz acesso à Internet por meio de um serviço contratado de acesso por fibra ótica, tendo na sua residência um equipamento conectado à fibra e que disponibiliza acesso sem fio.
Nesse cenário, o acesso à Internet disponibilizado pelo serviço contratado é realizado pelo:</t>
        </is>
      </c>
      <c r="F1454" t="inlineStr">
        <is>
          <t>Informática</t>
        </is>
      </c>
      <c r="G1454" t="inlineStr">
        <is>
          <t>Conceitos Básicos</t>
        </is>
      </c>
      <c r="H1454" t="inlineStr">
        <is>
          <t>Médio</t>
        </is>
      </c>
      <c r="I1454" t="inlineStr">
        <is>
          <t>ME</t>
        </is>
      </c>
      <c r="J1454" t="inlineStr">
        <is>
          <t>Portal Internet.</t>
        </is>
      </c>
      <c r="K1454" t="inlineStr">
        <is>
          <t>Servidor.</t>
        </is>
      </c>
      <c r="L1454" t="inlineStr">
        <is>
          <t>Web server.</t>
        </is>
      </c>
      <c r="M1454" t="inlineStr">
        <is>
          <t>Cliente Internet.</t>
        </is>
      </c>
      <c r="N1454" t="inlineStr">
        <is>
          <t>Provedor.</t>
        </is>
      </c>
      <c r="O1454" t="inlineStr">
        <is>
          <t>E</t>
        </is>
      </c>
      <c r="P1454" t="n">
        <v>0</v>
      </c>
      <c r="Q1454" t="n">
        <v>0</v>
      </c>
      <c r="S1454" t="inlineStr">
        <is>
          <t>(a) Errado. "Portal Internet" não é responsável por fornecer acesso à rede, é apenas um site ou ponto de
entrada para serviços online;
(b) Errado. O servidor é um equipamento que fornece serviços em uma rede, mas não é o responsável
direto por disponibilizar o acesso à internet ao usuário doméstico;
(c) Errado. Web server hospeda páginas web e responde a requisições HTTP, não fornece conexão à
internet;
(d) Errado. "Cliente Internet" se refere ao dispositivo do usuário que consome o serviço, e não ao
responsável por fornecê-lo;
(e) Correto. O provedor é a empresa responsável por fornecer o acesso à Internet ao usuário, inclusive o
serviço de fibra ótica mencionado no cenário.
Gabarito: Letra E</t>
        </is>
      </c>
      <c r="U1454" t="inlineStr">
        <is>
          <t>07/08/2026 00:36</t>
        </is>
      </c>
    </row>
    <row r="1455">
      <c r="A1455" t="n">
        <v>3457</v>
      </c>
      <c r="B1455" t="inlineStr">
        <is>
          <t>CEBRASPE</t>
        </is>
      </c>
      <c r="C1455" t="inlineStr">
        <is>
          <t>TSE</t>
        </is>
      </c>
      <c r="D1455" t="inlineStr">
        <is>
          <t>2024</t>
        </is>
      </c>
      <c r="E1455" t="inlineStr">
        <is>
          <t>Uma extranet funciona como extensão de determinada intranet a computadores que estejam fora dos domínios físicos da intranet, podendo o acesso a esses computadores ocorrer por uma rede privada virtual, que cria uma conexão segura via tunelamento entre o dispositivo fora da intranet e a intranet propriamente dita.</t>
        </is>
      </c>
      <c r="F1455" t="inlineStr">
        <is>
          <t>Informática</t>
        </is>
      </c>
      <c r="G1455" t="inlineStr">
        <is>
          <t>Intranet</t>
        </is>
      </c>
      <c r="H1455" t="inlineStr">
        <is>
          <t>Médio</t>
        </is>
      </c>
      <c r="I1455" t="inlineStr">
        <is>
          <t>CE</t>
        </is>
      </c>
      <c r="J1455" t="inlineStr"/>
      <c r="K1455" t="inlineStr"/>
      <c r="L1455" t="inlineStr"/>
      <c r="M1455" t="inlineStr"/>
      <c r="N1455" t="inlineStr"/>
      <c r="O1455" t="inlineStr">
        <is>
          <t>C</t>
        </is>
      </c>
      <c r="P1455" t="n">
        <v>0</v>
      </c>
      <c r="Q1455" t="n">
        <v>0</v>
      </c>
      <c r="S1455" t="inlineStr">
        <is>
          <t>A extranet é uma extensão da intranet que permite acesso controlado a usuários externos, como parceiros
e fornecedores. Esse acesso pode ser viabilizado por meio de uma VPN (Virtual Private Network), que
utiliza tunelamento e criptografia para garantir uma conexão segura entre dispositivos externos e a rede
interna.
Gabarito: Correto</t>
        </is>
      </c>
      <c r="U1455" t="inlineStr">
        <is>
          <t>07/08/2026 01:23</t>
        </is>
      </c>
    </row>
    <row r="1456">
      <c r="A1456" t="n">
        <v>3458</v>
      </c>
      <c r="B1456" t="inlineStr">
        <is>
          <t>CEBRASPE</t>
        </is>
      </c>
      <c r="C1456" t="inlineStr">
        <is>
          <t>COVEVASF</t>
        </is>
      </c>
      <c r="D1456" t="inlineStr">
        <is>
          <t>2024</t>
        </is>
      </c>
      <c r="E1456" t="inlineStr">
        <is>
          <t>A intranet, ao contrário da Internet, é uma área de uso exclusivo de seus proprietários, ou seja, é uma plataforma de comunicação que pertence a uma única organização e serve como infraestrutura para compartilhamento de informações, arquivos, aplicações, serviços e recursos em seu ambiente interno de trabalho.</t>
        </is>
      </c>
      <c r="F1456" t="inlineStr">
        <is>
          <t>Informática</t>
        </is>
      </c>
      <c r="G1456" t="inlineStr">
        <is>
          <t>Intranet</t>
        </is>
      </c>
      <c r="H1456" t="inlineStr">
        <is>
          <t>Médio</t>
        </is>
      </c>
      <c r="I1456" t="inlineStr">
        <is>
          <t>CE</t>
        </is>
      </c>
      <c r="J1456" t="inlineStr"/>
      <c r="K1456" t="inlineStr"/>
      <c r="L1456" t="inlineStr"/>
      <c r="M1456" t="inlineStr"/>
      <c r="N1456" t="inlineStr"/>
      <c r="O1456" t="inlineStr">
        <is>
          <t>C</t>
        </is>
      </c>
      <c r="P1456" t="n">
        <v>0</v>
      </c>
      <c r="Q1456" t="n">
        <v>0</v>
      </c>
      <c r="S1456" t="inlineStr">
        <is>
          <t>A intranet é uma rede privada usada dentro de uma organização para comunicação e compartilhamento
de recursos, acessível apenas a usuários autorizados. Diferencia-se da Internet, que é pública e acessível
globalmente. A intranet pode incluir serviços como e-mails, sistemas internos e compartilhamento de
arquivos.
Gabarito: Correto</t>
        </is>
      </c>
      <c r="U1456" t="inlineStr">
        <is>
          <t>07/08/2026 01:25</t>
        </is>
      </c>
    </row>
    <row r="1457">
      <c r="A1457" t="n">
        <v>3459</v>
      </c>
      <c r="B1457" t="inlineStr">
        <is>
          <t>CEBRASPE</t>
        </is>
      </c>
      <c r="C1457" t="inlineStr">
        <is>
          <t>CAGEPA</t>
        </is>
      </c>
      <c r="D1457" t="inlineStr">
        <is>
          <t>2024</t>
        </is>
      </c>
      <c r="E1457" t="inlineStr">
        <is>
          <t>Acerca dos ambientes de Internet, extranet, intranet e portal de uma organização, assinale a opção correta.</t>
        </is>
      </c>
      <c r="F1457" t="inlineStr">
        <is>
          <t>Informática</t>
        </is>
      </c>
      <c r="G1457" t="inlineStr">
        <is>
          <t>Intranet</t>
        </is>
      </c>
      <c r="H1457" t="inlineStr">
        <is>
          <t>Médio</t>
        </is>
      </c>
      <c r="I1457" t="inlineStr">
        <is>
          <t>ME</t>
        </is>
      </c>
      <c r="J1457" t="inlineStr">
        <is>
          <t>Extranet é uma rede acessível apenas internamente e que oferece serviços de comunicação e colaboração para os empregados da empresa.</t>
        </is>
      </c>
      <c r="K1457" t="inlineStr">
        <is>
          <t>A Internet, que é uma rede global de redes que permite a comunicação e troca de informações entre computadores em todo o mundo, utiliza recursos como VPNs (Virtual Private Networks) para acesso remoto seguro.</t>
        </is>
      </c>
      <c r="L1457" t="inlineStr">
        <is>
          <t>Em uma extranet, que é uma extensão de uma intranet que permite o acesso controlado a usuários externos, como parceiros de negócios, fornecedores ou clientes, podem-se utilizar VPNs e firewalls para proteger o acesso externo.</t>
        </is>
      </c>
      <c r="M1457" t="inlineStr">
        <is>
          <t>Email interno e serviços de mensagens geralmente estão ligados a um portal.</t>
        </is>
      </c>
      <c r="N1457" t="inlineStr">
        <is>
          <t>Um portal é uma interface de multientradas que fornece acesso a diversos serviços e informações, geralmente através da intranet, que utiliza a infraestrutura de servidores web e que se caracteriza por uma navegação intuitiva mas pouco amigável.</t>
        </is>
      </c>
      <c r="O1457" t="inlineStr">
        <is>
          <t>C</t>
        </is>
      </c>
      <c r="P1457" t="n">
        <v>0</v>
      </c>
      <c r="Q1457" t="n">
        <v>0</v>
      </c>
      <c r="S1457" t="inlineStr">
        <is>
          <t>(a) Errado. A definição apresentada corresponde à intranet, que é uma rede interna acessível apenas
pelos funcionários da empresa. A extranet, por outro lado, permite acesso externo controlado para
parceiros, fornecedores ou clientes;
(b) Errado. A Internet, como rede global, não depende de VPNs para sua funcionalidade geral. VPNs são
usadas para conexões seguras em redes privadas, como em acessos remotos à intranet ou extranet;
(c) Correto. A extranet é uma extensão da intranet, permitindo acesso controlado a usuários externos.
Para garantir segurança, são utilizados VPNs e firewalls, que ajudam a proteger os dados e restringir
acessos indevidos;
(d) Errado. Embora e-mails internos e serviços de mensagens possam estar integrados a um portal
corporativo, isso não é uma regra. Eles podem ser acessados separadamente por aplicativos específicos;
(e) Errado. Um portal é uma interface que centraliza diversos serviços e informações, mas a afirmação
sobre sua navegação ser "pouco amigável" não é uma característica técnica válida.
Gabarito: Letra C</t>
        </is>
      </c>
      <c r="U1457" t="inlineStr">
        <is>
          <t>07/08/2026 01:25</t>
        </is>
      </c>
    </row>
    <row r="1458">
      <c r="A1458" t="n">
        <v>3460</v>
      </c>
      <c r="B1458" t="inlineStr">
        <is>
          <t>CEBRASPE</t>
        </is>
      </c>
      <c r="C1458" t="inlineStr">
        <is>
          <t>Prefeitura de Cachoeiro de Itapemirim</t>
        </is>
      </c>
      <c r="D1458" t="inlineStr">
        <is>
          <t>2024</t>
        </is>
      </c>
      <c r="E1458" t="inlineStr">
        <is>
          <t>As redes de computadores internas chamadas intranets podem ser conectadas à Internet.</t>
        </is>
      </c>
      <c r="F1458" t="inlineStr">
        <is>
          <t>Informática</t>
        </is>
      </c>
      <c r="G1458" t="inlineStr">
        <is>
          <t>Intranet</t>
        </is>
      </c>
      <c r="H1458" t="inlineStr">
        <is>
          <t>Médio</t>
        </is>
      </c>
      <c r="I1458" t="inlineStr">
        <is>
          <t>CE</t>
        </is>
      </c>
      <c r="J1458" t="inlineStr"/>
      <c r="K1458" t="inlineStr"/>
      <c r="L1458" t="inlineStr"/>
      <c r="M1458" t="inlineStr"/>
      <c r="N1458" t="inlineStr"/>
      <c r="O1458" t="inlineStr">
        <is>
          <t>C</t>
        </is>
      </c>
      <c r="P1458" t="n">
        <v>0</v>
      </c>
      <c r="Q1458" t="n">
        <v>0</v>
      </c>
      <c r="S1458" t="inlineStr">
        <is>
          <t>As intranets são redes internas utilizadas dentro de uma organização para compartilhamento de
informações e recursos. Elas podem ser conectadas à Internet para acesso a serviços externos, mas,
geralmente, o acesso é controlado por firewalls e proxies para garantir segurança e restringir
comunicações indesejadas.
Gabarito: Correto</t>
        </is>
      </c>
      <c r="U1458" t="inlineStr">
        <is>
          <t>07/08/2026 01:25</t>
        </is>
      </c>
    </row>
    <row r="1459">
      <c r="A1459" t="n">
        <v>3461</v>
      </c>
      <c r="B1459" t="inlineStr">
        <is>
          <t>CEBRASPE</t>
        </is>
      </c>
      <c r="C1459" t="inlineStr">
        <is>
          <t>Prefeitura de Cachoeiro de Itapemirim</t>
        </is>
      </c>
      <c r="D1459" t="inlineStr">
        <is>
          <t>2024</t>
        </is>
      </c>
      <c r="E1459" t="inlineStr">
        <is>
          <t>Em uma intranet de uma empresa ou órgão, apenas usuários autorizados, detentores de login e senha, podem acessar páginas web, sistemas e dados disponíveis.</t>
        </is>
      </c>
      <c r="F1459" t="inlineStr">
        <is>
          <t>Informática</t>
        </is>
      </c>
      <c r="G1459" t="inlineStr">
        <is>
          <t>Intranet</t>
        </is>
      </c>
      <c r="H1459" t="inlineStr">
        <is>
          <t>Médio</t>
        </is>
      </c>
      <c r="I1459" t="inlineStr">
        <is>
          <t>CE</t>
        </is>
      </c>
      <c r="J1459" t="inlineStr"/>
      <c r="K1459" t="inlineStr"/>
      <c r="L1459" t="inlineStr"/>
      <c r="M1459" t="inlineStr"/>
      <c r="N1459" t="inlineStr"/>
      <c r="O1459" t="inlineStr">
        <is>
          <t>C</t>
        </is>
      </c>
      <c r="P1459" t="n">
        <v>0</v>
      </c>
      <c r="Q1459" t="n">
        <v>0</v>
      </c>
      <c r="S1459" t="inlineStr">
        <is>
          <t>A intranet é uma rede privada usada dentro de uma organização, acessível apenas a usuários autorizados.
O acesso é geralmente controlado por login e senha, garantindo que somente colaboradores possam
visualizar páginas web, sistemas internos e dados corporativos.
Gabarito: Correto</t>
        </is>
      </c>
      <c r="U1459" t="inlineStr">
        <is>
          <t>07/08/2026 01:25</t>
        </is>
      </c>
    </row>
    <row r="1460">
      <c r="A1460" t="n">
        <v>3462</v>
      </c>
      <c r="B1460" t="inlineStr">
        <is>
          <t>CEBRASPE</t>
        </is>
      </c>
      <c r="C1460" t="inlineStr">
        <is>
          <t>Prefeitura de Camaçari</t>
        </is>
      </c>
      <c r="D1460" t="inlineStr">
        <is>
          <t>2024</t>
        </is>
      </c>
      <c r="E1460" t="inlineStr">
        <is>
          <t>A respeito de tecnologias, ferramentas, aplicativos e procedimentos associados à informática, assinale a opção correta.</t>
        </is>
      </c>
      <c r="F1460" t="inlineStr">
        <is>
          <t>Informática</t>
        </is>
      </c>
      <c r="G1460" t="inlineStr">
        <is>
          <t>Intranet</t>
        </is>
      </c>
      <c r="H1460" t="inlineStr">
        <is>
          <t>Médio</t>
        </is>
      </c>
      <c r="I1460" t="inlineStr">
        <is>
          <t>ME</t>
        </is>
      </c>
      <c r="J1460" t="inlineStr">
        <is>
          <t>A Internet é uma rede global aberta e acessível a todos os usuários, enquanto a intranet é uma rede privada usada para fins internos de uma organização.</t>
        </is>
      </c>
      <c r="K1460" t="inlineStr">
        <is>
          <t>Na Internet, é possível fazer download de arquivos, enquanto na intranet, é possível apenas realizar a leitura de arquivos.</t>
        </is>
      </c>
      <c r="L1460" t="inlineStr">
        <is>
          <t>Para enviar um email pela Internet, basta utilizar uma ferramenta de navegação.</t>
        </is>
      </c>
      <c r="M1460" t="inlineStr">
        <is>
          <t>No Windows, as extensões de arquivo são usadas para identificar o tamanho do arquivo.</t>
        </is>
      </c>
      <c r="N1460" t="inlineStr">
        <is>
          <t>O sistema operacional Windows tem, entre outras, a vantagem de ser monotarefa.</t>
        </is>
      </c>
      <c r="O1460" t="inlineStr">
        <is>
          <t>A</t>
        </is>
      </c>
      <c r="P1460" t="n">
        <v>0</v>
      </c>
      <c r="Q1460" t="n">
        <v>0</v>
      </c>
      <c r="S1460" t="inlineStr">
        <is>
          <t>(a) Correto. A Internet é uma rede global, pública e acessível a qualquer usuário. Já a intranet é uma rede
privada, usada internamente em uma organização para compartilhamento de informações e recursos
restritos;
(b) Errado. Tanto na Internet quanto na intranet é possível fazer download e upload de arquivos, desde
que o usuário tenha permissão para tal;
(c) Errado. Para enviar um e-mail, é necessário um cliente de e-mail (como Outlook ou Thunderbird) ou
um serviço de webmail (como Gmail ou Yahoo Mail), e não apenas um navegador;
(d) Errado. As extensões de arquivo indicam o tipo do arquivo (como .txt, .jpg, .exe), e não seu tamanho;
(e) Errado. O Windows é um sistema multitarefa, ou seja, pode executar vários processos
simultaneamente.
Gabarito: Letra A</t>
        </is>
      </c>
      <c r="U1460" t="inlineStr">
        <is>
          <t>07/08/2026 01:26</t>
        </is>
      </c>
    </row>
    <row r="1461">
      <c r="A1461" t="n">
        <v>3463</v>
      </c>
      <c r="B1461" t="inlineStr">
        <is>
          <t>CEBRASPE</t>
        </is>
      </c>
      <c r="C1461" t="inlineStr">
        <is>
          <t>DATAPREV</t>
        </is>
      </c>
      <c r="D1461" t="inlineStr">
        <is>
          <t>2024</t>
        </is>
      </c>
      <c r="E1461" t="inlineStr">
        <is>
          <t>A principal diferença entre uma intranet e uma extranet é que a primeira é uma rede de uso restrito, enquanto a segunda é uma rede de uso público.</t>
        </is>
      </c>
      <c r="F1461" t="inlineStr">
        <is>
          <t>Informática</t>
        </is>
      </c>
      <c r="G1461" t="inlineStr">
        <is>
          <t>Intranet</t>
        </is>
      </c>
      <c r="H1461" t="inlineStr">
        <is>
          <t>Médio</t>
        </is>
      </c>
      <c r="I1461" t="inlineStr">
        <is>
          <t>CE</t>
        </is>
      </c>
      <c r="J1461" t="inlineStr"/>
      <c r="K1461" t="inlineStr"/>
      <c r="L1461" t="inlineStr"/>
      <c r="M1461" t="inlineStr"/>
      <c r="N1461" t="inlineStr"/>
      <c r="O1461" t="inlineStr">
        <is>
          <t>E</t>
        </is>
      </c>
      <c r="P1461" t="n">
        <v>0</v>
      </c>
      <c r="Q1461" t="n">
        <v>0</v>
      </c>
      <c r="S1461" t="inlineStr">
        <is>
          <t>A intranet é uma rede privada, acessível apenas a membros de uma organização. Já a extranet também é
uma rede privada, mas permite acesso controlado a usuários externos, como parceiros e fornecedores. A
extranet não é uma rede pública, ao contrário do que a afirmativa sugere.
Gabarito: Errado</t>
        </is>
      </c>
      <c r="U1461" t="inlineStr">
        <is>
          <t>07/08/2026 01:26</t>
        </is>
      </c>
    </row>
    <row r="1462">
      <c r="A1462" t="n">
        <v>3464</v>
      </c>
      <c r="B1462" t="inlineStr">
        <is>
          <t>CEBRASPE</t>
        </is>
      </c>
      <c r="C1462" t="inlineStr">
        <is>
          <t>APEX Brasil</t>
        </is>
      </c>
      <c r="D1462" t="inlineStr">
        <is>
          <t>2024</t>
        </is>
      </c>
      <c r="E1462" t="inlineStr">
        <is>
          <t>Intranet é uma rede global de comunicação que usa o conjunto de protocolos TCP/IP para compartilhar dados e prover comunicação e serviços em uma empresa.</t>
        </is>
      </c>
      <c r="F1462" t="inlineStr">
        <is>
          <t>Informática</t>
        </is>
      </c>
      <c r="G1462" t="inlineStr">
        <is>
          <t>Intranet</t>
        </is>
      </c>
      <c r="H1462" t="inlineStr">
        <is>
          <t>Médio</t>
        </is>
      </c>
      <c r="I1462" t="inlineStr">
        <is>
          <t>CE</t>
        </is>
      </c>
      <c r="J1462" t="inlineStr"/>
      <c r="K1462" t="inlineStr"/>
      <c r="L1462" t="inlineStr"/>
      <c r="M1462" t="inlineStr"/>
      <c r="N1462" t="inlineStr"/>
      <c r="O1462" t="inlineStr">
        <is>
          <t>E</t>
        </is>
      </c>
      <c r="P1462" t="n">
        <v>0</v>
      </c>
      <c r="Q1462" t="n">
        <v>0</v>
      </c>
      <c r="S1462" t="inlineStr">
        <is>
          <t>A Intranet não é uma rede global, mas sim uma rede privada usada dentro de uma organização. Embora
utilize o conjunto de protocolos TCP/IP, seu acesso é restrito e controlado, diferentemente da Internet,
que é pública;
Gabarito: Errado</t>
        </is>
      </c>
      <c r="U1462" t="inlineStr">
        <is>
          <t>07/08/2026 01:27</t>
        </is>
      </c>
    </row>
    <row r="1463">
      <c r="A1463" t="n">
        <v>3465</v>
      </c>
      <c r="B1463" t="inlineStr">
        <is>
          <t>CESGRANRIO</t>
        </is>
      </c>
      <c r="C1463" t="inlineStr">
        <is>
          <t>Banco do Brasil</t>
        </is>
      </c>
      <c r="D1463" t="inlineStr">
        <is>
          <t>2023</t>
        </is>
      </c>
      <c r="E1463" t="inlineStr">
        <is>
          <t>Considere uma empresa na qual seja comum os colaboradores utilizarem computadores (estações de trabalho) para executar suas atividades. Via de regra, essas estações de trabalho encontram-se conectadas à rede de computadores dessa empresa.
Essa rede de computadores em uma empresa como a descrita:</t>
        </is>
      </c>
      <c r="F1463" t="inlineStr">
        <is>
          <t>Informática</t>
        </is>
      </c>
      <c r="G1463" t="inlineStr">
        <is>
          <t>Intranet</t>
        </is>
      </c>
      <c r="H1463" t="inlineStr">
        <is>
          <t>Médio</t>
        </is>
      </c>
      <c r="I1463" t="inlineStr">
        <is>
          <t>ME</t>
        </is>
      </c>
      <c r="J1463" t="inlineStr">
        <is>
          <t>pode ou não estar conectada à internet.</t>
        </is>
      </c>
      <c r="K1463" t="inlineStr">
        <is>
          <t>possui conexões que são ou cabeadas ou por WiFi, mas nunca os dois tipos simultaneamente.</t>
        </is>
      </c>
      <c r="L1463" t="inlineStr">
        <is>
          <t>distribui sempre cópias de todos os arquivos digitais entre todas as estações de trabalho.</t>
        </is>
      </c>
      <c r="M1463" t="inlineStr">
        <is>
          <t>substitui a rede de fornecimento de energia elétrica na empresa.</t>
        </is>
      </c>
      <c r="N1463" t="inlineStr">
        <is>
          <t>funciona, apenas, se todas as estações de trabalho tiverem o mesmo sistema operacional.</t>
        </is>
      </c>
      <c r="O1463" t="inlineStr">
        <is>
          <t>A</t>
        </is>
      </c>
      <c r="P1463" t="n">
        <v>0</v>
      </c>
      <c r="Q1463" t="n">
        <v>0</v>
      </c>
      <c r="S1463" t="inlineStr">
        <is>
          <t>(a) Correto. A rede de computadores de uma empresa pode ou não estar conectada à internet,
dependendo das necessidades e políticas da empresa.
(b) Errado. Isso não é necessariamente verdade. Uma rede de computadores de uma empresa pode usar
tanto conexões cabeadas quanto sem fio simultaneamente, dependendo da infraestrutura de rede e das
necessidades da empresa.
(c) Errado. Isso não é uma característica típica de redes de computadores em empresas. As redes de
computadores empresariais geralmente usam servidores de arquivos para compartilhar arquivos, e as
estações de trabalho podem acessar esses arquivos, mas nem sempre todas as estações terão cópias de
todos os arquivos.
(d) Errado. A rede de computadores e a rede de fornecimento de energia são redes independentes com
finalidades diferentes.
(e) Errado. Isso também não é verdade. Redes de computadores empresariais são frequentemente
heterogêneas, com estações de trabalho executando sistemas operacionais diferentes.
Gabarito: Letra A</t>
        </is>
      </c>
      <c r="U1463" t="inlineStr">
        <is>
          <t>07/08/2026 01:39</t>
        </is>
      </c>
    </row>
    <row r="1464">
      <c r="A1464" t="n">
        <v>3466</v>
      </c>
      <c r="B1464" t="inlineStr">
        <is>
          <t>CESGRANRIO</t>
        </is>
      </c>
      <c r="C1464" t="inlineStr">
        <is>
          <t>Banco do Brasil</t>
        </is>
      </c>
      <c r="D1464" t="inlineStr">
        <is>
          <t>2021</t>
        </is>
      </c>
      <c r="E1464" t="inlineStr">
        <is>
          <t>Devido à pandemia, muitos funcionários de um determinado banco precisaram trabalhar de casa. Percebendo que seria necessário um novo procedimento de acesso remoto que atendesse às necessidades de segurança, o setor de TI desse banco determinou o uso de um mecanismo seguro que conectasse, via internet pública, o computador do funcionário, em sua casa, com a rede privada da instituição financeira, bloqueando o acesso de terceiros ao trânsito de informações. Para garantir a segurança dessa conexão, essa instituição deve adotar a tecnologia de rede conhecida como:</t>
        </is>
      </c>
      <c r="F1464" t="inlineStr">
        <is>
          <t>Informática</t>
        </is>
      </c>
      <c r="G1464" t="inlineStr">
        <is>
          <t>Intranet</t>
        </is>
      </c>
      <c r="H1464" t="inlineStr">
        <is>
          <t>Médio</t>
        </is>
      </c>
      <c r="I1464" t="inlineStr">
        <is>
          <t>ME</t>
        </is>
      </c>
      <c r="J1464" t="inlineStr">
        <is>
          <t>HTTP.</t>
        </is>
      </c>
      <c r="K1464" t="inlineStr">
        <is>
          <t>PGP.</t>
        </is>
      </c>
      <c r="L1464" t="inlineStr">
        <is>
          <t>VPN.</t>
        </is>
      </c>
      <c r="M1464" t="inlineStr">
        <is>
          <t>WEK.</t>
        </is>
      </c>
      <c r="N1464" t="inlineStr">
        <is>
          <t>WPA2.</t>
        </is>
      </c>
      <c r="O1464" t="inlineStr">
        <is>
          <t>C</t>
        </is>
      </c>
      <c r="P1464" t="n">
        <v>0</v>
      </c>
      <c r="Q1464" t="n">
        <v>0</v>
      </c>
      <c r="S1464" t="inlineStr">
        <is>
          <t>(a) Errado. HTTP é um protocolo para navegação web, sem oferecer segurança adequada por si só para
conexões remotas privadas;
(b) Errado. PGP é usado para criptografia de e-mails, não para estabelecer conexões seguras entre redes;
(c) Correto. VPN cria um túnel criptografado entre o computador do funcionário e a rede da empresa,
garantindo segurança e privacidade na comunicação via Internet pública;
(d) Errado. WEK não é um protocolo ou tecnologia reconhecida de rede;
(e) Errado. WPA2 é utilizado para segurança em redes Wi-Fi locais, não para conexão remota com redes
corporativas.
Gabarito: Letra C</t>
        </is>
      </c>
      <c r="U1464" t="inlineStr">
        <is>
          <t>07/08/2026 01:39</t>
        </is>
      </c>
    </row>
    <row r="1465">
      <c r="A1465" t="n">
        <v>3467</v>
      </c>
      <c r="B1465" t="inlineStr">
        <is>
          <t>CESGRANRIO</t>
        </is>
      </c>
      <c r="C1465" t="inlineStr">
        <is>
          <t>TRANSPETRO</t>
        </is>
      </c>
      <c r="D1465" t="inlineStr">
        <is>
          <t>2018</t>
        </is>
      </c>
      <c r="E1465" t="inlineStr">
        <is>
          <t>Uma empresa deseja permitir que seus colaboradores acessem vários de seus recursos de forma distribuída, via rede, sem, no entanto, permitir que outras pessoas, estranhas à empresa, tenham esse mesmo privilégio. Para isso, o departamento de suporte de TI da empresa deve providenciar uma:</t>
        </is>
      </c>
      <c r="F1465" t="inlineStr">
        <is>
          <t>Informática</t>
        </is>
      </c>
      <c r="G1465" t="inlineStr">
        <is>
          <t>Intranet</t>
        </is>
      </c>
      <c r="H1465" t="inlineStr">
        <is>
          <t>Médio</t>
        </is>
      </c>
      <c r="I1465" t="inlineStr">
        <is>
          <t>ME</t>
        </is>
      </c>
      <c r="J1465" t="inlineStr">
        <is>
          <t>Intranet</t>
        </is>
      </c>
      <c r="K1465" t="inlineStr">
        <is>
          <t>Ethernet</t>
        </is>
      </c>
      <c r="L1465" t="inlineStr">
        <is>
          <t>WAN</t>
        </is>
      </c>
      <c r="M1465" t="inlineStr">
        <is>
          <t>VLAN</t>
        </is>
      </c>
      <c r="N1465" t="inlineStr">
        <is>
          <t>WLAN</t>
        </is>
      </c>
      <c r="O1465" t="inlineStr">
        <is>
          <t>A</t>
        </is>
      </c>
      <c r="P1465" t="n">
        <v>0</v>
      </c>
      <c r="Q1465" t="n">
        <v>0</v>
      </c>
      <c r="S1465" t="inlineStr">
        <is>
          <t>(a) Correto. A intranet é uma rede privada que utiliza tecnologias da Internet para fornecer, de forma
segura e restrita, acesso a recursos internos apenas a colaboradores autorizados;
(b) Errado. Ethernet é uma tecnologia de rede local (LAN), mas não garante controle de acesso aos
recursos da empresa;
(c) Errado. WAN é uma rede de longa distância, que pode conectar várias localidades, mas não implica
controle de acesso restrito;
(d) Errado. VLAN segmenta uma rede local em domínios lógicos distintos, mas não é uma solução
completa para acesso seguro a recursos corporativos;
(e) Errado. WLAN é uma rede local sem fio, que também não garante, por si só, controle de acesso a
recursos da empresa.
Gabarito: Letra A</t>
        </is>
      </c>
      <c r="U1465" t="inlineStr">
        <is>
          <t>07/08/2026 01:39</t>
        </is>
      </c>
    </row>
    <row r="1466">
      <c r="A1466" t="n">
        <v>3468</v>
      </c>
      <c r="B1466" t="inlineStr">
        <is>
          <t>CESGRANRIO</t>
        </is>
      </c>
      <c r="C1466" t="inlineStr">
        <is>
          <t>TRANSPETRO</t>
        </is>
      </c>
      <c r="D1466" t="inlineStr">
        <is>
          <t>2018</t>
        </is>
      </c>
      <c r="E1466" t="inlineStr">
        <is>
          <t>Uma empresa tem uma intranet fortemente protegida, porém deseja dar aos seus funcionários uma forma de estabelecer uma conexão segura do computador de sua casa à intranet da empresa, estando ligado na internet. Isso dará ao funcionário a impressão de que está dentro da intranet da própria empresa. Para isso, deve estabelecer um(a):</t>
        </is>
      </c>
      <c r="F1466" t="inlineStr">
        <is>
          <t>Informática</t>
        </is>
      </c>
      <c r="G1466" t="inlineStr">
        <is>
          <t>Intranet</t>
        </is>
      </c>
      <c r="H1466" t="inlineStr">
        <is>
          <t>Médio</t>
        </is>
      </c>
      <c r="I1466" t="inlineStr">
        <is>
          <t>ME</t>
        </is>
      </c>
      <c r="J1466" t="inlineStr">
        <is>
          <t>Captcha</t>
        </is>
      </c>
      <c r="K1466" t="inlineStr">
        <is>
          <t>DNS</t>
        </is>
      </c>
      <c r="L1466" t="inlineStr">
        <is>
          <t>Firewall</t>
        </is>
      </c>
      <c r="M1466" t="inlineStr">
        <is>
          <t>LAN</t>
        </is>
      </c>
      <c r="N1466" t="inlineStr">
        <is>
          <t>VPN</t>
        </is>
      </c>
      <c r="O1466" t="inlineStr">
        <is>
          <t>E</t>
        </is>
      </c>
      <c r="P1466" t="n">
        <v>0</v>
      </c>
      <c r="Q1466" t="n">
        <v>0</v>
      </c>
      <c r="S1466" t="inlineStr">
        <is>
          <t>(a) Errado. Captcha é um mecanismo para diferenciar humanos de bots em formulários online, sem
relação com conexões seguras à intranet;
(b) Errado. DNS é usado para traduzir nomes de domínio em endereços IP, não para criar conexões
seguras;
(c) Errado. Firewall é utilizado para controle de tráfego e proteção da rede, mas não estabelece conexão
entre redes;
(d) Errado. LAN é uma rede local restrita fisicamente, não soluciona o acesso remoto via Internet;
(e) Correto. A VPN cria um túnel seguro entre o computador do funcionário e a intranet da empresa,
simulando o acesso como se estivesse fisicamente na rede interna.
Gabarito: Letra E</t>
        </is>
      </c>
      <c r="U1466" t="inlineStr">
        <is>
          <t>07/08/2026 01:39</t>
        </is>
      </c>
    </row>
    <row r="1467">
      <c r="A1467" t="n">
        <v>3469</v>
      </c>
      <c r="B1467" t="inlineStr">
        <is>
          <t>CESGRANRIO</t>
        </is>
      </c>
      <c r="C1467" t="inlineStr">
        <is>
          <t>UNIRIO</t>
        </is>
      </c>
      <c r="D1467" t="inlineStr">
        <is>
          <t>2016</t>
        </is>
      </c>
      <c r="E1467" t="inlineStr">
        <is>
          <t>Para que um usuário acesse a intranet, implantada corretamente, de uma universidade, a partir de seu computador pessoal em sua residência, o setor de TI da universidade deve possibilitar o acesso via:</t>
        </is>
      </c>
      <c r="F1467" t="inlineStr">
        <is>
          <t>Informática</t>
        </is>
      </c>
      <c r="G1467" t="inlineStr">
        <is>
          <t>Intranet</t>
        </is>
      </c>
      <c r="H1467" t="inlineStr">
        <is>
          <t>Médio</t>
        </is>
      </c>
      <c r="I1467" t="inlineStr">
        <is>
          <t>ME</t>
        </is>
      </c>
      <c r="J1467" t="inlineStr">
        <is>
          <t>DHCP</t>
        </is>
      </c>
      <c r="K1467" t="inlineStr">
        <is>
          <t>LAN</t>
        </is>
      </c>
      <c r="L1467" t="inlineStr">
        <is>
          <t>VPN</t>
        </is>
      </c>
      <c r="M1467" t="inlineStr">
        <is>
          <t>FTP</t>
        </is>
      </c>
      <c r="N1467" t="inlineStr">
        <is>
          <t>HTTP</t>
        </is>
      </c>
      <c r="O1467" t="inlineStr">
        <is>
          <t>C</t>
        </is>
      </c>
      <c r="P1467" t="n">
        <v>0</v>
      </c>
      <c r="Q1467" t="n">
        <v>0</v>
      </c>
      <c r="S1467" t="inlineStr">
        <is>
          <t>(a) Errado. DHCP é utilizado para atribuição dinâmica de endereços IP em redes locais, não para acesso
remoto à intranet;
(b) Errado. LAN é uma rede local, utilizada dentro de um ambiente físico limitado, como a própria
universidade;
(c) Correto. VPN permite que o usuário estabeleça uma conexão segura com a intranet da universidade
pela Internet, como se estivesse fisicamente na rede interna;
(d) Errado. FTP é um protocolo para transferência de arquivos, sem oferecer conexão segura e abrangente
à intranet;
(e) Errado. HTTP pode ser usado para acessar páginas web, mas não garante segurança nem acesso
remoto à intranet por si só.
Gabarito: Letra C</t>
        </is>
      </c>
      <c r="U1467" t="inlineStr">
        <is>
          <t>07/08/2026 01:40</t>
        </is>
      </c>
    </row>
    <row r="1468">
      <c r="A1468" t="n">
        <v>3470</v>
      </c>
      <c r="B1468" t="inlineStr">
        <is>
          <t>CESGRANRIO</t>
        </is>
      </c>
      <c r="C1468" t="inlineStr">
        <is>
          <t>BASA</t>
        </is>
      </c>
      <c r="D1468" t="inlineStr">
        <is>
          <t>2014</t>
        </is>
      </c>
      <c r="E1468" t="inlineStr">
        <is>
          <t>A Intranet da Agência Nacional de Saúde Suplementar (ANS), a Intrans, é ganhadora da quinta edição do Prêmio Intranet Portal, na categoria Colaboração. A ferramenta inovou em colaboração, integrando, desde o ano passado, servidores e colaboradores da ANS. Por intermédio da Intrans, sugestões, críticas, notícias, eventos, notas técnicas e normas, entre outros itens, são disponibilizados dia a dia dentro da ANS.
Disponível em: &lt;http://www.ans.gov.br/a-ans/sala-de-noticias-ans/a-ans /2213-intranet-da-ans-ganha-premio-deabrangencia-nacional&gt;. Acesso em: 22 ago. 2013.
Intranets podem ser utilizadas para uma grande diversidade de serviços, que podem ser acessados por colaboradores ou associados. Para que um usuário tenha acesso a uma Intranet de uma empresa ou instituição, com um acesso seguro às informações críticas da instituição ou empresa, é necessário que esse usuário utilize:</t>
        </is>
      </c>
      <c r="F1468" t="inlineStr">
        <is>
          <t>Informática</t>
        </is>
      </c>
      <c r="G1468" t="inlineStr">
        <is>
          <t>Intranet</t>
        </is>
      </c>
      <c r="H1468" t="inlineStr">
        <is>
          <t>Médio</t>
        </is>
      </c>
      <c r="I1468" t="inlineStr">
        <is>
          <t>ME</t>
        </is>
      </c>
      <c r="J1468" t="inlineStr">
        <is>
          <t>somente máquinas que estejam fisicamente localizadas dentro da mesma rede local da empresa.</t>
        </is>
      </c>
      <c r="K1468" t="inlineStr">
        <is>
          <t>somente máquinas específicas que estejam fisicamente localizadas dentro da mesma rede local da empresa.</t>
        </is>
      </c>
      <c r="L1468" t="inlineStr">
        <is>
          <t>somente máquinas que estejam dentro da mesma rede local ou dentro de uma rede diretamente conectada à rede local da matriz da empresa.</t>
        </is>
      </c>
      <c r="M1468" t="inlineStr">
        <is>
          <t>qualquer máquina localizada dentro do data center da empresa.</t>
        </is>
      </c>
      <c r="N1468" t="inlineStr">
        <is>
          <t>qualquer máquina com acesso à Internet, fornecendo credenciais que permitam sua autenticação e acesso à Intranet por uma conexão segura.</t>
        </is>
      </c>
      <c r="O1468" t="inlineStr">
        <is>
          <t>E</t>
        </is>
      </c>
      <c r="P1468" t="n">
        <v>0</v>
      </c>
      <c r="Q1468" t="n">
        <v>0</v>
      </c>
      <c r="S1468" t="inlineStr">
        <is>
          <t>(a) Errado. O acesso à intranet não está limitado fisicamente à rede local da empresa, desde que haja
mecanismos de acesso seguro;
(b) Errado. A limitação a máquinas específicas na rede local não é uma exigência, pois o acesso remoto
seguro é possível;
(c) Errado. O acesso não precisa estar em redes fisicamente conectadas; conexões seguras via Internet
são viáveis com autenticação;
(d) Errado. Restringir o acesso ao data center não reflete a realidade de acesso remoto autorizado via
VPN, por exemplo;
(e) Correto. A intranet pode ser acessada remotamente de qualquer máquina com Internet, desde que
haja autenticação e conexão segura, como por VPN ou acesso protegido via web.
Gabarito: Letra E</t>
        </is>
      </c>
      <c r="U1468" t="inlineStr">
        <is>
          <t>07/08/2026 01:41</t>
        </is>
      </c>
    </row>
    <row r="1469">
      <c r="A1469" t="n">
        <v>3471</v>
      </c>
      <c r="B1469" t="inlineStr">
        <is>
          <t>CESGRANRIO</t>
        </is>
      </c>
      <c r="C1469" t="inlineStr">
        <is>
          <t>PETROBRAS</t>
        </is>
      </c>
      <c r="D1469" t="inlineStr">
        <is>
          <t>2011</t>
        </is>
      </c>
      <c r="E1469" t="inlineStr">
        <is>
          <t>Quando ocorre uma falha de comunicação por queda de conexão entre uma Intranet e a Internet, a Intranet:</t>
        </is>
      </c>
      <c r="F1469" t="inlineStr">
        <is>
          <t>Informática</t>
        </is>
      </c>
      <c r="G1469" t="inlineStr">
        <is>
          <t>Intranet</t>
        </is>
      </c>
      <c r="H1469" t="inlineStr">
        <is>
          <t>Médio</t>
        </is>
      </c>
      <c r="I1469" t="inlineStr">
        <is>
          <t>ME</t>
        </is>
      </c>
      <c r="J1469" t="inlineStr">
        <is>
          <t>continua a funcionar, provendo o acesso à Internet por meio de seus servidores internos.</t>
        </is>
      </c>
      <c r="K1469" t="inlineStr">
        <is>
          <t>interrompe toda a comunicação entre seus usuários, desconectando-os da rede.</t>
        </is>
      </c>
      <c r="L1469" t="inlineStr">
        <is>
          <t>mantém todos os serviços de comunicação interna da rede, inclusive o funcionamento do browser de navegação para esses serviços.</t>
        </is>
      </c>
      <c r="M1469" t="inlineStr">
        <is>
          <t>realoca todos os seus usuários para uma rede de topologia híbrida, restabelecendo automaticamente a comunicação com a Internet.</t>
        </is>
      </c>
      <c r="N1469" t="inlineStr">
        <is>
          <t>repassa a cada estação de trabalho o algoritmo de acesso à Internet, mantendo o acesso à Web em funcionamento, de forma transparente ao usuário.</t>
        </is>
      </c>
      <c r="O1469" t="inlineStr">
        <is>
          <t>C</t>
        </is>
      </c>
      <c r="P1469" t="n">
        <v>0</v>
      </c>
      <c r="Q1469" t="n">
        <v>0</v>
      </c>
      <c r="S1469" t="inlineStr">
        <is>
          <t>(a) Errado. A intranet não pode prover acesso à Internet se a conexão externa estiver indisponível;
(b) Errado. A queda da conexão com a Internet não afeta a comunicação interna da intranet entre seus
usuários;
(c) Correto. A intranet continua operando normalmente dentro da rede local, mantendo serviços internos,
inclusive o acesso via navegador (browser) a sistemas e páginas hospedadas internamente;
(d) Errado. A intranet não altera topologia de rede nem restabelece automaticamente conexão com a
Internet por conta própria;
(e) Errado. Estações de trabalho não recebem algoritmos de acesso para manter a navegação na Web se
a conexão externa caiu.
Gabarito: Letra C</t>
        </is>
      </c>
      <c r="U1469" t="inlineStr">
        <is>
          <t>07/08/2026 01:41</t>
        </is>
      </c>
    </row>
    <row r="1470">
      <c r="A1470" t="n">
        <v>3472</v>
      </c>
      <c r="B1470" t="inlineStr">
        <is>
          <t>CESGRANRIO</t>
        </is>
      </c>
      <c r="C1470" t="inlineStr">
        <is>
          <t>PETROBRAS</t>
        </is>
      </c>
      <c r="D1470" t="inlineStr">
        <is>
          <t>2011</t>
        </is>
      </c>
      <c r="E1470" t="inlineStr">
        <is>
          <t>Atualmente, a Intranet é utilizada nas empresas, escritórios, escolas, etc. Uma das características da Intranet, é o fato de ser uma rede:</t>
        </is>
      </c>
      <c r="F1470" t="inlineStr">
        <is>
          <t>Informática</t>
        </is>
      </c>
      <c r="G1470" t="inlineStr">
        <is>
          <t>Intranet</t>
        </is>
      </c>
      <c r="H1470" t="inlineStr">
        <is>
          <t>Médio</t>
        </is>
      </c>
      <c r="I1470" t="inlineStr">
        <is>
          <t>ME</t>
        </is>
      </c>
      <c r="J1470" t="inlineStr">
        <is>
          <t>de compartilhamento de informações entre os departamentos de uma empresa, que utiliza obrigatoriamente o protocolo VOIP.</t>
        </is>
      </c>
      <c r="K1470" t="inlineStr">
        <is>
          <t>particular, utilizada no compartilhamento de informações entre os departamentos de uma empresa.</t>
        </is>
      </c>
      <c r="L1470" t="inlineStr">
        <is>
          <t>particular, que tem como principal diferença para a Internet, o protocolo utilizado para comunicação.</t>
        </is>
      </c>
      <c r="M1470" t="inlineStr">
        <is>
          <t>pública, desenvolvida especificamente para compartilhamento de informações de empresas dessa natureza.</t>
        </is>
      </c>
      <c r="N1470" t="inlineStr">
        <is>
          <t>pública, com objetivo de compartilhar informações entre empresas, em nível mundial.</t>
        </is>
      </c>
      <c r="O1470" t="inlineStr">
        <is>
          <t>B</t>
        </is>
      </c>
      <c r="P1470" t="n">
        <v>0</v>
      </c>
      <c r="Q1470" t="n">
        <v>0</v>
      </c>
      <c r="S1470" t="inlineStr">
        <is>
          <t>(a) Errado. A intranet não utiliza obrigatoriamente o protocolo VoIP; ela pode oferecer diversos serviços
internos, não restritos à voz;
(b) Correto. A intranet é uma rede privada usada para compartilhar informações e recursos entre os
departamentos de uma organização;
(c) Errado. A diferença entre intranet e Internet não está no protocolo, já que ambas utilizam os mesmos
(como TCP/IP);
(d) Errado. A intranet é uma rede privada, não pública, e é voltada à comunicação interna de uma empresa
específica;
(e) Errado. Essa definição corresponde à Internet, não à intranet.
Gabarito: Letra B</t>
        </is>
      </c>
      <c r="U1470" t="inlineStr">
        <is>
          <t>07/08/2026 01:41</t>
        </is>
      </c>
    </row>
    <row r="1471">
      <c r="A1471" t="n">
        <v>3473</v>
      </c>
      <c r="B1471" t="inlineStr">
        <is>
          <t>CESGRANRIO</t>
        </is>
      </c>
      <c r="C1471" t="inlineStr">
        <is>
          <t>PETROBRAS</t>
        </is>
      </c>
      <c r="D1471" t="inlineStr">
        <is>
          <t>2010</t>
        </is>
      </c>
      <c r="E1471" t="inlineStr">
        <is>
          <t>Uma intranet é uma rede de computadores privada que se baseia na suíte de protocolos da Internet. Desse modo, todos os conceitos da Internet aplicamse também à intranet, como por exemplo, o paradigma de:</t>
        </is>
      </c>
      <c r="F1471" t="inlineStr">
        <is>
          <t>Informática</t>
        </is>
      </c>
      <c r="G1471" t="inlineStr">
        <is>
          <t>Intranet</t>
        </is>
      </c>
      <c r="H1471" t="inlineStr">
        <is>
          <t>Médio</t>
        </is>
      </c>
      <c r="I1471" t="inlineStr">
        <is>
          <t>ME</t>
        </is>
      </c>
      <c r="J1471" t="inlineStr">
        <is>
          <t>cliente-servidor.</t>
        </is>
      </c>
      <c r="K1471" t="inlineStr">
        <is>
          <t>modelador eletrônico.</t>
        </is>
      </c>
      <c r="L1471" t="inlineStr">
        <is>
          <t>editor de textos.</t>
        </is>
      </c>
      <c r="M1471" t="inlineStr">
        <is>
          <t>provedor de conexão.</t>
        </is>
      </c>
      <c r="N1471" t="inlineStr">
        <is>
          <t>desenvolvedor de sistemas.</t>
        </is>
      </c>
      <c r="O1471" t="inlineStr">
        <is>
          <t>A</t>
        </is>
      </c>
      <c r="P1471" t="n">
        <v>0</v>
      </c>
      <c r="Q1471" t="n">
        <v>0</v>
      </c>
      <c r="S1471" t="inlineStr">
        <is>
          <t>(a) Correto. A intranet utiliza os mesmos protocolos e conceitos da Internet, como o paradigma cliente-
servidor, em que clientes (usuários) acessam serviços hospedados em servidores internos;
(b) Errado. Modelador eletrônico não é um conceito relacionado à arquitetura de redes ou à intranet;
(c) Errado. Editor de textos é uma aplicação, não um paradigma de rede ou estrutura de comunicação;
(d) Errado. Provedor de conexão está relacionado ao acesso à Internet, não ao funcionamento interno de
uma intranet;
(e) Errado. Desenvolvedor de sistemas é um profissional, não um conceito técnico aplicável à estrutura de
redes.
Gabarito: Letra A</t>
        </is>
      </c>
      <c r="U1471" t="inlineStr">
        <is>
          <t>07/08/2026 01:41</t>
        </is>
      </c>
    </row>
    <row r="1472">
      <c r="A1472" t="n">
        <v>3474</v>
      </c>
      <c r="B1472" t="inlineStr">
        <is>
          <t>CESGRANRIO</t>
        </is>
      </c>
      <c r="C1472" t="inlineStr">
        <is>
          <t>PETROBRAS</t>
        </is>
      </c>
      <c r="D1472" t="inlineStr">
        <is>
          <t>2009</t>
        </is>
      </c>
      <c r="E1472" t="inlineStr">
        <is>
          <t>Uma rede dentro de uma organização que usa tecnologias de Internet como o protocolo HTTP ou FTP constitui um(a):</t>
        </is>
      </c>
      <c r="F1472" t="inlineStr">
        <is>
          <t>Informática</t>
        </is>
      </c>
      <c r="G1472" t="inlineStr">
        <is>
          <t>Intranet</t>
        </is>
      </c>
      <c r="H1472" t="inlineStr">
        <is>
          <t>Médio</t>
        </is>
      </c>
      <c r="I1472" t="inlineStr">
        <is>
          <t>ME</t>
        </is>
      </c>
      <c r="J1472" t="inlineStr">
        <is>
          <t>laplink.</t>
        </is>
      </c>
      <c r="K1472" t="inlineStr">
        <is>
          <t>hiperlink.</t>
        </is>
      </c>
      <c r="L1472" t="inlineStr">
        <is>
          <t>interlan.</t>
        </is>
      </c>
      <c r="M1472" t="inlineStr">
        <is>
          <t>intranet.</t>
        </is>
      </c>
      <c r="N1472" t="inlineStr">
        <is>
          <t>wannet</t>
        </is>
      </c>
      <c r="O1472" t="inlineStr">
        <is>
          <t>D</t>
        </is>
      </c>
      <c r="P1472" t="n">
        <v>0</v>
      </c>
      <c r="Q1472" t="n">
        <v>0</v>
      </c>
      <c r="S1472" t="inlineStr">
        <is>
          <t>(a) Errado. Laplink é um nome comercial associado a softwares de transferência de arquivos e controle
remoto, não um tipo de rede;
(b) Errado. Hiperlink é um elemento de navegação que conecta documentos na web, não um tipo de
rede;
(c) Errado. "Interlan" não é um termo técnico reconhecido em redes de computadores;
(d) Correto. Intranet é uma rede privada que utiliza tecnologias da Internet, como HTTP e FTP, para
comunicação e compartilhamento de informações dentro de uma organização;
(e) Errado. "Wannet" não é um termo técnico válido no contexto de redes.
Gabarito: Letra D</t>
        </is>
      </c>
      <c r="U1472" t="inlineStr">
        <is>
          <t>07/08/2026 01:41</t>
        </is>
      </c>
    </row>
    <row r="1473">
      <c r="A1473" t="n">
        <v>3475</v>
      </c>
      <c r="B1473" t="inlineStr">
        <is>
          <t>CEBRASPE</t>
        </is>
      </c>
      <c r="C1473" t="inlineStr">
        <is>
          <t>Prefeitura de Boa Vista</t>
        </is>
      </c>
      <c r="D1473" t="inlineStr">
        <is>
          <t>2023</t>
        </is>
      </c>
      <c r="E1473" t="inlineStr">
        <is>
          <t>Assinale a opção que indica a rede de informação utilizada por empresas para permitir que seus funcionários se comuniquem e tenham acesso a páginas internas restritas, assim como a serviços internos.</t>
        </is>
      </c>
      <c r="F1473" t="inlineStr">
        <is>
          <t>Informática</t>
        </is>
      </c>
      <c r="G1473" t="inlineStr">
        <is>
          <t>Intranet</t>
        </is>
      </c>
      <c r="H1473" t="inlineStr">
        <is>
          <t>Médio</t>
        </is>
      </c>
      <c r="I1473" t="inlineStr">
        <is>
          <t>ME</t>
        </is>
      </c>
      <c r="J1473" t="inlineStr">
        <is>
          <t>wi-fi</t>
        </is>
      </c>
      <c r="K1473" t="inlineStr">
        <is>
          <t>intranet</t>
        </is>
      </c>
      <c r="L1473" t="inlineStr">
        <is>
          <t>Internet</t>
        </is>
      </c>
      <c r="M1473" t="inlineStr">
        <is>
          <t>extranet</t>
        </is>
      </c>
      <c r="N1473" t="inlineStr"/>
      <c r="O1473" t="inlineStr">
        <is>
          <t>B</t>
        </is>
      </c>
      <c r="P1473" t="n">
        <v>0</v>
      </c>
      <c r="Q1473" t="n">
        <v>0</v>
      </c>
      <c r="S1473" t="inlineStr">
        <is>
          <t>(a) Errado. Wi-Fi é uma tecnologia de rede sem fio que permite a conexão de dispositivos à Internet ou a
redes locais, mas não é uma rede de informação específica para comunicação interna de empresas;
(b) Correto. A intranet é uma rede privada usada dentro de uma empresa para comunicação entre
funcionários e acesso a páginas e serviços internos restritos, como sistemas corporativos e documentos
compartilhados;
(c) Errado. A Internet é uma rede pública global que conecta bilhões de dispositivos, não sendo restrita a
uma organização específica;
(d) Errado. A extranet é uma extensão da intranet que permite acesso controlado a usuários externos,
como fornecedores e parceiros, enquanto a questão menciona acesso exclusivo para funcionários.
Gabarito: Letra B</t>
        </is>
      </c>
      <c r="U1473" t="inlineStr">
        <is>
          <t>07/08/2026 01:41</t>
        </is>
      </c>
    </row>
    <row r="1474">
      <c r="A1474" t="n">
        <v>3476</v>
      </c>
      <c r="B1474" t="inlineStr">
        <is>
          <t>CEBRASPE</t>
        </is>
      </c>
      <c r="C1474" t="inlineStr">
        <is>
          <t>MRE</t>
        </is>
      </c>
      <c r="D1474" t="inlineStr">
        <is>
          <t>2023</t>
        </is>
      </c>
      <c r="E1474" t="inlineStr">
        <is>
          <t>Uma rede privada virtual (VPN) caracteriza-se por permitir ao usuário</t>
        </is>
      </c>
      <c r="F1474" t="inlineStr">
        <is>
          <t>Informática</t>
        </is>
      </c>
      <c r="G1474" t="inlineStr">
        <is>
          <t>Intranet</t>
        </is>
      </c>
      <c r="H1474" t="inlineStr">
        <is>
          <t>Médio</t>
        </is>
      </c>
      <c r="I1474" t="inlineStr">
        <is>
          <t>ME</t>
        </is>
      </c>
      <c r="J1474" t="inlineStr">
        <is>
          <t>restringir o tráfego da Internet para uma rede privada, de modo que ele possa ou não acessar determinados sites na Internet.</t>
        </is>
      </c>
      <c r="K1474" t="inlineStr">
        <is>
          <t>ocultar seu endereço IP bem como enviar e receber informações online que só podem ser vistas por ele e seu provedor VPN.</t>
        </is>
      </c>
      <c r="L1474" t="inlineStr">
        <is>
          <t>criptografar os dados trafegados entre o seu dispositivo e seu provedor de Internet, desde que esse dispositivo não seja um smartphone, que é incompatível com VPN.</t>
        </is>
      </c>
      <c r="M1474" t="inlineStr">
        <is>
          <t>monitorar o tráfego de entrada e saída da rede, autorizando ou bloqueando tráfegos específicos.</t>
        </is>
      </c>
      <c r="N1474" t="inlineStr">
        <is>
          <t>utilizar a VPN como um software antivírus abrangente, pois os arquivos são criptografados durante a transmissão dos dados.</t>
        </is>
      </c>
      <c r="O1474" t="inlineStr">
        <is>
          <t>B</t>
        </is>
      </c>
      <c r="P1474" t="n">
        <v>0</v>
      </c>
      <c r="Q1474" t="n">
        <v>0</v>
      </c>
      <c r="S1474" t="inlineStr">
        <is>
          <t>(a) Errado. A VPN não tem como função principal restringir o tráfego para determinados sites, mas sim
criar uma conexão segura entre redes por meio de criptografia, permitindo acesso remoto seguro;
(b) Correto. A VPN oculta o IP real do usuário e criptografa os dados e o provedor de VPN realmente ainda
pode ter acesso a certas informações, dependendo da política de privacidade adotada;
(c) Errado. VPNs podem ser usadas em smartphones, além de computadores e outros dispositivos,
proporcionando criptografia dos dados trafegados independentemente do dispositivo;
(d) Errado. A VPN não é um firewall e não tem a função primária de monitorar e autorizar tráfego, mas sim
de criar uma conexão segura e criptografada entre redes;
(e) Errado. VPNs não funcionam como software antivírus. Apesar de criptografarem a transmissão de
dados, não analisam arquivos para detectar malware.
Gabarito: Letra B</t>
        </is>
      </c>
      <c r="U1474" t="inlineStr">
        <is>
          <t>07/08/2026 01:41</t>
        </is>
      </c>
    </row>
    <row r="1475">
      <c r="A1475" t="n">
        <v>3477</v>
      </c>
      <c r="B1475" t="inlineStr">
        <is>
          <t>FCC</t>
        </is>
      </c>
      <c r="C1475" t="inlineStr">
        <is>
          <t>Metrô</t>
        </is>
      </c>
      <c r="D1475" t="inlineStr">
        <is>
          <t>2018</t>
        </is>
      </c>
      <c r="E1475" t="inlineStr">
        <is>
          <t>A Intranet é uma rede de computadores que disponibiliza um conjunto de serviços análogo à Internet. Diferente da Internet, uma Intranet:</t>
        </is>
      </c>
      <c r="F1475" t="inlineStr">
        <is>
          <t>Informática</t>
        </is>
      </c>
      <c r="G1475" t="inlineStr">
        <is>
          <t>Intranet</t>
        </is>
      </c>
      <c r="H1475" t="inlineStr">
        <is>
          <t>Médio</t>
        </is>
      </c>
      <c r="I1475" t="inlineStr">
        <is>
          <t>ME</t>
        </is>
      </c>
      <c r="J1475" t="inlineStr">
        <is>
          <t>não usa o conjunto de protocolos TCP/IP, mas os protocolos OSI.</t>
        </is>
      </c>
      <c r="K1475" t="inlineStr">
        <is>
          <t>é uma rede interna e exclusiva de uma organização.</t>
        </is>
      </c>
      <c r="L1475" t="inlineStr">
        <is>
          <t>não pode ser conectada a outras redes, ou seja, fica restrita ao ambiente interno da empresa.</t>
        </is>
      </c>
      <c r="M1475" t="inlineStr">
        <is>
          <t>não conecta equipamentos usando tecnologias Wi-Fi, pois não suporta protocolos wireless.</t>
        </is>
      </c>
      <c r="N1475" t="inlineStr">
        <is>
          <t>acessa páginas de conteúdo disponíveis em servidor central usando o protocolo HTML.</t>
        </is>
      </c>
      <c r="O1475" t="inlineStr">
        <is>
          <t>B</t>
        </is>
      </c>
      <c r="P1475" t="n">
        <v>0</v>
      </c>
      <c r="Q1475" t="n">
        <v>0</v>
      </c>
      <c r="S1475" t="inlineStr">
        <is>
          <t>(a) Errado. A intranet utiliza o mesmo conjunto de protocolos TCP/IP da Internet, inclusive HTTP, FTP e
SMTP;
(b) Correto. A intranet é uma rede privada, interna a uma organização, com acesso restrito aos seus
membros ou colaboradores autorizados;
(c) Errado. A intranet pode ser acessada de outras redes, como pela Internet, por meio de conexões
seguras (ex: VPN);
(d) Errado. A intranet pode usar qualquer tecnologia de rede, inclusive Wi-Fi, desde que devidamente
configurada;
(e) Errado. HTML não é um protocolo, mas uma linguagem de marcação; o protocolo usado para acessar
páginas é o HTTP.
Gabarito: Letra B</t>
        </is>
      </c>
      <c r="U1475" t="inlineStr">
        <is>
          <t>07/08/2026 01:41</t>
        </is>
      </c>
    </row>
    <row r="1476">
      <c r="A1476" t="n">
        <v>3478</v>
      </c>
      <c r="B1476" t="inlineStr">
        <is>
          <t>FCC</t>
        </is>
      </c>
      <c r="C1476" t="inlineStr">
        <is>
          <t>CREMESP</t>
        </is>
      </c>
      <c r="D1476" t="inlineStr">
        <is>
          <t>2016</t>
        </is>
      </c>
      <c r="E1476" t="inlineStr">
        <is>
          <t>Considere o texto a seguir:
O acesso aos cursos virtuais é feito por meio do Portal da Universidade Empresarial, a interface entre o empregado e a Universidade, localizado na intranet de RH da empresa, que registra cerca de 200.000 acessos por ano. Atualmente, os funcionários estão ligados diretamente à intranet e ao Portal, por meio de suas estações de trabalho na empresa.
(http://www.premiomariocovas.sp.gov.br) Utilizando o texto e conhecimentos sobre Intranet, é correto afirmar que:</t>
        </is>
      </c>
      <c r="F1476" t="inlineStr">
        <is>
          <t>Informática</t>
        </is>
      </c>
      <c r="G1476" t="inlineStr">
        <is>
          <t>Intranet</t>
        </is>
      </c>
      <c r="H1476" t="inlineStr">
        <is>
          <t>Médio</t>
        </is>
      </c>
      <c r="I1476" t="inlineStr">
        <is>
          <t>ME</t>
        </is>
      </c>
      <c r="J1476" t="inlineStr">
        <is>
          <t>o protocolo HTTPS pode ser utilizado para se ter acesso às páginas dos cursos virtuais.</t>
        </is>
      </c>
      <c r="K1476" t="inlineStr">
        <is>
          <t>os cursos virtuais são abertos aos funcionários e também ficam sempre abertos aos prestadores de serviço e clientes da empresa.</t>
        </is>
      </c>
      <c r="L1476" t="inlineStr">
        <is>
          <t>para acessar a Intranet é necessário um pen-drive com uma chave de segurança.</t>
        </is>
      </c>
      <c r="M1476" t="inlineStr">
        <is>
          <t>o funcionário terá acesso aos cursos a partir de sua casa, desde que instale a Intranet em seu computador.</t>
        </is>
      </c>
      <c r="N1476" t="inlineStr">
        <is>
          <t>a Intranet usa a rede local da empresa, mas não permite a troca de informações entre funcionários.</t>
        </is>
      </c>
      <c r="O1476" t="inlineStr">
        <is>
          <t>A</t>
        </is>
      </c>
      <c r="P1476" t="n">
        <v>0</v>
      </c>
      <c r="Q1476" t="n">
        <v>0</v>
      </c>
      <c r="S1476" t="inlineStr">
        <is>
          <t>(a) Correto. O protocolo HTTPS pode ser utilizado dentro da intranet para garantir a segurança no acesso
às páginas, inclusive em portais internos como o da Universidade Empresarial;
(b) Errado. A intranet é uma rede restrita aos funcionários da empresa; prestadores de serviço e clientes
só acessam mediante autorização especial, geralmente via extranet;
(c) Errado. O uso de pen-drive com chave de segurança pode ser um método adicional de autenticação,
mas não é um requisito universal ou obrigatório para acesso à intranet;
(d) Errado. A intranet não é instalada no computador do funcionário; o acesso remoto exige conexão
segura, geralmente via VPN, e não a instalação da intranet;
(e) Errado. A intranet, ao contrário do que diz a alternativa, é feita justamente para permitir a troca de
informações entre funcionários.
Gabarito: Letra A</t>
        </is>
      </c>
      <c r="U1476" t="inlineStr">
        <is>
          <t>07/08/2026 01:41</t>
        </is>
      </c>
    </row>
    <row r="1477">
      <c r="A1477" t="n">
        <v>3479</v>
      </c>
      <c r="B1477" t="inlineStr">
        <is>
          <t>FCC</t>
        </is>
      </c>
      <c r="C1477" t="inlineStr">
        <is>
          <t>ELETROBRÁS</t>
        </is>
      </c>
      <c r="D1477" t="inlineStr">
        <is>
          <t>2016</t>
        </is>
      </c>
      <c r="E1477" t="inlineStr">
        <is>
          <t>A Eletrosul utiliza intranet e internet e seus colaboradores sabem corretamente que:</t>
        </is>
      </c>
      <c r="F1477" t="inlineStr">
        <is>
          <t>Informática</t>
        </is>
      </c>
      <c r="G1477" t="inlineStr">
        <is>
          <t>Intranet</t>
        </is>
      </c>
      <c r="H1477" t="inlineStr">
        <is>
          <t>Médio</t>
        </is>
      </c>
      <c r="I1477" t="inlineStr">
        <is>
          <t>ME</t>
        </is>
      </c>
      <c r="J1477" t="inlineStr">
        <is>
          <t>intranet é uma rede privada e a internet é uma rede pública, por isso utilizam conteúdos, tecnologias e protocolos totalmente distintos.</t>
        </is>
      </c>
      <c r="K1477" t="inlineStr">
        <is>
          <t>a intranet é usada apenas para armazenar conteúdo interno relacionado à empresa, por isso seu administrador configura a segurança para o seu conteúdo com mais restrições do que as configurações usadas para conteúdo oriundo da internet.</t>
        </is>
      </c>
      <c r="L1477" t="inlineStr">
        <is>
          <t>o acesso à intranet é feito apenas por computadores instalados dentro da empresa. Não é possível acesso à intranet por dispositivos móveis dentro da empresa ou de computadores pessoais fora dela.</t>
        </is>
      </c>
      <c r="M1477" t="inlineStr">
        <is>
          <t>dependendo de como o administrador configurar a rede, o nome de domínio para acessar a sua intranet ou suas páginas pode não conter o nome oficial da empresa.</t>
        </is>
      </c>
      <c r="N1477" t="inlineStr">
        <is>
          <t>o acesso à intranet pode ser feito a partir da internet, mas nenhum conteúdo pode ficar disponível na página de acesso da internet, pois isso comprometeria a segurança das informações internas da empresa.</t>
        </is>
      </c>
      <c r="O1477" t="inlineStr">
        <is>
          <t>D</t>
        </is>
      </c>
      <c r="P1477" t="n">
        <v>0</v>
      </c>
      <c r="Q1477" t="n">
        <v>0</v>
      </c>
      <c r="S1477" t="inlineStr">
        <is>
          <t>(a) Errado. Intranet e Internet utilizam as mesmas tecnologias e protocolos (como TCP/IP, HTTP, HTTPS);
o que muda é o escopo e o controle de acesso;
(b) Errado. Embora a intranet armazene conteúdo interno e tenha mais restrições de acesso, isso não
significa que o conteúdo da Internet tenha configurações menos seguras por padrão;
(c) Errado. É possível acessar a intranet por dispositivos móveis e computadores fora da empresa, desde
que haja mecanismos seguros como VPN;
(d) Correto. O nome de domínio usado na intranet pode ser personalizado pelo administrador e não
precisa conter o nome oficial da empresa;
(e) Errado. Algumas informações públicas podem sim estar disponíveis em páginas acessíveis pela
Internet, desde que controladas. O conteúdo sensível permanece protegido.
Gabarito: Letra D</t>
        </is>
      </c>
      <c r="U1477" t="inlineStr">
        <is>
          <t>07/08/2026 01:42</t>
        </is>
      </c>
    </row>
    <row r="1478">
      <c r="A1478" t="n">
        <v>3480</v>
      </c>
      <c r="B1478" t="inlineStr">
        <is>
          <t>FCC</t>
        </is>
      </c>
      <c r="C1478" t="inlineStr">
        <is>
          <t>COPERGÁS</t>
        </is>
      </c>
      <c r="D1478" t="inlineStr">
        <is>
          <t>2016</t>
        </is>
      </c>
      <c r="E1478" t="inlineStr">
        <is>
          <t>Recentemente foi publicado um processo licitatório:
“A Companhia Pernambucana de Gás − COPERGÁS, através do seu PREGOEIRO, torna público que fará realizar PREGÃO PRESENCIAL, do tipo Menor Preço Global, Sob a Forma de Empreitada por Preço Unitário, para CONTRATAÇÃO DE EMPRESA ESPECIALIZADA PARA PRESTAÇÃO DE SERVIÇOS DE MANUTENÇÃO CORRETIVA E EVOLUTIVA DO SITE E INTRANET COPERGÁS, conforme Termo de Referência Anexo Q4.” (Disponível em: http://www.jusbrasil.com.br/diarios/106917582/doepe-09-01-2016-pg-12)
No texto acima está destacada a palavra intranet, sobre a qual é correto afirmar:</t>
        </is>
      </c>
      <c r="F1478" t="inlineStr">
        <is>
          <t>Informática</t>
        </is>
      </c>
      <c r="G1478" t="inlineStr">
        <is>
          <t>Intranet</t>
        </is>
      </c>
      <c r="H1478" t="inlineStr">
        <is>
          <t>Médio</t>
        </is>
      </c>
      <c r="I1478" t="inlineStr">
        <is>
          <t>ME</t>
        </is>
      </c>
      <c r="J1478" t="inlineStr">
        <is>
          <t>Um usuário interage com um sistema através de um navegador web. A rede interna de uma organização, denominada intranet, é implementada utilizando-se recursos deste navegador.</t>
        </is>
      </c>
      <c r="K1478" t="inlineStr">
        <is>
          <t>Não há integração entre a internet e a intranet para impedir que um usuário, ao acessar a intranet fora da empresa, coloque as informações desta empresa em risco.</t>
        </is>
      </c>
      <c r="L1478" t="inlineStr">
        <is>
          <t>Uma intranet de uma grande empresa requer conectividade com backbones, que são cabos que ligam os computadores da empresa à internet através de sistema wi-fi.</t>
        </is>
      </c>
      <c r="M1478" t="inlineStr">
        <is>
          <t>Uma intranet é uma rede organizacional na qual as aplicações e interfaces com o usuário baseiamse principalmente em serviços web e seu uso é restrito a usuários autorizados da empresa.</t>
        </is>
      </c>
      <c r="N1478" t="inlineStr">
        <is>
          <t>Uma empresa como a COPERGÁS pode usar sua intranet, sem conexão com a internet, para realizar operações comerciais com fornecedores externos através do acesso por navegador web, de forma totalmente segura.</t>
        </is>
      </c>
      <c r="O1478" t="inlineStr">
        <is>
          <t>D</t>
        </is>
      </c>
      <c r="P1478" t="n">
        <v>0</v>
      </c>
      <c r="Q1478" t="n">
        <v>0</v>
      </c>
      <c r="S1478" t="inlineStr">
        <is>
          <t>(a) Errado. Embora a intranet possa ser acessada via navegador web, ela não é "implementada utilizando-
se recursos deste navegador", e sim com tecnologias web (servidores, protocolos etc.);
(b) Errado. É possível haver integração entre internet e intranet com segurança, por meio de mecanismos
como VPN e autenticação forte. Impedir qualquer integração não é uma prática comum nem necessária;
(c) Errado. Backbones são infraestruturas de rede de longa distância e alta capacidade, não são
diretamente relacionados à criação de intranets nem dependem de Wi-Fi;
(d) Correto. A intranet é uma rede interna de uma organização, baseada em tecnologias web (como
servidores HTTP e serviços online) e seu acesso é restrito a usuários autorizados, como funcionários;
(e) Errado. Se não houver conexão com a internet, fornecedores externos não terão como acessar a
intranet da empresa. Para acesso externo seguro, é necessário algum tipo de conexão com a internet,
protegida por mecanismos como VPN.
Gabarito: Letra D</t>
        </is>
      </c>
      <c r="U1478" t="inlineStr">
        <is>
          <t>07/08/2026 01:43</t>
        </is>
      </c>
    </row>
    <row r="1479">
      <c r="A1479" t="n">
        <v>3481</v>
      </c>
      <c r="B1479" t="inlineStr">
        <is>
          <t>CEBRASPE</t>
        </is>
      </c>
      <c r="C1479" t="inlineStr">
        <is>
          <t>ANTT</t>
        </is>
      </c>
      <c r="D1479" t="inlineStr">
        <is>
          <t>2024</t>
        </is>
      </c>
      <c r="E1479" t="inlineStr">
        <is>
          <t>N, hacker mundialmente conhecido por sua atuação na Deep Web e na Dark Web e por cometer, sem deixar vestígios, crimes virtuais e atentar contra a cibersegurança de diversos órgãos públicos em todo o mundo, acessou um programa computacional de determinado ente federativo brasileiro que tem por objeto o estudo jurimétrico de infrações e acidentes trânsito e obteve os dados de inúmeros condutores. De posse desses dados, acessou os softwares dos veículos identificados em tal programa como detentores de tecnologia de condução semiautônoma e os fraudou, com o intuito de gerar acidentes de trânsito. N também instalou, no programa computacional, uma ferramenta de inteligência artificial que se vale de algoritmos para automaticamente gerar uma série de notificações de infração de trânsito a inúmeros condutores.
Deep Web e Dark Web são expressões sinônimas utilizadas para descrever uma parte da Internet que, em contraposição à chamada Surface Web, é acessada para a realização de atividades ilegais.</t>
        </is>
      </c>
      <c r="F1479" t="inlineStr">
        <is>
          <t>Informática</t>
        </is>
      </c>
      <c r="G1479" t="inlineStr">
        <is>
          <t>Conceitos Básicos</t>
        </is>
      </c>
      <c r="H1479" t="inlineStr">
        <is>
          <t>Médio</t>
        </is>
      </c>
      <c r="I1479" t="inlineStr">
        <is>
          <t>CE</t>
        </is>
      </c>
      <c r="J1479" t="inlineStr"/>
      <c r="K1479" t="inlineStr"/>
      <c r="L1479" t="inlineStr"/>
      <c r="M1479" t="inlineStr"/>
      <c r="N1479" t="inlineStr"/>
      <c r="O1479" t="inlineStr">
        <is>
          <t>E</t>
        </is>
      </c>
      <c r="P1479" t="n">
        <v>0</v>
      </c>
      <c r="Q1479" t="n">
        <v>0</v>
      </c>
      <c r="S1479" t="inlineStr">
        <is>
          <t>Deep Web e Dark Web não são expressões sinônimas. A Deep Web inclui conteúdos não indexados por
motores de busca, como e-mails e bancos de dados, a maioria legítimos. Já a Dark Web é um subconjunto
da Deep Web, acessado por navegadores específicos, que pode abrigar atividades ilegais, mas não
exclusivamente.
Gabarito: Errado</t>
        </is>
      </c>
      <c r="U1479" t="inlineStr">
        <is>
          <t>07/08/2026 08:42</t>
        </is>
      </c>
    </row>
    <row r="1480">
      <c r="A1480" t="n">
        <v>3482</v>
      </c>
      <c r="B1480" t="inlineStr">
        <is>
          <t>CEBRASPE</t>
        </is>
      </c>
      <c r="C1480" t="inlineStr">
        <is>
          <t>PG</t>
        </is>
      </c>
      <c r="D1480" t="inlineStr">
        <is>
          <t>2021</t>
        </is>
      </c>
      <c r="E1480" t="inlineStr">
        <is>
          <t>Uma rede formada por dispositivos bluetooth é exemplo de PAN (Personal Area Network).</t>
        </is>
      </c>
      <c r="F1480" t="inlineStr">
        <is>
          <t>Informática</t>
        </is>
      </c>
      <c r="G1480" t="inlineStr">
        <is>
          <t>Conceitos Básicos</t>
        </is>
      </c>
      <c r="H1480" t="inlineStr">
        <is>
          <t>Médio</t>
        </is>
      </c>
      <c r="I1480" t="inlineStr">
        <is>
          <t>CE</t>
        </is>
      </c>
      <c r="J1480" t="inlineStr"/>
      <c r="K1480" t="inlineStr"/>
      <c r="L1480" t="inlineStr"/>
      <c r="M1480" t="inlineStr"/>
      <c r="N1480" t="inlineStr"/>
      <c r="O1480" t="inlineStr">
        <is>
          <t>C</t>
        </is>
      </c>
      <c r="P1480" t="n">
        <v>0</v>
      </c>
      <c r="Q1480" t="n">
        <v>0</v>
      </c>
      <c r="S1480" t="inlineStr">
        <is>
          <t>Uma rede formada por dispositivos Bluetooth é, de fato, um exemplo de PAN. Essas são redes de curto
alcance projetadas para conectar dispositivos pessoais, como smartphones, tablets, laptops, fones de
ouvido Bluetooth e outros dispositivos portáteis em um alcance próximo.
Gabarito: Correto</t>
        </is>
      </c>
      <c r="U1480" t="inlineStr">
        <is>
          <t>07/08/2026 08:45</t>
        </is>
      </c>
    </row>
    <row r="1481">
      <c r="A1481" t="n">
        <v>3483</v>
      </c>
      <c r="B1481" t="inlineStr">
        <is>
          <t>CEBRASPE</t>
        </is>
      </c>
      <c r="C1481" t="inlineStr">
        <is>
          <t>PC-AL</t>
        </is>
      </c>
      <c r="D1481" t="inlineStr">
        <is>
          <t>2021</t>
        </is>
      </c>
      <c r="E1481" t="inlineStr">
        <is>
          <t>Rede metropolitana (MAN) é aquela que abrange uma grande área geográfica – com frequência um país ou continente – e contém um conjunto de máquinas cuja finalidade é executar os programas (ou seja, as aplicações) do usuário.</t>
        </is>
      </c>
      <c r="F1481" t="inlineStr">
        <is>
          <t>Informática</t>
        </is>
      </c>
      <c r="G1481" t="inlineStr">
        <is>
          <t>Conceitos Básicos</t>
        </is>
      </c>
      <c r="H1481" t="inlineStr">
        <is>
          <t>Médio</t>
        </is>
      </c>
      <c r="I1481" t="inlineStr">
        <is>
          <t>CE</t>
        </is>
      </c>
      <c r="J1481" t="inlineStr"/>
      <c r="K1481" t="inlineStr"/>
      <c r="L1481" t="inlineStr"/>
      <c r="M1481" t="inlineStr"/>
      <c r="N1481" t="inlineStr"/>
      <c r="O1481" t="inlineStr">
        <is>
          <t>E</t>
        </is>
      </c>
      <c r="P1481" t="n">
        <v>0</v>
      </c>
      <c r="Q1481" t="n">
        <v>0</v>
      </c>
      <c r="S1481" t="inlineStr">
        <is>
          <t>A rede metropolitana abrange a área de uma metrópole, logo não é da proporção de um país ou
continente – essa seria uma WAN (Wide Area Network).
Gabarito: Errado</t>
        </is>
      </c>
      <c r="U1481" t="inlineStr">
        <is>
          <t>07/08/2026 08:46</t>
        </is>
      </c>
    </row>
    <row r="1482">
      <c r="A1482" t="n">
        <v>3484</v>
      </c>
      <c r="B1482" t="inlineStr">
        <is>
          <t>CEBRASPE</t>
        </is>
      </c>
      <c r="C1482" t="inlineStr">
        <is>
          <t>Polícia Federal</t>
        </is>
      </c>
      <c r="D1482" t="inlineStr">
        <is>
          <t>2021</t>
        </is>
      </c>
      <c r="E1482" t="inlineStr">
        <is>
          <t>Uma LAN (local área network) fornece conectividade em tempo integral para os serviços de conexão da Internet.</t>
        </is>
      </c>
      <c r="F1482" t="inlineStr">
        <is>
          <t>Informática</t>
        </is>
      </c>
      <c r="G1482" t="inlineStr">
        <is>
          <t>Conceitos Básicos</t>
        </is>
      </c>
      <c r="H1482" t="inlineStr">
        <is>
          <t>Médio</t>
        </is>
      </c>
      <c r="I1482" t="inlineStr">
        <is>
          <t>CE</t>
        </is>
      </c>
      <c r="J1482" t="inlineStr"/>
      <c r="K1482" t="inlineStr"/>
      <c r="L1482" t="inlineStr"/>
      <c r="M1482" t="inlineStr"/>
      <c r="N1482" t="inlineStr"/>
      <c r="O1482" t="inlineStr">
        <is>
          <t>E</t>
        </is>
      </c>
      <c r="P1482" t="n">
        <v>0</v>
      </c>
      <c r="Q1482" t="n">
        <v>0</v>
      </c>
      <c r="S1482" t="inlineStr">
        <is>
          <t>Uma LAN (Local Area Network) é uma rede de computadores que permite a comunicação entre
dispositivos dentro de uma área geográfica limitada, como uma casa, escola, laboratório ou edifício de
escritórios. Embora uma LAN possa fornecer conectividade para acessar serviços de internet, não é
correto afirmar que sua função é fornecer conectividade em tempo integral para os serviços de conexão
da Internet. Uma LAN é projetada para redes locais e não depende de conectividade com a Internet para
operar, embora muitas LANs estejam conectadas à Internet para proporcionar acesso aos seus usuários.
Gabarito: Errado</t>
        </is>
      </c>
      <c r="U1482" t="inlineStr">
        <is>
          <t>07/08/2026 08:47</t>
        </is>
      </c>
    </row>
    <row r="1483">
      <c r="A1483" t="n">
        <v>3485</v>
      </c>
      <c r="B1483" t="inlineStr">
        <is>
          <t>CEBRASPE</t>
        </is>
      </c>
      <c r="C1483" t="inlineStr">
        <is>
          <t>TJ</t>
        </is>
      </c>
      <c r="D1483" t="inlineStr">
        <is>
          <t>2019</t>
        </is>
      </c>
      <c r="E1483" t="inlineStr">
        <is>
          <t>Apesar de a Internet ser uma rede mundial de acesso amplo e gratuito, os usuários domésticos a utilizam por meio de algum provedor de acesso à Internet, isto é, uma empresa privada que cobra pelo acesso ao serviço.</t>
        </is>
      </c>
      <c r="F1483" t="inlineStr">
        <is>
          <t>Informática</t>
        </is>
      </c>
      <c r="G1483" t="inlineStr">
        <is>
          <t>Conceitos Básicos</t>
        </is>
      </c>
      <c r="H1483" t="inlineStr">
        <is>
          <t>Médio</t>
        </is>
      </c>
      <c r="I1483" t="inlineStr">
        <is>
          <t>CE</t>
        </is>
      </c>
      <c r="J1483" t="inlineStr"/>
      <c r="K1483" t="inlineStr"/>
      <c r="L1483" t="inlineStr"/>
      <c r="M1483" t="inlineStr"/>
      <c r="N1483" t="inlineStr"/>
      <c r="O1483" t="inlineStr">
        <is>
          <t>C</t>
        </is>
      </c>
      <c r="P1483" t="n">
        <v>0</v>
      </c>
      <c r="Q1483" t="n">
        <v>0</v>
      </c>
      <c r="S1483" t="inlineStr">
        <is>
          <t>Essa questão é polêmica e, para mim, deveria ser anulada por ambiguidade. Por quê, Diego? Galera, o
acesso à internet é público, mas não é gratuito. Em outras palavras, todo mundo pode acessá-la, desde
que pague a um provedor de acesso. Logo, apesar de a Internet ser uma rede mundial de acesso amplo
ou público, ela não tem acesso gratuito. Dessa forma, discordo do Gabarito!
Gabarito: Correto</t>
        </is>
      </c>
      <c r="U1483" t="inlineStr">
        <is>
          <t>07/08/2026 08:47</t>
        </is>
      </c>
    </row>
    <row r="1484">
      <c r="A1484" t="n">
        <v>3486</v>
      </c>
      <c r="B1484" t="inlineStr">
        <is>
          <t>CEBRASPE</t>
        </is>
      </c>
      <c r="C1484" t="inlineStr">
        <is>
          <t>MPC</t>
        </is>
      </c>
      <c r="D1484" t="inlineStr">
        <is>
          <t>2019</t>
        </is>
      </c>
      <c r="E1484" t="inlineStr">
        <is>
          <t>Considere que quatro empresas distintas, localizadas em países e continentes diferentes, tenham de acessar e compartilhar dados entre si. Essa demanda pode ser atendida mediante a elaboração de projeto em que se conste a implementação de uma rede:</t>
        </is>
      </c>
      <c r="F1484" t="inlineStr">
        <is>
          <t>Informática</t>
        </is>
      </c>
      <c r="G1484" t="inlineStr">
        <is>
          <t>Conceitos Básicos</t>
        </is>
      </c>
      <c r="H1484" t="inlineStr">
        <is>
          <t>Médio</t>
        </is>
      </c>
      <c r="I1484" t="inlineStr">
        <is>
          <t>ME</t>
        </is>
      </c>
      <c r="J1484" t="inlineStr">
        <is>
          <t>VoIP (voice over IP).</t>
        </is>
      </c>
      <c r="K1484" t="inlineStr">
        <is>
          <t>PGP (Pretty Good Privacy).</t>
        </is>
      </c>
      <c r="L1484" t="inlineStr">
        <is>
          <t>LAN (local area network).</t>
        </is>
      </c>
      <c r="M1484" t="inlineStr">
        <is>
          <t>SSL (secure sockets layer).</t>
        </is>
      </c>
      <c r="N1484" t="inlineStr">
        <is>
          <t>WAN (wide area network).</t>
        </is>
      </c>
      <c r="O1484" t="inlineStr">
        <is>
          <t>E</t>
        </is>
      </c>
      <c r="P1484" t="n">
        <v>0</v>
      </c>
      <c r="Q1484" t="n">
        <v>0</v>
      </c>
      <c r="S1484" t="inlineStr">
        <is>
          <t>Se as empresas estão localizadas em continentes diferentes, trata-se uma Rede WAN.
Gabarito: Letra E</t>
        </is>
      </c>
      <c r="U1484" t="inlineStr">
        <is>
          <t>07/08/2026 08:48</t>
        </is>
      </c>
    </row>
    <row r="1485">
      <c r="A1485" t="n">
        <v>3487</v>
      </c>
      <c r="B1485" t="inlineStr">
        <is>
          <t>CEBRASPE</t>
        </is>
      </c>
      <c r="C1485" t="inlineStr">
        <is>
          <t>Polícia Federal</t>
        </is>
      </c>
      <c r="D1485" t="inlineStr">
        <is>
          <t>2018</t>
        </is>
      </c>
      <c r="E1485" t="inlineStr">
        <is>
          <t>As redes de computadores podem ser classificadas, pela sua abrangência, em LAN (Local Area Network), MAN (Metropolitan Area Network), e WAN (Wide Area Network).</t>
        </is>
      </c>
      <c r="F1485" t="inlineStr">
        <is>
          <t>Informática</t>
        </is>
      </c>
      <c r="G1485" t="inlineStr">
        <is>
          <t>Conceitos Básicos</t>
        </is>
      </c>
      <c r="H1485" t="inlineStr">
        <is>
          <t>Médio</t>
        </is>
      </c>
      <c r="I1485" t="inlineStr">
        <is>
          <t>CE</t>
        </is>
      </c>
      <c r="J1485" t="inlineStr"/>
      <c r="K1485" t="inlineStr"/>
      <c r="L1485" t="inlineStr"/>
      <c r="M1485" t="inlineStr"/>
      <c r="N1485" t="inlineStr"/>
      <c r="O1485" t="inlineStr">
        <is>
          <t>C</t>
        </is>
      </c>
      <c r="P1485" t="n">
        <v>0</v>
      </c>
      <c r="Q1485" t="n">
        <v>0</v>
      </c>
      <c r="S1485" t="inlineStr">
        <is>
          <t>TIPO SIGLA DESCRIÇÃO DISTÂNCIA
PERSONAL
Rede de computadores pessoal (celular, De alguns centímetros a alguns
AREA PAN
tablet, notebook, entre outros). poucos metros.
NETWORK
LOCAL
Rede de computadores de lares, escritórios, De algumas centenas de metros a
AREA LAN
prédios, entre outros. alguns quilômetros.
NETWORK
METROPOLITAN
Rede de computadores entre uma matriz e Cerca de algumas dezenas de
AREA MAN
filiais em uma cidade. quilômetros.
NETWORK
WIDE
Rede de computadores entre cidades, países De algumas dezenas a milhares de
AREA WAN
ou até continentes. quilômetros.
NETWORK
As redes de computadores realmente podem ser classificadas em LAN, MAN e WAN. Essa é a classificação
tradicional, apesar de nos últimos anos PAN ter ficado cada vez mais comum! Cuidado: não é porque a
questão não menciona PAN que a questão está errada!
Gabarito: Correto</t>
        </is>
      </c>
      <c r="U1485" t="inlineStr">
        <is>
          <t>07/08/2026 08:48</t>
        </is>
      </c>
    </row>
    <row r="1486">
      <c r="A1486" t="n">
        <v>3488</v>
      </c>
      <c r="B1486" t="inlineStr">
        <is>
          <t>CEBRASPE</t>
        </is>
      </c>
      <c r="C1486" t="inlineStr">
        <is>
          <t>Polícia Federal</t>
        </is>
      </c>
      <c r="D1486" t="inlineStr">
        <is>
          <t>2018</t>
        </is>
      </c>
      <c r="E1486" t="inlineStr">
        <is>
          <t>PAN (Personal Area Network) são redes de computadores destinadas a ambientes com acesso restrito, seja por limitações físicas ou por definições de segurança.</t>
        </is>
      </c>
      <c r="F1486" t="inlineStr">
        <is>
          <t>Informática</t>
        </is>
      </c>
      <c r="G1486" t="inlineStr">
        <is>
          <t>Conceitos Básicos</t>
        </is>
      </c>
      <c r="H1486" t="inlineStr">
        <is>
          <t>Médio</t>
        </is>
      </c>
      <c r="I1486" t="inlineStr">
        <is>
          <t>CE</t>
        </is>
      </c>
      <c r="J1486" t="inlineStr"/>
      <c r="K1486" t="inlineStr"/>
      <c r="L1486" t="inlineStr"/>
      <c r="M1486" t="inlineStr"/>
      <c r="N1486" t="inlineStr"/>
      <c r="O1486" t="inlineStr">
        <is>
          <t>E</t>
        </is>
      </c>
      <c r="P1486" t="n">
        <v>0</v>
      </c>
      <c r="Q1486" t="n">
        <v>0</v>
      </c>
      <c r="S1486" t="inlineStr">
        <is>
          <t>Definições de Segurança? Não, apenas por limitações físicas – assim como todas as outras classificações
quanto à dimensão, tamanho ou área geográfica. Professor, é uma rede de computadores? Sim, em
sentido genérico, dispositivos são computadores capazes de processar dados.
Gabarito: Errado</t>
        </is>
      </c>
      <c r="U1486" t="inlineStr">
        <is>
          <t>07/08/2026 08:49</t>
        </is>
      </c>
    </row>
    <row r="1487">
      <c r="A1487" t="n">
        <v>3489</v>
      </c>
      <c r="B1487" t="inlineStr">
        <is>
          <t>CEBRASPE</t>
        </is>
      </c>
      <c r="C1487" t="inlineStr">
        <is>
          <t>Polícia Federal</t>
        </is>
      </c>
      <c r="D1487" t="inlineStr">
        <is>
          <t>2018</t>
        </is>
      </c>
      <c r="E1487" t="inlineStr">
        <is>
          <t>Uma empresa tem unidades físicas localizadas em diferentes capitais do Brasil, cada uma delas com uma rede local, além de uma rede que integra a comunicação entre as unidades. Essa rede de integração facilita a centralização do serviço de email, que é compartilhado para todas as unidades da empresa e outros sistemas de informação.
Se as redes locais das unidades da empresa estiverem interligadas por redes de operadoras de telecomunicação, então elas formarão a WAN (Wide Area Network) da empresa.</t>
        </is>
      </c>
      <c r="F1487" t="inlineStr">
        <is>
          <t>Informática</t>
        </is>
      </c>
      <c r="G1487" t="inlineStr">
        <is>
          <t>Conceitos Básicos</t>
        </is>
      </c>
      <c r="H1487" t="inlineStr">
        <is>
          <t>Médio</t>
        </is>
      </c>
      <c r="I1487" t="inlineStr">
        <is>
          <t>CE</t>
        </is>
      </c>
      <c r="J1487" t="inlineStr"/>
      <c r="K1487" t="inlineStr"/>
      <c r="L1487" t="inlineStr"/>
      <c r="M1487" t="inlineStr"/>
      <c r="N1487" t="inlineStr"/>
      <c r="O1487" t="inlineStr">
        <is>
          <t>C</t>
        </is>
      </c>
      <c r="P1487" t="n">
        <v>0</v>
      </c>
      <c r="Q1487" t="n">
        <v>0</v>
      </c>
      <c r="S1487" t="inlineStr">
        <is>
          <t>Se a empresa possui unidades físicas localizadas em diferentes capitais do Brasil, trata-se de uma Wide
Area Network (WAN).
Gabarito: Correto</t>
        </is>
      </c>
      <c r="U1487" t="inlineStr">
        <is>
          <t>07/08/2026 08:49</t>
        </is>
      </c>
    </row>
    <row r="1488">
      <c r="A1488" t="n">
        <v>3490</v>
      </c>
      <c r="B1488" t="inlineStr">
        <is>
          <t>CESGRANRIO</t>
        </is>
      </c>
      <c r="C1488" t="inlineStr">
        <is>
          <t>CEFET</t>
        </is>
      </c>
      <c r="D1488" t="inlineStr">
        <is>
          <t>2014</t>
        </is>
      </c>
      <c r="E1488" t="inlineStr">
        <is>
          <t>Os tipos de rede digital podem ser classificados em função dos seus alcances geográficos. A rede com alcance de até 500 metros, utilizada em escritórios ou andares de um edifício, é denominada rede local e é conhecida pela sigla:</t>
        </is>
      </c>
      <c r="F1488" t="inlineStr">
        <is>
          <t>Informática</t>
        </is>
      </c>
      <c r="G1488" t="inlineStr">
        <is>
          <t>Conceitos Básicos</t>
        </is>
      </c>
      <c r="H1488" t="inlineStr">
        <is>
          <t>Médio</t>
        </is>
      </c>
      <c r="I1488" t="inlineStr">
        <is>
          <t>ME</t>
        </is>
      </c>
      <c r="J1488" t="inlineStr">
        <is>
          <t>LAN</t>
        </is>
      </c>
      <c r="K1488" t="inlineStr">
        <is>
          <t>RAN</t>
        </is>
      </c>
      <c r="L1488" t="inlineStr">
        <is>
          <t>CAN</t>
        </is>
      </c>
      <c r="M1488" t="inlineStr">
        <is>
          <t>MAN</t>
        </is>
      </c>
      <c r="N1488" t="inlineStr">
        <is>
          <t>WAN</t>
        </is>
      </c>
      <c r="O1488" t="inlineStr">
        <is>
          <t>A</t>
        </is>
      </c>
      <c r="P1488" t="n">
        <v>0</v>
      </c>
      <c r="Q1488" t="n">
        <v>0</v>
      </c>
      <c r="S1488" t="inlineStr">
        <is>
          <t>(a) Correto. LAN (Local Area Network) é o tipo de rede com alcance limitado, geralmente até 500 metros,
usada em ambientes como escritórios, residências e andares de edifícios;
(b) Errado. RAN (Radio Access Network) é um conceito utilizado em redes móveis, não em redes locais
cabeadas;
(c) Errado. CAN (Campus Area Network) conecta várias LANs dentro de uma área como um campus
universitário ou parque industrial, com alcance maior que o citado;
(d) Errado. MAN (Metropolitan Area Network) cobre áreas urbanas inteiras, muito além do limite de 500
metros;
(e) Errado. WAN (Wide Area Network) conecta redes em áreas geográficas amplas, como cidades ou
países.
Gabarito: Letra A</t>
        </is>
      </c>
      <c r="U1488" t="inlineStr">
        <is>
          <t>07/08/2026 08:50</t>
        </is>
      </c>
    </row>
    <row r="1489">
      <c r="A1489" t="n">
        <v>3491</v>
      </c>
      <c r="B1489" t="inlineStr">
        <is>
          <t>CESGRANRIO</t>
        </is>
      </c>
      <c r="C1489" t="inlineStr">
        <is>
          <t>CMB</t>
        </is>
      </c>
      <c r="D1489" t="inlineStr">
        <is>
          <t>2012</t>
        </is>
      </c>
      <c r="E1489" t="inlineStr">
        <is>
          <t>Os softwares navegadores são ferramentas de internet utilizadas para a interação dos usuários com a rede mundial. Para que essa interação seja possível, é necessário fazer uma conexão à internet por um dos diversos meios de acesso disponíveis aos usuários. O meio de acesso no qual o usuário utiliza um modem e uma linha de telefonia fixa para conectar-se com a internet é o:</t>
        </is>
      </c>
      <c r="F1489" t="inlineStr">
        <is>
          <t>Informática</t>
        </is>
      </c>
      <c r="G1489" t="inlineStr">
        <is>
          <t>Conceitos Básicos</t>
        </is>
      </c>
      <c r="H1489" t="inlineStr">
        <is>
          <t>Médio</t>
        </is>
      </c>
      <c r="I1489" t="inlineStr">
        <is>
          <t>ME</t>
        </is>
      </c>
      <c r="J1489" t="inlineStr">
        <is>
          <t>dial up</t>
        </is>
      </c>
      <c r="K1489" t="inlineStr">
        <is>
          <t>ponte</t>
        </is>
      </c>
      <c r="L1489" t="inlineStr">
        <is>
          <t>satélite</t>
        </is>
      </c>
      <c r="M1489" t="inlineStr">
        <is>
          <t>wi-fi</t>
        </is>
      </c>
      <c r="N1489" t="inlineStr">
        <is>
          <t>cabo coaxial</t>
        </is>
      </c>
      <c r="O1489" t="inlineStr">
        <is>
          <t>A</t>
        </is>
      </c>
      <c r="P1489" t="n">
        <v>0</v>
      </c>
      <c r="Q1489" t="n">
        <v>0</v>
      </c>
      <c r="S1489" t="inlineStr">
        <is>
          <t>(a) Correto. O acesso via dial-up utiliza um modem conectado a uma linha de telefonia fixa, permitindo a
conexão discada com a internet, com velocidades baixas (até 56 Kbps);
(b) Errado. Ponte (bridge) é um dispositivo de rede, não um meio de acesso à internet;
(c) Errado. Satélite é outro meio de acesso, geralmente usado em áreas remotas, sem necessidade de
linha telefônica fixa;
(d) Errado. Wi-Fi é uma tecnologia de rede sem fio local, não um meio de acesso externo à internet;
(e) Errado. Cabo coaxial é utilizado em serviços de internet a cabo, diferente da conexão via linha
telefônica discada.
Gabarito: Letra A</t>
        </is>
      </c>
      <c r="U1489" t="inlineStr">
        <is>
          <t>07/08/2026 08:50</t>
        </is>
      </c>
    </row>
    <row r="1490">
      <c r="A1490" t="n">
        <v>3492</v>
      </c>
      <c r="B1490" t="inlineStr">
        <is>
          <t>CESGRANRIO</t>
        </is>
      </c>
      <c r="C1490" t="inlineStr">
        <is>
          <t>EPE</t>
        </is>
      </c>
      <c r="D1490" t="inlineStr">
        <is>
          <t>2009</t>
        </is>
      </c>
      <c r="E1490" t="inlineStr">
        <is>
          <t>Para encontrar o servidor de arquivos na rede, João perguntou ao seu suporte de rede qual era o endereço IP do servidor. Qual das opções abaixo representa um possível endereço IP para o servidor de arquivos?</t>
        </is>
      </c>
      <c r="F1490" t="inlineStr">
        <is>
          <t>Informática</t>
        </is>
      </c>
      <c r="G1490" t="inlineStr">
        <is>
          <t>Conceitos Básicos</t>
        </is>
      </c>
      <c r="H1490" t="inlineStr">
        <is>
          <t>Médio</t>
        </is>
      </c>
      <c r="I1490" t="inlineStr">
        <is>
          <t>ME</t>
        </is>
      </c>
      <c r="J1490" t="inlineStr">
        <is>
          <t>GG568934FH2</t>
        </is>
      </c>
      <c r="K1490" t="inlineStr">
        <is>
          <t>10.0.1.7</t>
        </is>
      </c>
      <c r="L1490" t="inlineStr">
        <is>
          <t>axe@pax.com.br</t>
        </is>
      </c>
      <c r="M1490" t="inlineStr">
        <is>
          <t>www.pax.com.br</t>
        </is>
      </c>
      <c r="N1490" t="inlineStr">
        <is>
          <t>02-34-98-89-78-00</t>
        </is>
      </c>
      <c r="O1490" t="inlineStr">
        <is>
          <t>B</t>
        </is>
      </c>
      <c r="P1490" t="n">
        <v>0</v>
      </c>
      <c r="Q1490" t="n">
        <v>0</v>
      </c>
      <c r="S1490" t="inlineStr">
        <is>
          <t>(a) Errado. GG568934FH2 não segue o formato de endereço IP, parece ser uma cadeia aleatória de
caracteres;
(b) Correto. 10.0.1.7 é um endereço IP válido no formato IPv4 (quatro números de 0 a 255 separados por
pontos) e faz parte da faixa de endereços privados usados em redes locais;
(c) Errado. axe@pax.com.br é um endereço de e-mail, não um endereço IP;
(d) Errado. www.pax.com.br é um nome de domínio, que pode ser resolvido para um IP via DNS, mas não
é um endereço IP propriamente dito;
(e) Errado. 02-34-98-89-78-00 tem o formato de um endereço MAC (identificador de hardware), não de
um IP.
Gabarito: Letra B</t>
        </is>
      </c>
      <c r="U1490" t="inlineStr">
        <is>
          <t>07/08/2026 08:50</t>
        </is>
      </c>
    </row>
    <row r="1491">
      <c r="A1491" t="n">
        <v>3493</v>
      </c>
      <c r="B1491" t="inlineStr">
        <is>
          <t>CESGRANRIO</t>
        </is>
      </c>
      <c r="C1491" t="inlineStr">
        <is>
          <t>TJ</t>
        </is>
      </c>
      <c r="D1491" t="inlineStr">
        <is>
          <t>2008</t>
        </is>
      </c>
      <c r="E1491" t="inlineStr">
        <is>
          <t>Para que um computador possa se conectar a uma LAN (Local Area Network) é necessário que ele possua um(a):</t>
        </is>
      </c>
      <c r="F1491" t="inlineStr">
        <is>
          <t>Informática</t>
        </is>
      </c>
      <c r="G1491" t="inlineStr">
        <is>
          <t>Conceitos Básicos</t>
        </is>
      </c>
      <c r="H1491" t="inlineStr">
        <is>
          <t>Médio</t>
        </is>
      </c>
      <c r="I1491" t="inlineStr">
        <is>
          <t>ME</t>
        </is>
      </c>
      <c r="J1491" t="inlineStr">
        <is>
          <t>codificador.</t>
        </is>
      </c>
      <c r="K1491" t="inlineStr">
        <is>
          <t>webcam.</t>
        </is>
      </c>
      <c r="L1491" t="inlineStr">
        <is>
          <t>impressora.</t>
        </is>
      </c>
      <c r="M1491" t="inlineStr">
        <is>
          <t>placa de rede.</t>
        </is>
      </c>
      <c r="N1491" t="inlineStr">
        <is>
          <t>placa de som.</t>
        </is>
      </c>
      <c r="O1491" t="inlineStr">
        <is>
          <t>D</t>
        </is>
      </c>
      <c r="P1491" t="n">
        <v>0</v>
      </c>
      <c r="Q1491" t="n">
        <v>0</v>
      </c>
      <c r="S1491" t="inlineStr">
        <is>
          <t>(a) Errado. Codificador não é um componente necessário para conexão a redes locais;
(b) Errado. Webcam é um dispositivo de captura de imagem, sem função na comunicação de rede;
(c) Errado. Impressora é um periférico de saída, não necessária para conexão à rede;
(d) Correto. A placa de rede é o componente essencial que permite a comunicação de um computador
com outros dispositivos em uma LAN;
(e) Errado. Placa de som é usada para reprodução de áudio, não tem relação com redes.
Gabarito: Letra D</t>
        </is>
      </c>
      <c r="U1491" t="inlineStr">
        <is>
          <t>07/08/2026 08:50</t>
        </is>
      </c>
    </row>
    <row r="1492">
      <c r="A1492" t="n">
        <v>3494</v>
      </c>
      <c r="B1492" t="inlineStr">
        <is>
          <t>CESGRANRIO</t>
        </is>
      </c>
      <c r="C1492" t="inlineStr">
        <is>
          <t>PETROBRAS</t>
        </is>
      </c>
      <c r="D1492" t="inlineStr">
        <is>
          <t>2011</t>
        </is>
      </c>
      <c r="E1492" t="inlineStr">
        <is>
          <t>No núcleo da Internet, o tráfego de informações entre os computadores, além de intenso, ocorre em grande velocidade, exigindo equipamentos de forte tecnologia. Esses equipamentos, em conjunto com outras tecnologias, constituem os:</t>
        </is>
      </c>
      <c r="F1492" t="inlineStr">
        <is>
          <t>Informática</t>
        </is>
      </c>
      <c r="G1492" t="inlineStr">
        <is>
          <t>Conceitos Básicos</t>
        </is>
      </c>
      <c r="H1492" t="inlineStr">
        <is>
          <t>Médio</t>
        </is>
      </c>
      <c r="I1492" t="inlineStr">
        <is>
          <t>ME</t>
        </is>
      </c>
      <c r="J1492" t="inlineStr">
        <is>
          <t>protocols</t>
        </is>
      </c>
      <c r="K1492" t="inlineStr">
        <is>
          <t>backbones</t>
        </is>
      </c>
      <c r="L1492" t="inlineStr">
        <is>
          <t>web softwares</t>
        </is>
      </c>
      <c r="M1492" t="inlineStr">
        <is>
          <t>security softwares</t>
        </is>
      </c>
      <c r="N1492" t="inlineStr">
        <is>
          <t>control cables</t>
        </is>
      </c>
      <c r="O1492" t="inlineStr">
        <is>
          <t>B</t>
        </is>
      </c>
      <c r="P1492" t="n">
        <v>0</v>
      </c>
      <c r="Q1492" t="n">
        <v>0</v>
      </c>
      <c r="S1492" t="inlineStr">
        <is>
          <t>(a) Errado. Protocols (protocolos) são regras que definem a comunicação entre dispositivos na rede, mas
não se referem aos equipamentos que compõem a infraestrutura central da Internet;
(b) Correto. Backbones são a espinha dorsal da Internet — redes de alta capacidade e velocidade,
compostas por roteadores e links de comunicação que interligam grandes centros de dados e
operadoras;
(c) Errado. Web softwares são aplicações voltadas à navegação e uso da web, não à infraestrutura de
tráfego da Internet;
(d) Errado. Security softwares referem-se a programas de proteção, como antivírus e firewalls, sem relação
com o núcleo físico da Internet;
(e) Errado. Control cables não é um termo técnico apropriado no contexto de redes ou infraestrutura da
Internet.
Gabarito: Letra B</t>
        </is>
      </c>
      <c r="U1492" t="inlineStr">
        <is>
          <t>07/08/2026 08:51</t>
        </is>
      </c>
    </row>
    <row r="1493">
      <c r="A1493" t="n">
        <v>3495</v>
      </c>
      <c r="B1493" t="inlineStr">
        <is>
          <t>CESGRANRIO</t>
        </is>
      </c>
      <c r="C1493" t="inlineStr">
        <is>
          <t>Banco do Brasil</t>
        </is>
      </c>
      <c r="D1493" t="inlineStr">
        <is>
          <t>2023</t>
        </is>
      </c>
      <c r="E1493" t="inlineStr">
        <is>
          <t>A configuração de rede de um computador pode ser realizada de forma estática ou dinâmica. Quando a forma estática é utilizada, o usuário deve configurar os parâmetros de rede manualmente, fornecendo, por exemplo, os endereços IP da estação de trabalho e do roteador padrão da rede local.
Por outro lado, quando se utiliza a forma dinâmica, o usuário deve configurar o computador para usar o protocolo de comunicação conhecido como:</t>
        </is>
      </c>
      <c r="F1493" t="inlineStr">
        <is>
          <t>Informática</t>
        </is>
      </c>
      <c r="G1493" t="inlineStr">
        <is>
          <t>Conceitos Básicos</t>
        </is>
      </c>
      <c r="H1493" t="inlineStr">
        <is>
          <t>Médio</t>
        </is>
      </c>
      <c r="I1493" t="inlineStr">
        <is>
          <t>ME</t>
        </is>
      </c>
      <c r="J1493" t="inlineStr">
        <is>
          <t>DNS</t>
        </is>
      </c>
      <c r="K1493" t="inlineStr">
        <is>
          <t>VPN</t>
        </is>
      </c>
      <c r="L1493" t="inlineStr">
        <is>
          <t>DHCP</t>
        </is>
      </c>
      <c r="M1493" t="inlineStr">
        <is>
          <t>Wi-Fi</t>
        </is>
      </c>
      <c r="N1493" t="inlineStr">
        <is>
          <t>FTTH</t>
        </is>
      </c>
      <c r="O1493" t="inlineStr">
        <is>
          <t>C</t>
        </is>
      </c>
      <c r="P1493" t="n">
        <v>0</v>
      </c>
      <c r="Q1493" t="n">
        <v>0</v>
      </c>
      <c r="S1493" t="inlineStr">
        <is>
          <t>(a) Errado. O DNS é responsável pela tradução de nomes de domínio para endereços IP, mas não pela
configuração dinâmica de rede;
(b) Errado. VPN é uma tecnologia de rede para criar conexões seguras, sem função na atribuição dinâmica
de IPs;
(c) Correto. O DHCP (Dynamic Host Configuration Protocol) é o protocolo utilizado para configuração
dinâmica de parâmetros de rede, como IP, máscara de sub-rede e gateway padrão;
(d) Errado. Wi-Fi é um meio de acesso à rede sem fio, não um protocolo de configuração dinâmica de IPs;
(e) Errado. FTTH refere-se a uma tecnologia de acesso à internet via fibra óptica, sem relação com
configuração de IP.
Gabarito: Letra C</t>
        </is>
      </c>
      <c r="U1493" t="inlineStr">
        <is>
          <t>07/08/2026 08:51</t>
        </is>
      </c>
    </row>
    <row r="1494">
      <c r="A1494" t="n">
        <v>3496</v>
      </c>
      <c r="B1494" t="inlineStr">
        <is>
          <t>CESGRANRIO</t>
        </is>
      </c>
      <c r="C1494" t="inlineStr">
        <is>
          <t>Banco do Brasil</t>
        </is>
      </c>
      <c r="D1494" t="inlineStr">
        <is>
          <t>2023</t>
        </is>
      </c>
      <c r="E1494" t="inlineStr">
        <is>
          <t>A ferramenta de Webmail viabiliza o uso do serviço de correio eletrônico de empresas utilizando um navegador Web. Após a composição de uma nova mensagem de correio eletrônico, o usuário deve fazer a submissão do formulário para o servidor Web que, por sua vez, fará a submissão do conteúdo da mensagem para a fila do servidor de correio eletrônico. Os protocolos de comunicação utilizados nestas duas etapas são, respectivamente,</t>
        </is>
      </c>
      <c r="F1494" t="inlineStr">
        <is>
          <t>Informática</t>
        </is>
      </c>
      <c r="G1494" t="inlineStr">
        <is>
          <t>Conceitos Básicos</t>
        </is>
      </c>
      <c r="H1494" t="inlineStr">
        <is>
          <t>Médio</t>
        </is>
      </c>
      <c r="I1494" t="inlineStr">
        <is>
          <t>ME</t>
        </is>
      </c>
      <c r="J1494" t="inlineStr">
        <is>
          <t>HTTP e SMTP</t>
        </is>
      </c>
      <c r="K1494" t="inlineStr">
        <is>
          <t>SMTP e HTTP</t>
        </is>
      </c>
      <c r="L1494" t="inlineStr">
        <is>
          <t>POP3 e SMTP</t>
        </is>
      </c>
      <c r="M1494" t="inlineStr">
        <is>
          <t>SMTP e POP3</t>
        </is>
      </c>
      <c r="N1494" t="inlineStr">
        <is>
          <t>HTTP e POP3</t>
        </is>
      </c>
      <c r="O1494" t="inlineStr">
        <is>
          <t>A</t>
        </is>
      </c>
      <c r="P1494" t="n">
        <v>0</v>
      </c>
      <c r="Q1494" t="n">
        <v>0</v>
      </c>
      <c r="S1494" t="inlineStr">
        <is>
          <t>(a) Correto. A primeira etapa, onde o usuário envia o formulário pelo navegador, utiliza o protocolo HTTP
(ou HTTPS). Na segunda etapa, o servidor web encaminha a mensagem para a fila de envio do servidor
de e-mail usando o protocolo SMTP, responsável por transmitir e-mails entre servidores;
(b) Errado. A ordem dos protocolos está invertida em relação ao processo descrito;
(c) Errado. POP3 é um protocolo de recebimento de e-mails, não de envio;
(d) Errado. SMTP é usado para envio, mas POP3 é usado para recebimento, não participando dessa
sequência;
(e) Errado. POP3 também não é usado nessa etapa de envio de mensagens.
Gabarito: Letra A</t>
        </is>
      </c>
      <c r="U1494" t="inlineStr">
        <is>
          <t>07/08/2026 08:51</t>
        </is>
      </c>
    </row>
    <row r="1495">
      <c r="A1495" t="n">
        <v>3497</v>
      </c>
      <c r="B1495" t="inlineStr">
        <is>
          <t>CESGRANRIO</t>
        </is>
      </c>
      <c r="C1495" t="inlineStr">
        <is>
          <t>Banco do Brasil</t>
        </is>
      </c>
      <c r="D1495" t="inlineStr">
        <is>
          <t>2021</t>
        </is>
      </c>
      <c r="E1495" t="inlineStr">
        <is>
          <t>O serviço de correio eletrônico é uma ferramenta essencial para o trabalho do dia a dia dos colaboradores de uma empresa. Para garantir a segurança da comunicação do cliente de correio eletrônico com os servidores de correio eletrônico de entrada e de saída de mensagens, é importante configurar a utilização do padrão de segurança:</t>
        </is>
      </c>
      <c r="F1495" t="inlineStr">
        <is>
          <t>Informática</t>
        </is>
      </c>
      <c r="G1495" t="inlineStr">
        <is>
          <t>Conceitos Básicos</t>
        </is>
      </c>
      <c r="H1495" t="inlineStr">
        <is>
          <t>Médio</t>
        </is>
      </c>
      <c r="I1495" t="inlineStr">
        <is>
          <t>ME</t>
        </is>
      </c>
      <c r="J1495" t="inlineStr">
        <is>
          <t>TLS</t>
        </is>
      </c>
      <c r="K1495" t="inlineStr">
        <is>
          <t>SMTP</t>
        </is>
      </c>
      <c r="L1495" t="inlineStr">
        <is>
          <t>IMAP</t>
        </is>
      </c>
      <c r="M1495" t="inlineStr">
        <is>
          <t>POP3</t>
        </is>
      </c>
      <c r="N1495" t="inlineStr">
        <is>
          <t>HTTP</t>
        </is>
      </c>
      <c r="O1495" t="inlineStr">
        <is>
          <t>A</t>
        </is>
      </c>
      <c r="P1495" t="n">
        <v>0</v>
      </c>
      <c r="Q1495" t="n">
        <v>0</v>
      </c>
      <c r="S1495" t="inlineStr">
        <is>
          <t>(a) Correto. TLS é um protocolo de segurança projetado para fornecer comunicação segura através de
uma rede de computadores. Na comunicação de correio eletrônico, ele é usado para criptografar a
conexão entre o cliente de e-mail e os servidores de correio, protegendo assim a troca de informações
contra interceptação e outros ataques.
(b) Errado. SMTP é um protocolo para enviar e-mails, mas por si só não fornece segurança criptográfica;
(c) Errado. IMAP é um protocolo para acessar e-mails em um servidor, mas não é um padrão de segurança.
(d) Errado. POP3 é outro protocolo de e-mail, usado para baixar mensagens de e-mail de um servidor,
mas não é um padrão de segurança.
(e) Errado. HTTP é um protocolo para transferência de documentos hipertexto, como páginas da web,
mas não é um padrão de segurança específico para e-mails.
Gabarito: Letra A</t>
        </is>
      </c>
      <c r="U1495" t="inlineStr">
        <is>
          <t>07/08/2026 08:52</t>
        </is>
      </c>
    </row>
    <row r="1496">
      <c r="A1496" t="n">
        <v>3498</v>
      </c>
      <c r="B1496" t="inlineStr">
        <is>
          <t>CESGRANRIO</t>
        </is>
      </c>
      <c r="C1496" t="inlineStr">
        <is>
          <t>CEF</t>
        </is>
      </c>
      <c r="D1496" t="inlineStr">
        <is>
          <t>2021</t>
        </is>
      </c>
      <c r="E1496" t="inlineStr">
        <is>
          <t>O aplicativo de correio eletrônico pode ser configurado para enviar mensagens e acessar as caixas de mensagens que estão no servidor de correio. Um dos protocolos de comunicação mais utilizados para acessar as mensagens da caixa de entrada é o:</t>
        </is>
      </c>
      <c r="F1496" t="inlineStr">
        <is>
          <t>Informática</t>
        </is>
      </c>
      <c r="G1496" t="inlineStr">
        <is>
          <t>Conceitos Básicos</t>
        </is>
      </c>
      <c r="H1496" t="inlineStr">
        <is>
          <t>Médio</t>
        </is>
      </c>
      <c r="I1496" t="inlineStr">
        <is>
          <t>ME</t>
        </is>
      </c>
      <c r="J1496" t="inlineStr">
        <is>
          <t>SMTP.</t>
        </is>
      </c>
      <c r="K1496" t="inlineStr">
        <is>
          <t>IMAP.</t>
        </is>
      </c>
      <c r="L1496" t="inlineStr">
        <is>
          <t>SMB.</t>
        </is>
      </c>
      <c r="M1496" t="inlineStr">
        <is>
          <t>SSH.</t>
        </is>
      </c>
      <c r="N1496" t="inlineStr">
        <is>
          <t>RDP.</t>
        </is>
      </c>
      <c r="O1496" t="inlineStr">
        <is>
          <t>B</t>
        </is>
      </c>
      <c r="P1496" t="n">
        <v>0</v>
      </c>
      <c r="Q1496" t="n">
        <v>0</v>
      </c>
      <c r="S1496" t="inlineStr">
        <is>
          <t>(a) Errado. O SMTP é utilizado para envio de mensagens, não para acessar a caixa de entrada;
(b) Correto. O IMAP é um dos protocolos mais utilizados para acessar e gerenciar mensagens diretamente
no servidor de e-mail, mantendo-as sincronizadas entre diferentes dispositivos;
(c) Errado. O SMB é usado para compartilhamento de arquivos e impressoras em redes locais, não para
acesso a e-mails;
(d) Errado. O SSH é um protocolo para acesso remoto seguro a terminais de servidores, não para correio
eletrônico;
(e) Errado. O RDP é um protocolo de acesso remoto a desktops, sem relação com e-mails.
Gabarito: Letra B</t>
        </is>
      </c>
      <c r="U1496" t="inlineStr">
        <is>
          <t>07/08/2026 08:52</t>
        </is>
      </c>
    </row>
    <row r="1497">
      <c r="A1497" t="n">
        <v>3499</v>
      </c>
      <c r="B1497" t="inlineStr">
        <is>
          <t>CESGRANRIO</t>
        </is>
      </c>
      <c r="C1497" t="inlineStr">
        <is>
          <t>Banco do Brasil</t>
        </is>
      </c>
      <c r="D1497" t="inlineStr">
        <is>
          <t>2021</t>
        </is>
      </c>
      <c r="E1497" t="inlineStr">
        <is>
          <t>Apesar de os navegadores serem as ferramentas dominantes na internet, vários serviços possuem ferramentas próprias mais adequadas e, inclusive, mais otimizadas para protocolos específicos. Um desses protocolos foi desenvolvido para a transferência de arquivos, sendo usado a partir de programas como FileZilla. Esse protocolo é conhecido como:</t>
        </is>
      </c>
      <c r="F1497" t="inlineStr">
        <is>
          <t>Informática</t>
        </is>
      </c>
      <c r="G1497" t="inlineStr">
        <is>
          <t>Conceitos Básicos</t>
        </is>
      </c>
      <c r="H1497" t="inlineStr">
        <is>
          <t>Médio</t>
        </is>
      </c>
      <c r="I1497" t="inlineStr">
        <is>
          <t>ME</t>
        </is>
      </c>
      <c r="J1497" t="inlineStr">
        <is>
          <t>ftp.</t>
        </is>
      </c>
      <c r="K1497" t="inlineStr">
        <is>
          <t>imap.</t>
        </is>
      </c>
      <c r="L1497" t="inlineStr">
        <is>
          <t>pop3.</t>
        </is>
      </c>
      <c r="M1497" t="inlineStr">
        <is>
          <t>ssh.</t>
        </is>
      </c>
      <c r="N1497" t="inlineStr">
        <is>
          <t>elnet.</t>
        </is>
      </c>
      <c r="O1497" t="inlineStr">
        <is>
          <t>A</t>
        </is>
      </c>
      <c r="P1497" t="n">
        <v>0</v>
      </c>
      <c r="Q1497" t="n">
        <v>0</v>
      </c>
      <c r="S1497" t="inlineStr">
        <is>
          <t>(a) Correto. O protocolo FTP é específico para transferência de arquivos entre computadores na rede.
Programas como o FileZilla são clientes FTP bastante utilizados para essa finalidade;
(b) Errado. IMAP é um protocolo utilizado para acesso e gerenciamento de e-mails no servidor;
(c) Errado. POP3 é também um protocolo de recebimento de e-mails, não de transferência de arquivos;
(d) Errado. SSH é um protocolo usado para acesso remoto seguro a terminais, não para transferência de
arquivos por FTP;
(e) Errado. Provavelmente a intenção era mencionar o "Telnet", mas de qualquer forma, Telnet é para
acesso remoto a terminais e não para transferência de arquivos.
Gabarito: Letra A</t>
        </is>
      </c>
      <c r="U1497" t="inlineStr">
        <is>
          <t>07/08/2026 08:52</t>
        </is>
      </c>
    </row>
    <row r="1498">
      <c r="A1498" t="n">
        <v>3500</v>
      </c>
      <c r="B1498" t="inlineStr">
        <is>
          <t>FCC</t>
        </is>
      </c>
      <c r="C1498" t="inlineStr">
        <is>
          <t>SEGEP</t>
        </is>
      </c>
      <c r="D1498" t="inlineStr">
        <is>
          <t>2018</t>
        </is>
      </c>
      <c r="E1498" t="inlineStr">
        <is>
          <t>Há uma correta associação entre o problema e a sua solução usando o tipo correto de rede de computadores em:</t>
        </is>
      </c>
      <c r="F1498" t="inlineStr">
        <is>
          <t>Informática</t>
        </is>
      </c>
      <c r="G1498" t="inlineStr">
        <is>
          <t>Conceitos Básicos</t>
        </is>
      </c>
      <c r="H1498" t="inlineStr">
        <is>
          <t>Médio</t>
        </is>
      </c>
      <c r="I1498" t="inlineStr">
        <is>
          <t>ME</t>
        </is>
      </c>
      <c r="J1498" t="inlineStr">
        <is>
          <t>Uma empresa possui dois escritórios em uma mesma cidade e deseja que os computadores permaneçam interligados. Para isso deve-se utilizar uma LAN − Local Area Network que conecta diversas máquinas dentro de dezenas de quilômetros.</t>
        </is>
      </c>
      <c r="K1498" t="inlineStr">
        <is>
          <t>Uma empresa possui um enorme volume de dados e precisa interligar o servidor principal aos outros computadores. Para permitir esta conexão deve-se utilizar uma SAN − Servidor Area Network que conecta diversas máquinas a um servidor central.</t>
        </is>
      </c>
      <c r="L1498" t="inlineStr">
        <is>
          <t>Há diversos dispositivos em uma residência que precisam se comunicar dentro de uma distância bastante limitada. Para isso deve ser utilizada uma rede PAN − Private Area Network, que utiliza tecnologias como Wi-Fi e bluetooth.</t>
        </is>
      </c>
      <c r="M1498" t="inlineStr">
        <is>
          <t>Deseja-se conectar redes de escritórios de uma mesma empresa ou de vários campi de universidades. A melhor solução é utilizar uma WLAN − Wireless Local Area Network, a versão wireless (sem fio) de uma LAN que alcança centenas de quilômetros.</t>
        </is>
      </c>
      <c r="N1498" t="inlineStr">
        <is>
          <t>Uma empresa presta serviços online 24 horas para países localizados em diferentes continentes.Deve-se utilizar uma WAN − Wide Area Network, que vai além da MAN − Metropolitan Area Network, conseguindo alcançar uma área maior, como um país ou mesmo um continente.</t>
        </is>
      </c>
      <c r="O1498" t="inlineStr">
        <is>
          <t>E</t>
        </is>
      </c>
      <c r="P1498" t="n">
        <v>0</v>
      </c>
      <c r="Q1498" t="n">
        <v>0</v>
      </c>
      <c r="S1498" t="inlineStr">
        <is>
          <t>(a) Errado. LAN é adequada para uma área restrita (como um prédio ou campus), mas o enunciado fala
em dezenas de quilômetros, o que exigiria uma MAN, não uma LAN;
(b) Errado. SAN significa "Storage Area Network", voltada para interligação de dispositivos de
armazenamento, e não uma "Servidor Area Network" para interligar servidores e computadores;
(c) Errado. PAN significa "Personal Area Network", não "Private Area Network", e é usada para conexões
muito curtas (poucos metros), como entre dispositivos Bluetooth, não via Wi-Fi para toda a residência;
(d) Errado. WLAN é uma rede local sem fio (Wireless Local Area Network) com alcance de, no máximo,
algumas centenas de metros, e não de quilômetros, como afirma o enunciado;
(e) Correto. WAN (Wide Area Network) conecta redes geograficamente distantes, incluindo países e
continentes, sendo a solução apropriada para serviços online que atendem diferentes regiões globais.
Gabarito: Letra E</t>
        </is>
      </c>
      <c r="U1498" t="inlineStr">
        <is>
          <t>07/08/2026 08:53</t>
        </is>
      </c>
    </row>
    <row r="1499">
      <c r="A1499" t="n">
        <v>3501</v>
      </c>
      <c r="B1499" t="inlineStr">
        <is>
          <t>FCC</t>
        </is>
      </c>
      <c r="C1499" t="inlineStr">
        <is>
          <t>SEFAZ</t>
        </is>
      </c>
      <c r="D1499" t="inlineStr">
        <is>
          <t>2018</t>
        </is>
      </c>
      <c r="E1499" t="inlineStr">
        <is>
          <t>Acerca da Internet das Coisas, assinale a alternativa correta.</t>
        </is>
      </c>
      <c r="F1499" t="inlineStr">
        <is>
          <t>Informática</t>
        </is>
      </c>
      <c r="G1499" t="inlineStr">
        <is>
          <t>Conceitos Básicos</t>
        </is>
      </c>
      <c r="H1499" t="inlineStr">
        <is>
          <t>Médio</t>
        </is>
      </c>
      <c r="I1499" t="inlineStr">
        <is>
          <t>ME</t>
        </is>
      </c>
      <c r="J1499" t="inlineStr">
        <is>
          <t>Internet das Coisas é uma forma mais econômica de acesso à internet, a qual permite que dispositivos como geladeiras ofereçam internet a celulares e computadores de usuários, dispensando a necessidade de aquisição de roteadores ADSL à parte.</t>
        </is>
      </c>
      <c r="K1499" t="inlineStr">
        <is>
          <t>Como exemplo de Internet das Coisas, é correto citar um dispositivo que mede a temperatura ambiente interna de um escritório e envia essa informação pela internet.</t>
        </is>
      </c>
      <c r="L1499" t="inlineStr">
        <is>
          <t>Um exemplo de Internet das Coisas é o bitcoin, que é uma moeda virtual e iniciou a era da Internet das Moedas, com bancos virtuais sem agências.</t>
        </is>
      </c>
      <c r="M1499" t="inlineStr">
        <is>
          <t>A Internet das Coisas opera separadamente da Internet das Pessoas e, por isso, não é possível enviar os dados coletados por dispositivos conectados à Internet das Coisas para a nuvem.</t>
        </is>
      </c>
      <c r="N1499" t="inlineStr">
        <is>
          <t>A Internet das Coisas tem grande aplicação em ambientes domésticos e escritórios, mas pouca em ambientes industriais.</t>
        </is>
      </c>
      <c r="O1499" t="inlineStr">
        <is>
          <t>B</t>
        </is>
      </c>
      <c r="P1499" t="n">
        <v>0</v>
      </c>
      <c r="Q1499" t="n">
        <v>0</v>
      </c>
      <c r="S1499" t="inlineStr">
        <is>
          <t>(a) Errado. A Internet das Coisas (IoT) não tem como objetivo oferecer internet a outros dispositivos, como
substituição a roteadores. Ela conecta objetos físicos à internet para troca de dados;
(b) Correto. Um sensor de temperatura que mede e envia dados pela internet é um exemplo clássico de
aplicação da IoT, que permite o monitoramento remoto de ambientes;
(c) Errado. Bitcoin é uma criptomoeda e não faz parte do conceito de Internet das Coisas. Sua tecnologia
baseia-se em blockchain, não em IoT;
(d) Errado. A IoT integra-se perfeitamente com a internet tradicional, e os dados coletados por
dispositivos IoT geralmente são enviados para a nuvem para processamento e armazenamento;
(e) Errado. A IoT é amplamente utilizada na indústria (Industrial IoT), em aplicações como automação de
fábricas, manutenção preditiva e controle de processos.
Gabarito: Letra B</t>
        </is>
      </c>
      <c r="U1499" t="inlineStr">
        <is>
          <t>07/08/2026 08:53</t>
        </is>
      </c>
    </row>
    <row r="1500">
      <c r="A1500" t="n">
        <v>3502</v>
      </c>
      <c r="B1500" t="inlineStr">
        <is>
          <t>FCC</t>
        </is>
      </c>
      <c r="C1500" t="inlineStr">
        <is>
          <t>DPE</t>
        </is>
      </c>
      <c r="D1500" t="inlineStr">
        <is>
          <t>2017</t>
        </is>
      </c>
      <c r="E1500" t="inlineStr">
        <is>
          <t>Considere uma rede de computadores instalada e em funcionamento que é caracterizada pelo seu alcance local, por se tratar de uma rede interna de curto alcance. De acordo com sua extensão geográfica, essa rede é classificada como:</t>
        </is>
      </c>
      <c r="F1500" t="inlineStr">
        <is>
          <t>Informática</t>
        </is>
      </c>
      <c r="G1500" t="inlineStr">
        <is>
          <t>Conceitos Básicos</t>
        </is>
      </c>
      <c r="H1500" t="inlineStr">
        <is>
          <t>Médio</t>
        </is>
      </c>
      <c r="I1500" t="inlineStr">
        <is>
          <t>ME</t>
        </is>
      </c>
      <c r="J1500" t="inlineStr">
        <is>
          <t>Metropolitan Area Network − MAN.</t>
        </is>
      </c>
      <c r="K1500" t="inlineStr">
        <is>
          <t>Local Area Network − LAN.</t>
        </is>
      </c>
      <c r="L1500" t="inlineStr">
        <is>
          <t>Wide Area Network − WAN.</t>
        </is>
      </c>
      <c r="M1500" t="inlineStr">
        <is>
          <t>Storage Area Network − SAN.</t>
        </is>
      </c>
      <c r="N1500" t="inlineStr">
        <is>
          <t>Popular Area Network − PAN.</t>
        </is>
      </c>
      <c r="O1500" t="inlineStr">
        <is>
          <t>B</t>
        </is>
      </c>
      <c r="P1500" t="n">
        <v>0</v>
      </c>
      <c r="Q1500" t="n">
        <v>0</v>
      </c>
      <c r="S1500" t="inlineStr">
        <is>
          <t>(a) Errado. MAN é uma rede metropolitana, que cobre uma área maior, como uma cidade inteira, e não
um ambiente local;
(b) Correto. LAN (Local Area Network) é o tipo de rede usada em ambientes restritos, como escritórios,
escolas ou residências, com curto alcance geográfico;
(c) Errado. WAN interliga redes em grandes distâncias, como entre cidades ou países, e não se aplica ao
contexto local descrito;
(d) Errado. SAN é uma rede especializada em armazenamento de dados, usada para conectar servidores
a dispositivos de armazenamento, não uma rede de uso geral;
(e) Errado. PAN (Personal Area Network) refere-se a redes de curtíssimo alcance, como conexão entre
celular e fone Bluetooth, não a redes internas completas como uma LAN.
Gabarito: Letra B</t>
        </is>
      </c>
      <c r="U1500" t="inlineStr">
        <is>
          <t>07/08/2026 08:53</t>
        </is>
      </c>
    </row>
    <row r="1501">
      <c r="A1501" t="n">
        <v>3503</v>
      </c>
      <c r="B1501" t="inlineStr">
        <is>
          <t>FCC</t>
        </is>
      </c>
      <c r="C1501" t="inlineStr">
        <is>
          <t>TRT</t>
        </is>
      </c>
      <c r="D1501" t="inlineStr">
        <is>
          <t>2013</t>
        </is>
      </c>
      <c r="E1501" t="inlineStr">
        <is>
          <t>Sabendo que uma intranet utiliza a infraestrutura de rede da empresa e fazendo uso das informações contidas no texto, considere que o computador de Paulo pode se comunicar com o computador servidor do Tribunal porque os recursos necessários estão fisicamente localizados em um raio de até 500 metros dentro do prédio do Tribunal, incluindo o computador de Paulo e o servidor. Isso significa que a rede utilizada é do tipo.</t>
        </is>
      </c>
      <c r="F1501" t="inlineStr">
        <is>
          <t>Informática</t>
        </is>
      </c>
      <c r="G1501" t="inlineStr">
        <is>
          <t>Conceitos Básicos</t>
        </is>
      </c>
      <c r="H1501" t="inlineStr">
        <is>
          <t>Médio</t>
        </is>
      </c>
      <c r="I1501" t="inlineStr">
        <is>
          <t>ME</t>
        </is>
      </c>
      <c r="J1501" t="inlineStr">
        <is>
          <t>WAN</t>
        </is>
      </c>
      <c r="K1501" t="inlineStr">
        <is>
          <t>CAN</t>
        </is>
      </c>
      <c r="L1501" t="inlineStr">
        <is>
          <t>LAN</t>
        </is>
      </c>
      <c r="M1501" t="inlineStr">
        <is>
          <t>MAN</t>
        </is>
      </c>
      <c r="N1501" t="inlineStr">
        <is>
          <t>ADSL</t>
        </is>
      </c>
      <c r="O1501" t="inlineStr">
        <is>
          <t>C</t>
        </is>
      </c>
      <c r="P1501" t="n">
        <v>0</v>
      </c>
      <c r="Q1501" t="n">
        <v>0</v>
      </c>
      <c r="S1501" t="inlineStr">
        <is>
          <t>(a) Errado. WAN (Wide Area Network) cobre grandes áreas geográficas, como interligação entre cidades
ou países, o que não se aplica ao cenário descrito;
(b) Errado. CAN (Campus Area Network) conecta redes em um campus ou conjunto de prédios, o que
excede o escopo limitado a um único prédio;
(c) Correto. LAN (Local Area Network) é o tipo de rede usada em ambientes restritos, como um prédio ou
sala, com alcance típico de até alguns centenas de metros, exatamente como descrito;
(d) Errado. MAN (Metropolitan Area Network) é utilizada para cobrir uma área de uma cidade inteira, não
um único prédio;
(e) Errado. ADSL é uma tecnologia de acesso à internet via linha telefônica, não um tipo de rede local.
Gabarito: Letra C</t>
        </is>
      </c>
      <c r="U1501" t="inlineStr">
        <is>
          <t>07/08/2026 08:54</t>
        </is>
      </c>
    </row>
    <row r="1502">
      <c r="A1502" t="n">
        <v>3504</v>
      </c>
      <c r="B1502" t="inlineStr">
        <is>
          <t>FCC</t>
        </is>
      </c>
      <c r="C1502" t="inlineStr">
        <is>
          <t>TRT</t>
        </is>
      </c>
      <c r="D1502" t="inlineStr">
        <is>
          <t>2011</t>
        </is>
      </c>
      <c r="E1502" t="inlineStr">
        <is>
          <t>Numa rede LAN (Local Area Network), o recurso de hardware mínimo que deverá estar instalado no computador para permitir a comunicação com os demais elementos da rede é:</t>
        </is>
      </c>
      <c r="F1502" t="inlineStr">
        <is>
          <t>Informática</t>
        </is>
      </c>
      <c r="G1502" t="inlineStr">
        <is>
          <t>Conceitos Básicos</t>
        </is>
      </c>
      <c r="H1502" t="inlineStr">
        <is>
          <t>Médio</t>
        </is>
      </c>
      <c r="I1502" t="inlineStr">
        <is>
          <t>ME</t>
        </is>
      </c>
      <c r="J1502" t="inlineStr">
        <is>
          <t>o teclado.</t>
        </is>
      </c>
      <c r="K1502" t="inlineStr">
        <is>
          <t>o hub.</t>
        </is>
      </c>
      <c r="L1502" t="inlineStr">
        <is>
          <t>o cartão de memória.</t>
        </is>
      </c>
      <c r="M1502" t="inlineStr">
        <is>
          <t>o switch.</t>
        </is>
      </c>
      <c r="N1502" t="inlineStr">
        <is>
          <t>a placa de rede.</t>
        </is>
      </c>
      <c r="O1502" t="inlineStr">
        <is>
          <t>E</t>
        </is>
      </c>
      <c r="P1502" t="n">
        <v>0</v>
      </c>
      <c r="Q1502" t="n">
        <v>0</v>
      </c>
      <c r="S1502" t="inlineStr">
        <is>
          <t>(a) Errado. O teclado é um dispositivo de entrada e não participa da comunicação em rede;
(b) Errado. O hub é um dispositivo de rede externo usado para interligar computadores, mas não é
instalado no computador;
(c) Errado. Cartão de memória é utilizado para armazenamento, não para comunicação em rede;
(d) Errado. O switch também é um equipamento externo de rede, e não um componente obrigatório
instalado no computador;
(e) Correto. A placa de rede (NIC – Network Interface Card) é o componente essencial instalado no
computador que permite a conexão e comunicação com outros dispositivos da rede.
Gabarito: Letra E</t>
        </is>
      </c>
      <c r="U1502" t="inlineStr">
        <is>
          <t>07/08/2026 08:54</t>
        </is>
      </c>
    </row>
    <row r="1503">
      <c r="A1503" t="n">
        <v>3505</v>
      </c>
      <c r="B1503" t="inlineStr">
        <is>
          <t>FCC</t>
        </is>
      </c>
      <c r="C1503" t="inlineStr">
        <is>
          <t>INFRAERO</t>
        </is>
      </c>
      <c r="D1503" t="inlineStr">
        <is>
          <t>2011</t>
        </is>
      </c>
      <c r="E1503" t="inlineStr">
        <is>
          <t>Sobre a infraestrutura para uma Intranet, considere:
I. Wireless é um padrão específico de uma tecnologia de redes sem fio.
II. Wi-Fi refere-se genericamente à transmissão de dados sem a utilização de meios físicos.
III. WLAN é uma rede local sem fio para fazer conexão com a Internet ou entre os dispositivos da rede.
Está correto o que se afirma em:</t>
        </is>
      </c>
      <c r="F1503" t="inlineStr">
        <is>
          <t>Informática</t>
        </is>
      </c>
      <c r="G1503" t="inlineStr">
        <is>
          <t>Conceitos Básicos</t>
        </is>
      </c>
      <c r="H1503" t="inlineStr">
        <is>
          <t>Médio</t>
        </is>
      </c>
      <c r="I1503" t="inlineStr">
        <is>
          <t>ME</t>
        </is>
      </c>
      <c r="J1503" t="inlineStr">
        <is>
          <t>I, apenas.</t>
        </is>
      </c>
      <c r="K1503" t="inlineStr">
        <is>
          <t>III, apenas.</t>
        </is>
      </c>
      <c r="L1503" t="inlineStr">
        <is>
          <t>I e II, apenas.</t>
        </is>
      </c>
      <c r="M1503" t="inlineStr">
        <is>
          <t>II e III, apenas.</t>
        </is>
      </c>
      <c r="N1503" t="inlineStr">
        <is>
          <t>I, II e III.</t>
        </is>
      </c>
      <c r="O1503" t="inlineStr">
        <is>
          <t>B</t>
        </is>
      </c>
      <c r="P1503" t="n">
        <v>0</v>
      </c>
      <c r="Q1503" t="n">
        <v>0</v>
      </c>
      <c r="S1503" t="inlineStr">
        <is>
          <t>(I) Correto. "Wireless" é um termo genérico que se refere a tecnologias de redes sem fio, mas pode
também ser associado a padrões específicos como Wi-Fi (IEEE 802.11);
(II) Errado. Wi-Fi é um padrão específico dentro das tecnologias de redes sem fio (IEEE 802.11), e não um
termo genérico para qualquer transmissão sem fio;
(III) Correto. WLAN (Wireless Local Area Network) é uma rede local sem fio que permite conexão entre
dispositivos e/ou com a Internet.
Gabarito: Letra B</t>
        </is>
      </c>
      <c r="U1503" t="inlineStr">
        <is>
          <t>07/08/2026 08:55</t>
        </is>
      </c>
    </row>
    <row r="1504">
      <c r="A1504" t="n">
        <v>3506</v>
      </c>
      <c r="B1504" t="inlineStr">
        <is>
          <t>FCC</t>
        </is>
      </c>
      <c r="C1504" t="inlineStr">
        <is>
          <t>TRT</t>
        </is>
      </c>
      <c r="D1504" t="inlineStr">
        <is>
          <t>2008</t>
        </is>
      </c>
      <c r="E1504" t="inlineStr">
        <is>
          <t>A configuração de rede mais adequada para conectar computadores de: - um pavimento - um estado - uma nação é, respectivamente:</t>
        </is>
      </c>
      <c r="F1504" t="inlineStr">
        <is>
          <t>Informática</t>
        </is>
      </c>
      <c r="G1504" t="inlineStr">
        <is>
          <t>Conceitos Básicos</t>
        </is>
      </c>
      <c r="H1504" t="inlineStr">
        <is>
          <t>Médio</t>
        </is>
      </c>
      <c r="I1504" t="inlineStr">
        <is>
          <t>ME</t>
        </is>
      </c>
      <c r="J1504" t="inlineStr">
        <is>
          <t>LAN, WAN, WAN.</t>
        </is>
      </c>
      <c r="K1504" t="inlineStr">
        <is>
          <t>LAN, LAN, WAN.</t>
        </is>
      </c>
      <c r="L1504" t="inlineStr">
        <is>
          <t>LAN, LAN, WAN.</t>
        </is>
      </c>
      <c r="M1504" t="inlineStr">
        <is>
          <t>WAN, WAN, LAN.</t>
        </is>
      </c>
      <c r="N1504" t="inlineStr">
        <is>
          <t>WAN, LAN, LAN.</t>
        </is>
      </c>
      <c r="O1504" t="inlineStr">
        <is>
          <t>A</t>
        </is>
      </c>
      <c r="P1504" t="n">
        <v>0</v>
      </c>
      <c r="Q1504" t="n">
        <v>0</v>
      </c>
      <c r="S1504" t="inlineStr">
        <is>
          <t>(a) Correto. Para um pavimento, a configuração típica é uma LAN (rede local). Para conectar diferentes
locais dentro de um estado e também em uma nação, utiliza-se uma WAN (rede de longa distância);
(b) Errado. Um estado envolve uma distância maior, demandando uma WAN, e não apenas uma LAN;
(c) Errado. Repetição da alternativa anterior; mesma justificativa, o correto para um estado é WAN;
(d) Errado. WAN para um pavimento e para um estado é inadequado, pois um pavimento normalmente
usa LAN;
(e) Errado. WAN para um pavimento não é apropriado e LAN para um estado também não atende o
alcance geográfico necessário.
Gabarito: Letra A</t>
        </is>
      </c>
      <c r="U1504" t="inlineStr">
        <is>
          <t>07/08/2026 08:55</t>
        </is>
      </c>
    </row>
    <row r="1505">
      <c r="A1505" t="n">
        <v>3507</v>
      </c>
      <c r="B1505" t="inlineStr">
        <is>
          <t>FCC</t>
        </is>
      </c>
      <c r="C1505" t="inlineStr">
        <is>
          <t>TRT</t>
        </is>
      </c>
      <c r="D1505" t="inlineStr">
        <is>
          <t>2008</t>
        </is>
      </c>
      <c r="E1505" t="inlineStr">
        <is>
          <t>Redes de Computadores, de curta distância (poucos metros), que têm como principal tecnologia o Bluetooth e permitem a conexão sem fio de fones de ouvido a telefones celulares, assim como teclados e mouses sem fio a computadores dotados desta tecnologia. Trata-se de:</t>
        </is>
      </c>
      <c r="F1505" t="inlineStr">
        <is>
          <t>Informática</t>
        </is>
      </c>
      <c r="G1505" t="inlineStr">
        <is>
          <t>Conceitos Básicos</t>
        </is>
      </c>
      <c r="H1505" t="inlineStr">
        <is>
          <t>Médio</t>
        </is>
      </c>
      <c r="I1505" t="inlineStr">
        <is>
          <t>ME</t>
        </is>
      </c>
      <c r="J1505" t="inlineStr">
        <is>
          <t>LAN (Local Área Network).</t>
        </is>
      </c>
      <c r="K1505" t="inlineStr">
        <is>
          <t>CAN (Campus Área Network).</t>
        </is>
      </c>
      <c r="L1505" t="inlineStr">
        <is>
          <t>PAN (Personal Área Network).</t>
        </is>
      </c>
      <c r="M1505" t="inlineStr">
        <is>
          <t>MAN (Metropolitan Área Network).</t>
        </is>
      </c>
      <c r="N1505" t="inlineStr"/>
      <c r="O1505" t="inlineStr">
        <is>
          <t>C</t>
        </is>
      </c>
      <c r="P1505" t="n">
        <v>0</v>
      </c>
      <c r="Q1505" t="n">
        <v>0</v>
      </c>
      <c r="S1505" t="inlineStr">
        <is>
          <t>(a) Errado. LAN cobre redes locais maiores, como em um escritório ou residência, com alcance de até
centenas de metros, e não é focada em dispositivos pessoais;
(b) Errado. CAN conecta redes dentro de um campus universitário ou corporativo, abrangendo vários
edifícios, o que não se aplica a conexões pessoais de curto alcance;
(c) Correto. PAN (Personal Area Network) é uma rede pessoal de curto alcance (alguns metros), com
tecnologias como Bluetooth, para conectar dispositivos como fones, teclados e mouses;
(d) Errado. MAN cobre áreas metropolitanas, interligando redes em uma cidade, com escopo muito maior
que o de uma PAN.
Gabarito: Letra C</t>
        </is>
      </c>
      <c r="U1505" t="inlineStr">
        <is>
          <t>07/08/2026 08:56</t>
        </is>
      </c>
    </row>
    <row r="1506">
      <c r="A1506" t="n">
        <v>3508</v>
      </c>
      <c r="B1506" t="inlineStr">
        <is>
          <t>FCC</t>
        </is>
      </c>
      <c r="C1506" t="inlineStr">
        <is>
          <t>SPPREV</t>
        </is>
      </c>
      <c r="D1506" t="inlineStr">
        <is>
          <t>2019</t>
        </is>
      </c>
      <c r="E1506" t="inlineStr">
        <is>
          <t>Todos os computadores conectados à internet, incluindo smartphones, laptops e servidores web, se comunicam usando números, conhecidos como endereços IP.
Porém, ao abrir o navegador não digitamos o endereço IP para entrar em um website, mas sim um nome amigável (por exemplo, www.spprev.sp.gov.br). Para converter este nome amigável em um endereço IP (por exemplo, 192.0.3.55) é utilizado o protocolo:</t>
        </is>
      </c>
      <c r="F1506" t="inlineStr">
        <is>
          <t>Informática</t>
        </is>
      </c>
      <c r="G1506" t="inlineStr">
        <is>
          <t>Conceitos Básicos</t>
        </is>
      </c>
      <c r="H1506" t="inlineStr">
        <is>
          <t>Médio</t>
        </is>
      </c>
      <c r="I1506" t="inlineStr">
        <is>
          <t>ME</t>
        </is>
      </c>
      <c r="J1506" t="inlineStr">
        <is>
          <t>SMTP.</t>
        </is>
      </c>
      <c r="K1506" t="inlineStr">
        <is>
          <t>DNS.</t>
        </is>
      </c>
      <c r="L1506" t="inlineStr">
        <is>
          <t>DHCP.</t>
        </is>
      </c>
      <c r="M1506" t="inlineStr">
        <is>
          <t>UDP.</t>
        </is>
      </c>
      <c r="N1506" t="inlineStr">
        <is>
          <t>IMAP.</t>
        </is>
      </c>
      <c r="O1506" t="inlineStr">
        <is>
          <t>B</t>
        </is>
      </c>
      <c r="P1506" t="n">
        <v>0</v>
      </c>
      <c r="Q1506" t="n">
        <v>0</v>
      </c>
      <c r="S1506" t="inlineStr">
        <is>
          <t>(a) Errado. SMTP (Simple Mail Transfer Protocol) é usado para envio de e-mails, não para resolução de
nomes de domínio;
(b) Correto. O DNS é o protocolo responsável por converter nomes amigáveis (como
www.spprev.sp.gov.br) em endereços IP (como 192.0.3.55), permitindo a comunicação entre dispositivos;
(c) Errado. DHCP (Dynamic Host Configuration Protocol) é usado para atribuição automática de endereços
IP a dispositivos em uma rede, não para conversão de nomes em IPs;
(d) Errado. UDP (User Datagram Protocol) é um protocolo de transporte, não realiza conversão de nomes
de domínio;
(e) Errado. IMAP (Internet Message Access Protocol) é utilizado para acesso remoto a mensagens de e-
mail, não tem relação com resolução de nomes.
Gabarito: Letra B</t>
        </is>
      </c>
      <c r="U1506" t="inlineStr">
        <is>
          <t>07/08/2026 08:57</t>
        </is>
      </c>
    </row>
    <row r="1507">
      <c r="A1507" t="n">
        <v>3509</v>
      </c>
      <c r="B1507" t="inlineStr">
        <is>
          <t>FCC</t>
        </is>
      </c>
      <c r="C1507" t="inlineStr">
        <is>
          <t>SABESP</t>
        </is>
      </c>
      <c r="D1507" t="inlineStr">
        <is>
          <t>2018</t>
        </is>
      </c>
      <c r="E1507" t="inlineStr">
        <is>
          <t>Um Estagiário está habituado a realizar compras em sites de comércio eletrônico e realizar transações bancárias no site de seu banco. Sempre que acessa esses sites, como sabe que terá que informar senhas, números de cartão de crédito e dados bancários, observa na linha de endereço do navegador se o site usa um protocolo que aplica certificados digitais para garantir segurança. Esse protocolo é o:</t>
        </is>
      </c>
      <c r="F1507" t="inlineStr">
        <is>
          <t>Informática</t>
        </is>
      </c>
      <c r="G1507" t="inlineStr">
        <is>
          <t>Conceitos Básicos</t>
        </is>
      </c>
      <c r="H1507" t="inlineStr">
        <is>
          <t>Médio</t>
        </is>
      </c>
      <c r="I1507" t="inlineStr">
        <is>
          <t>ME</t>
        </is>
      </c>
      <c r="J1507" t="inlineStr">
        <is>
          <t>IMAPS.</t>
        </is>
      </c>
      <c r="K1507" t="inlineStr">
        <is>
          <t>HTTPS.</t>
        </is>
      </c>
      <c r="L1507" t="inlineStr">
        <is>
          <t>WWW.</t>
        </is>
      </c>
      <c r="M1507" t="inlineStr">
        <is>
          <t>HTTP.</t>
        </is>
      </c>
      <c r="N1507" t="inlineStr">
        <is>
          <t>IGMPS.</t>
        </is>
      </c>
      <c r="O1507" t="inlineStr">
        <is>
          <t>B</t>
        </is>
      </c>
      <c r="P1507" t="n">
        <v>0</v>
      </c>
      <c r="Q1507" t="n">
        <v>0</v>
      </c>
      <c r="S1507" t="inlineStr">
        <is>
          <t>(a) Errado. IMAPS é um protocolo para acesso seguro a e-mails, não utilizado em navegação web;
(b) Correto. HTTPS (HyperText Transfer Protocol Secure) é o protocolo que utiliza certificados digitais e
criptografia (SSL/TLS) para proteger os dados transmitidos entre o navegador e o site;
(c) Errado. WWW é apenas uma parte do endereço (World Wide Web), não um protocolo de segurança;
(d) Errado. HTTP não oferece criptografia, sendo um protocolo de comunicação sem segurança;
(e) Errado. IGMPS não é um protocolo válido relacionado à navegação web segura.
Gabarito: Letra B</t>
        </is>
      </c>
      <c r="U1507" t="inlineStr">
        <is>
          <t>07/08/2026 08:57</t>
        </is>
      </c>
    </row>
    <row r="1508">
      <c r="A1508" t="n">
        <v>3510</v>
      </c>
      <c r="B1508" t="inlineStr">
        <is>
          <t>FGV</t>
        </is>
      </c>
      <c r="C1508" t="inlineStr">
        <is>
          <t>TJDFT</t>
        </is>
      </c>
      <c r="D1508" t="inlineStr">
        <is>
          <t>2022</t>
        </is>
      </c>
      <c r="E1508" t="inlineStr">
        <is>
          <t>Renan trabalha na infraestrutura de um posto avançado do Tribunal de Justiça do Distrito Federal e precisa efetuar a conexão com a rede local do tribunal. Ao buscar informações sobre as redes, Renan identificou que a arquitetura utilizada é o modelo OSI em ambos os lados, porém os protocolos, endereçamentos e tamanhos de pacotes que trafegam nas redes são diferentes. Para permitir que essas redes heterogêneas sejam interconectadas, Renan deve tratar essa conexão na camada de:</t>
        </is>
      </c>
      <c r="F1508" t="inlineStr">
        <is>
          <t>Informática</t>
        </is>
      </c>
      <c r="G1508" t="inlineStr">
        <is>
          <t>Conceitos Básicos</t>
        </is>
      </c>
      <c r="H1508" t="inlineStr">
        <is>
          <t>Médio</t>
        </is>
      </c>
      <c r="I1508" t="inlineStr">
        <is>
          <t>ME</t>
        </is>
      </c>
      <c r="J1508" t="inlineStr">
        <is>
          <t>redes;</t>
        </is>
      </c>
      <c r="K1508" t="inlineStr">
        <is>
          <t>enlaces;</t>
        </is>
      </c>
      <c r="L1508" t="inlineStr">
        <is>
          <t>física;</t>
        </is>
      </c>
      <c r="M1508" t="inlineStr">
        <is>
          <t>apresentação;</t>
        </is>
      </c>
      <c r="N1508" t="inlineStr">
        <is>
          <t>aplicação.</t>
        </is>
      </c>
      <c r="O1508" t="inlineStr">
        <is>
          <t>A</t>
        </is>
      </c>
      <c r="P1508" t="n">
        <v>0</v>
      </c>
      <c r="Q1508" t="n">
        <v>0</v>
      </c>
      <c r="S1508" t="inlineStr">
        <is>
          <t>(a) Correto. A camada de rede é responsável pelo roteamento, endereçamento lógico e interconexão de
redes diferentes (heterogêneas), mesmo que usem protocolos e formatos de pacotes distintos.
Dispositivos como roteadores operam nessa camada para fazer a comunicação entre redes distintas;
(b) Errado. A camada de enlace cuida da comunicação dentro de uma mesma rede local, tratando de
quadros e controle de acesso ao meio físico;
(c) Errado. A camada física apenas transmite os bits, sem tratar endereços ou formatos de pacotes;
(d) Errado. A camada de apresentação lida com a formatação e a codificação de dados, mas não com
interconexão de redes;
(e) Errado. A camada de aplicação fornece serviços de rede para os usuários finais, sem gerenciar
endereçamento ou roteamento entre redes.
Gabarito: Letra A</t>
        </is>
      </c>
      <c r="U1508" t="inlineStr">
        <is>
          <t>07/08/2026 08:58</t>
        </is>
      </c>
    </row>
    <row r="1509">
      <c r="A1509" t="n">
        <v>3511</v>
      </c>
      <c r="B1509" t="inlineStr">
        <is>
          <t>FGV</t>
        </is>
      </c>
      <c r="C1509" t="inlineStr">
        <is>
          <t>SEFAZ</t>
        </is>
      </c>
      <c r="D1509" t="inlineStr">
        <is>
          <t>2022</t>
        </is>
      </c>
      <c r="E1509" t="inlineStr">
        <is>
          <t>A identificação de um dispositivo na Internet pode ser feita por um endereço IP. Assinale a opção que indica o endereço IP válido:</t>
        </is>
      </c>
      <c r="F1509" t="inlineStr">
        <is>
          <t>Informática</t>
        </is>
      </c>
      <c r="G1509" t="inlineStr">
        <is>
          <t>Conceitos Básicos</t>
        </is>
      </c>
      <c r="H1509" t="inlineStr">
        <is>
          <t>Médio</t>
        </is>
      </c>
      <c r="I1509" t="inlineStr">
        <is>
          <t>ME</t>
        </is>
      </c>
      <c r="J1509" t="inlineStr">
        <is>
          <t>@gov.br</t>
        </is>
      </c>
      <c r="K1509" t="inlineStr">
        <is>
          <t>http://</t>
        </is>
      </c>
      <c r="L1509" t="inlineStr">
        <is>
          <t>#192/158/1/38:80</t>
        </is>
      </c>
      <c r="M1509" t="inlineStr">
        <is>
          <t>x@y.com</t>
        </is>
      </c>
      <c r="N1509" t="inlineStr">
        <is>
          <t>192.158.1.38</t>
        </is>
      </c>
      <c r="O1509" t="inlineStr">
        <is>
          <t>E</t>
        </is>
      </c>
      <c r="P1509" t="n">
        <v>0</v>
      </c>
      <c r="Q1509" t="n">
        <v>0</v>
      </c>
      <c r="S1509" t="inlineStr">
        <is>
          <t>(a) Errado. "@gov.br" é um domínio de e-mail, não um endereço IP;
(b) Errado. "http://" é o início de um esquema de URL, não um endereço IP;
(c) Errado. "#192/158/1/38:80" contém símbolos e formato inválidos para IP;
(d) Errado. "x@y.com" é um endereço de e-mail;
(e) Correto. "192.158.1.38" segue o formato padrão de um endereço IPv4 válido, composto por quatro
números decimais separados por pontos.
Gabarito: Letra E</t>
        </is>
      </c>
      <c r="U1509" t="inlineStr">
        <is>
          <t>07/08/2026 08:58</t>
        </is>
      </c>
    </row>
    <row r="1510">
      <c r="A1510" t="n">
        <v>3512</v>
      </c>
      <c r="B1510" t="inlineStr">
        <is>
          <t>FGV</t>
        </is>
      </c>
      <c r="C1510" t="inlineStr">
        <is>
          <t>SSP</t>
        </is>
      </c>
      <c r="D1510" t="inlineStr">
        <is>
          <t>2015</t>
        </is>
      </c>
      <c r="E1510" t="inlineStr">
        <is>
          <t>A Wikipedia, um famoso site da Internet, fornece o endereço para acessar e editar o conteúdo dos sites. O uso do prefixo “https:” significa que a comunicação com o site é feita de forma:</t>
        </is>
      </c>
      <c r="F1510" t="inlineStr">
        <is>
          <t>Informática</t>
        </is>
      </c>
      <c r="G1510" t="inlineStr">
        <is>
          <t>Conceitos Básicos</t>
        </is>
      </c>
      <c r="H1510" t="inlineStr">
        <is>
          <t>Médio</t>
        </is>
      </c>
      <c r="I1510" t="inlineStr">
        <is>
          <t>ME</t>
        </is>
      </c>
      <c r="J1510" t="inlineStr">
        <is>
          <t>anônima;</t>
        </is>
      </c>
      <c r="K1510" t="inlineStr">
        <is>
          <t>segura;</t>
        </is>
      </c>
      <c r="L1510" t="inlineStr">
        <is>
          <t>compactada;</t>
        </is>
      </c>
      <c r="M1510" t="inlineStr">
        <is>
          <t>prioritária;</t>
        </is>
      </c>
      <c r="N1510" t="inlineStr">
        <is>
          <t>somente leitura.</t>
        </is>
      </c>
      <c r="O1510" t="inlineStr">
        <is>
          <t>B</t>
        </is>
      </c>
      <c r="P1510" t="n">
        <v>0</v>
      </c>
      <c r="Q1510" t="n">
        <v>0</v>
      </c>
      <c r="S1510" t="inlineStr">
        <is>
          <t>(a) Errado. HTTPS não garante anonimato; a identidade do usuário pode ser registrada pelo site;
(b) Correto. O prefixo "https://" indica que a comunicação entre o navegador e o servidor é feita de forma
segura, com uso de criptografia por meio do protocolo TLS/SSL;
(c) Errado. Embora a comunicação seja criptografada, não significa que os dados são compactados por
padrão;
(d) Errado. HTTPS não define prioridade de tráfego na rede;
(e) Errado. HTTPS garante segurança, mas permite tanto leitura quanto escrita, dependendo das
permissões do site.
Gabarito: Letra B</t>
        </is>
      </c>
      <c r="U1510" t="inlineStr">
        <is>
          <t>07/08/2026 08:58</t>
        </is>
      </c>
    </row>
    <row r="1511">
      <c r="A1511" t="n">
        <v>3513</v>
      </c>
      <c r="B1511" t="inlineStr">
        <is>
          <t>FGV</t>
        </is>
      </c>
      <c r="C1511" t="inlineStr">
        <is>
          <t>Prefeitura de Niterói</t>
        </is>
      </c>
      <c r="D1511" t="inlineStr">
        <is>
          <t>2015</t>
        </is>
      </c>
      <c r="E1511" t="inlineStr">
        <is>
          <t>No contexto das redes de computadores, o termo DNS (Domain Name System) refere-se a um artefato que permite:</t>
        </is>
      </c>
      <c r="F1511" t="inlineStr">
        <is>
          <t>Informática</t>
        </is>
      </c>
      <c r="G1511" t="inlineStr">
        <is>
          <t>Conceitos Básicos</t>
        </is>
      </c>
      <c r="H1511" t="inlineStr">
        <is>
          <t>Médio</t>
        </is>
      </c>
      <c r="I1511" t="inlineStr">
        <is>
          <t>ME</t>
        </is>
      </c>
      <c r="J1511" t="inlineStr">
        <is>
          <t>indicar com precisão a localização de um computador conectado à rede;</t>
        </is>
      </c>
      <c r="K1511" t="inlineStr">
        <is>
          <t>rastrear a origem de e-mails;</t>
        </is>
      </c>
      <c r="L1511" t="inlineStr">
        <is>
          <t>traduzir nomes de domínio em endereços IP;</t>
        </is>
      </c>
      <c r="M1511" t="inlineStr">
        <is>
          <t>o uso de roteadores particulares em redes públicas;</t>
        </is>
      </c>
      <c r="N1511" t="inlineStr">
        <is>
          <t>garantir a endereços iniciados com “http” um modo de operação mais seguro.</t>
        </is>
      </c>
      <c r="O1511" t="inlineStr">
        <is>
          <t>C</t>
        </is>
      </c>
      <c r="P1511" t="n">
        <v>0</v>
      </c>
      <c r="Q1511" t="n">
        <v>0</v>
      </c>
      <c r="S1511" t="inlineStr">
        <is>
          <t>(a) Errado. O DNS não indica fisicamente a localização de um computador, apenas resolve nomes para
endereços IP;
(b) Errado. O rastreamento da origem de e-mails envolve análise de cabeçalhos de e-mail, não do DNS;
(c) Correto. O DNS (Domain Name System) é responsável por traduzir nomes de domínio (ex.:
www.exemplo.com) em endereços IP numéricos, permitindo a localização dos servidores na Internet;
(d) Errado. O uso de roteadores particulares ou NAT em redes públicas não está relacionado ao DNS;
(e) Errado. O modo de operação mais seguro para HTTP é obtido com HTTPS (SSL/TLS), não com DNS.
Gabarito: Letra C</t>
        </is>
      </c>
      <c r="U1511" t="inlineStr">
        <is>
          <t>07/08/2026 08:58</t>
        </is>
      </c>
    </row>
    <row r="1512">
      <c r="A1512" t="n">
        <v>3514</v>
      </c>
      <c r="B1512" t="inlineStr">
        <is>
          <t>FGV</t>
        </is>
      </c>
      <c r="C1512" t="inlineStr">
        <is>
          <t>AL-BA</t>
        </is>
      </c>
      <c r="D1512" t="inlineStr">
        <is>
          <t>2014</t>
        </is>
      </c>
      <c r="E1512" t="inlineStr">
        <is>
          <t>No que diz respeito às mensagens eletrônicas, é necessária uma infraestrutura de rede para a transmissão e a recepção dos e‐mails. Para isso, há os protocolos de comunicação da arquitetura TCP/IP, base do funcionamento da Internet. Nesse contexto, no processo utilizado por meio de um software como o Outlook do pacote MSOffice ou pelo Thunderbird Mozilla, um protocolo é utilizado para o envio de e‐mails do usuário e outro para a recepção das mensagens de correio. Esses protocolos são, respectivamente,</t>
        </is>
      </c>
      <c r="F1512" t="inlineStr">
        <is>
          <t>Informática</t>
        </is>
      </c>
      <c r="G1512" t="inlineStr">
        <is>
          <t>Conceitos Básicos</t>
        </is>
      </c>
      <c r="H1512" t="inlineStr">
        <is>
          <t>Médio</t>
        </is>
      </c>
      <c r="I1512" t="inlineStr">
        <is>
          <t>ME</t>
        </is>
      </c>
      <c r="J1512" t="inlineStr">
        <is>
          <t>HTTP e SNMP.</t>
        </is>
      </c>
      <c r="K1512" t="inlineStr">
        <is>
          <t>SNMP e POP3.</t>
        </is>
      </c>
      <c r="L1512" t="inlineStr">
        <is>
          <t>POP3 e SMTP.</t>
        </is>
      </c>
      <c r="M1512" t="inlineStr">
        <is>
          <t>SMTP e IMAP.</t>
        </is>
      </c>
      <c r="N1512" t="inlineStr">
        <is>
          <t>IMAP e HTTP.</t>
        </is>
      </c>
      <c r="O1512" t="inlineStr">
        <is>
          <t>B</t>
        </is>
      </c>
      <c r="P1512" t="n">
        <v>0</v>
      </c>
      <c r="Q1512" t="n">
        <v>0</v>
      </c>
      <c r="S1512" t="inlineStr">
        <is>
          <t>(a) Errado. HTTP é um protocolo usado para navegação web, e SNMP é utilizado para gerenciamento de
redes, não para envio ou recebimento de e-mails;
(b) Errado. SNMP é um protocolo de gerenciamento de redes, não de envio de e-mails;
(c) Errado. POP3 é usado para receber, não para enviar e-mails. O envio é feito por SMTP;
(d) Correto. SMTP (Simple Mail Transfer Protocol) é o protocolo usado para envio de e-mails. IMAP
(Internet Message Access Protocol) é um dos protocolos mais comuns para recebimento, permitindo
leitura e gerenciamento remoto de mensagens no servidor;
(e) Errado. IMAP é de recebimento de e-mails, mas HTTP é usado para navegação web, não para envio
de e-mails.
No entanto, a banca enlouqueceu e marcou como Gabarito definitivo a Letra B. Não esquentem! Essa
resposta não faz o menor sentido!
Gabarito: Letra B</t>
        </is>
      </c>
      <c r="U1512" t="inlineStr">
        <is>
          <t>07/08/2026 08:59</t>
        </is>
      </c>
    </row>
    <row r="1513">
      <c r="A1513" t="n">
        <v>3515</v>
      </c>
      <c r="B1513" t="inlineStr">
        <is>
          <t>VUNESP</t>
        </is>
      </c>
      <c r="C1513" t="inlineStr">
        <is>
          <t>TJ</t>
        </is>
      </c>
      <c r="D1513" t="inlineStr">
        <is>
          <t>2023</t>
        </is>
      </c>
      <c r="E1513" t="inlineStr">
        <is>
          <t>Na URL https://www.meusite.com.br/descontos%20especiais.html, o %20 representa:</t>
        </is>
      </c>
      <c r="F1513" t="inlineStr">
        <is>
          <t>Informática</t>
        </is>
      </c>
      <c r="G1513" t="inlineStr">
        <is>
          <t>Conceitos Básicos</t>
        </is>
      </c>
      <c r="H1513" t="inlineStr">
        <is>
          <t>Médio</t>
        </is>
      </c>
      <c r="I1513" t="inlineStr">
        <is>
          <t>ME</t>
        </is>
      </c>
      <c r="J1513" t="inlineStr">
        <is>
          <t>um espaço em branco.</t>
        </is>
      </c>
      <c r="K1513" t="inlineStr">
        <is>
          <t>um traço.</t>
        </is>
      </c>
      <c r="L1513" t="inlineStr">
        <is>
          <t>um site não seguro.</t>
        </is>
      </c>
      <c r="M1513" t="inlineStr">
        <is>
          <t>um site marcado como Favorito.</t>
        </is>
      </c>
      <c r="N1513" t="inlineStr">
        <is>
          <t>um sinal de adição.</t>
        </is>
      </c>
      <c r="O1513" t="inlineStr">
        <is>
          <t>A</t>
        </is>
      </c>
      <c r="P1513" t="n">
        <v>0</v>
      </c>
      <c r="Q1513" t="n">
        <v>0</v>
      </c>
      <c r="S1513" t="inlineStr">
        <is>
          <t>O %20 representa um espaço em branco. Isso ocorre porque o % é um caractere de escape que é usado
para representar outros caracteres, como espaços, barras invertidas e aspas. No caso de %20, ele
representa um espaço em branco.
Professor, como eu estudo isso? Galera, é absurdo cobrar isso em prova! Existe uma tabela com um
código para cada caractere. A banca cobrar isso é absolutamente sem noção. Por exemplo: o símbolo ÷
é %F7, * é %2A,@ é %40, Š é %8a. Qual é a viabilidade de memorizar isso para uma prova? Nenhuma!
Enfim... passou do limite, Vunesp!
Gabarito: Letra A</t>
        </is>
      </c>
      <c r="U1513" t="inlineStr">
        <is>
          <t>07/08/2026 09:00</t>
        </is>
      </c>
    </row>
    <row r="1514">
      <c r="A1514" t="n">
        <v>3516</v>
      </c>
      <c r="B1514" t="inlineStr">
        <is>
          <t>VUNESP</t>
        </is>
      </c>
      <c r="C1514" t="inlineStr">
        <is>
          <t>Prefeitura de Jaguariúna</t>
        </is>
      </c>
      <c r="D1514" t="inlineStr">
        <is>
          <t>2023</t>
        </is>
      </c>
      <c r="E1514" t="inlineStr">
        <is>
          <t>Para acessar o site da prefeitura de seu município, um cidadão digitou o seguinte endereço no campo apropriado de seu navegador Google Chrome, em sua configuração padrão: municipio.jaguariuna.sp.gov.br Assinale a alternativa que contém a sigla que identifica genericamente um endereço eletrônico como o mostrado acima e que permite a um site ser encontrado na World Wide Web.</t>
        </is>
      </c>
      <c r="F1514" t="inlineStr">
        <is>
          <t>Informática</t>
        </is>
      </c>
      <c r="G1514" t="inlineStr">
        <is>
          <t>Conceitos Básicos</t>
        </is>
      </c>
      <c r="H1514" t="inlineStr">
        <is>
          <t>Médio</t>
        </is>
      </c>
      <c r="I1514" t="inlineStr">
        <is>
          <t>ME</t>
        </is>
      </c>
      <c r="J1514" t="inlineStr">
        <is>
          <t>XML.</t>
        </is>
      </c>
      <c r="K1514" t="inlineStr">
        <is>
          <t>URL.</t>
        </is>
      </c>
      <c r="L1514" t="inlineStr">
        <is>
          <t>OSI.</t>
        </is>
      </c>
      <c r="M1514" t="inlineStr">
        <is>
          <t>NFS.</t>
        </is>
      </c>
      <c r="N1514" t="inlineStr">
        <is>
          <t>FTP.</t>
        </is>
      </c>
      <c r="O1514" t="inlineStr">
        <is>
          <t>B</t>
        </is>
      </c>
      <c r="P1514" t="n">
        <v>0</v>
      </c>
      <c r="Q1514" t="n">
        <v>0</v>
      </c>
      <c r="S1514" t="inlineStr">
        <is>
          <t>(a) Errado. XML é uma linguagem de marcação para estruturação de dados, sem relação com a
identificação de endereços na web;
(b) Correto. URL (Uniform Resource Locator) é o formato padrão para identificação e localização de
recursos na web, incluindo sites como o citado no exemplo;
(c) Errado. OSI é um modelo de referência para comunicação em redes, não se refere a endereços
eletrônicos;
(d) Errado. NFS é um protocolo de sistema de arquivos em rede, usado para compartilhamento de
arquivos, e não para endereços web;
(e) Errado. FTP é um protocolo para transferência de arquivos, não uma identificação de endereço
eletrônico.
Gabarito: Letra B</t>
        </is>
      </c>
      <c r="U1514" t="inlineStr">
        <is>
          <t>07/08/2026 09:00</t>
        </is>
      </c>
    </row>
    <row r="1515">
      <c r="A1515" t="n">
        <v>3517</v>
      </c>
      <c r="B1515" t="inlineStr">
        <is>
          <t>VUNESP</t>
        </is>
      </c>
      <c r="C1515" t="inlineStr">
        <is>
          <t>TJ</t>
        </is>
      </c>
      <c r="D1515" t="inlineStr">
        <is>
          <t>2023</t>
        </is>
      </c>
      <c r="E1515" t="inlineStr">
        <is>
          <t>Assinale a alternativa correta relacionada a URL (Uniform Resource Locator).</t>
        </is>
      </c>
      <c r="F1515" t="inlineStr">
        <is>
          <t>Informática</t>
        </is>
      </c>
      <c r="G1515" t="inlineStr">
        <is>
          <t>Conceitos Básicos</t>
        </is>
      </c>
      <c r="H1515" t="inlineStr">
        <is>
          <t>Médio</t>
        </is>
      </c>
      <c r="I1515" t="inlineStr">
        <is>
          <t>ME</t>
        </is>
      </c>
      <c r="J1515" t="inlineStr">
        <is>
          <t>O Esquema refere-se a um protocolo de rede, e corresponde ao primeiro grupo de caracteres de uma URL, que ficam antes do “:”.</t>
        </is>
      </c>
      <c r="K1515" t="inlineStr">
        <is>
          <t>A Query String é uma parte obrigatória da URL, e que corresponde a um conjunto de perguntas e respostas que permitem encontrar os assuntos pesquisados por um usuário na Internet.</t>
        </is>
      </c>
      <c r="L1515" t="inlineStr">
        <is>
          <t>O Caminho especifica o local no qual se encontra o protocolo que se vai executar.</t>
        </is>
      </c>
      <c r="M1515" t="inlineStr">
        <is>
          <t>O Fragmento é uma parte obrigatória da URL, que especifica o caminho para um recurso.</t>
        </is>
      </c>
      <c r="N1515" t="inlineStr">
        <is>
          <t>O Domínio de uma URL é o protocolo que se está considerando em um dado momento, como FTP e HTTP.</t>
        </is>
      </c>
      <c r="O1515" t="inlineStr">
        <is>
          <t>A</t>
        </is>
      </c>
      <c r="P1515" t="n">
        <v>0</v>
      </c>
      <c r="Q1515" t="n">
        <v>0</v>
      </c>
      <c r="S1515" t="inlineStr">
        <is>
          <t>(a) Correto. O esquema na URL indica o protocolo de rede a ser utilizado, como HTTP, HTTPS, FTP, entre
outros. Ele é identificado pelo conjunto de caracteres que aparece antes do ":";
(b) Errado. Trata-se de uma parte opcional que permite passar parâmetros e valores para uma página
web. Ela é indicada pelo ponto de interrogação "?" e contém uma série de pares chave-valor.
(c) Errado. O caminho na URL indica a localização específica de um recurso dentro de um servidor, como
um arquivo ou diretório.
(d) Errado. O fragmento é uma parte opcional que serve para identificar uma seção específica de um
recurso, como um elemento em uma página HTML. Ele é indicado pelo símbolo "#".
(e) Errado. O domínio na URL é o nome único que identifica um site na Internet, como exemplo.com. Ele
geralmente vem após o protocolo e é seguido pelo caminho.
Gabarito: Letra A</t>
        </is>
      </c>
      <c r="U1515" t="inlineStr">
        <is>
          <t>07/08/2026 09:00</t>
        </is>
      </c>
    </row>
    <row r="1516">
      <c r="A1516" t="n">
        <v>3518</v>
      </c>
      <c r="B1516" t="inlineStr">
        <is>
          <t>VUNESP</t>
        </is>
      </c>
      <c r="C1516" t="inlineStr">
        <is>
          <t>PC</t>
        </is>
      </c>
      <c r="D1516" t="inlineStr">
        <is>
          <t>2022</t>
        </is>
      </c>
      <c r="E1516" t="inlineStr">
        <is>
          <t>Uma forma bastante utilizada de comunicação é o VoIP (Voz sobre IP), que apresenta como característica:</t>
        </is>
      </c>
      <c r="F1516" t="inlineStr">
        <is>
          <t>Informática</t>
        </is>
      </c>
      <c r="G1516" t="inlineStr">
        <is>
          <t>Conceitos Básicos</t>
        </is>
      </c>
      <c r="H1516" t="inlineStr">
        <is>
          <t>Médio</t>
        </is>
      </c>
      <c r="I1516" t="inlineStr">
        <is>
          <t>ME</t>
        </is>
      </c>
      <c r="J1516" t="inlineStr">
        <is>
          <t>transformar a voz, que é um sinal analógico, em um sinal digital, e transmitir ou trafegar esse sinal digital pela Internet.</t>
        </is>
      </c>
      <c r="K1516" t="inlineStr">
        <is>
          <t>não apresentar qualquer perda de pacotes originados da transformação da voz em dados digitais, ao trafegar pela Internet.</t>
        </is>
      </c>
      <c r="L1516" t="inlineStr">
        <is>
          <t>ter um custo de utilização muito superior ao custo da telefonia tradicional por centrais telefônicas tradicionais comutadas.</t>
        </is>
      </c>
      <c r="M1516" t="inlineStr">
        <is>
          <t>a qualidade de voz, que não é afetada por questões de perdas de pacotes de voz e pelo efeito denominado jitter.</t>
        </is>
      </c>
      <c r="N1516" t="inlineStr">
        <is>
          <t>utilizar a rede convencional de telefonia, buscando circuitos menos congestionados.</t>
        </is>
      </c>
      <c r="O1516" t="inlineStr">
        <is>
          <t>A</t>
        </is>
      </c>
      <c r="P1516" t="n">
        <v>0</v>
      </c>
      <c r="Q1516" t="n">
        <v>0</v>
      </c>
      <c r="S1516" t="inlineStr">
        <is>
          <t>(a) Correto. O VoIP converte a voz, originalmente um sinal analógico, em dados digitais que são
transmitidos através da Internet usando o IP, permitindo comunicação de voz por redes de dados;
(b) Errado. O VoIP pode sofrer perda de pacotes, já que utiliza redes IP que não garantem entrega,
especialmente quando não há QoS implementada;
(c) Errado. Uma das principais vantagens do VoIP é justamente o custo mais baixo em comparação com a
telefonia tradicional comutada;
(d) Errado. A qualidade de voz pode ser impactada por perda de pacotes e jitter, exigindo o uso de
técnicas de controle de qualidade de serviço para minimizar esses problemas;
(e) Errado. O VoIP não utiliza a rede de telefonia convencional, mas sim redes IP para trafegar os pacotes
de voz.
Gabarito: Letra A</t>
        </is>
      </c>
      <c r="U1516" t="inlineStr">
        <is>
          <t>07/08/2026 09:01</t>
        </is>
      </c>
    </row>
    <row r="1517">
      <c r="A1517" t="n">
        <v>3519</v>
      </c>
      <c r="B1517" t="inlineStr">
        <is>
          <t>VUNESP</t>
        </is>
      </c>
      <c r="C1517" t="inlineStr">
        <is>
          <t>PC</t>
        </is>
      </c>
      <c r="D1517" t="inlineStr">
        <is>
          <t>2022</t>
        </is>
      </c>
      <c r="E1517" t="inlineStr">
        <is>
          <t>A tecnologia VoIP (Voz sobre IP) vem sendo amplamente utilizada, e tem como sua principal finalidade:</t>
        </is>
      </c>
      <c r="F1517" t="inlineStr">
        <is>
          <t>Informática</t>
        </is>
      </c>
      <c r="G1517" t="inlineStr">
        <is>
          <t>Conceitos Básicos</t>
        </is>
      </c>
      <c r="H1517" t="inlineStr">
        <is>
          <t>Médio</t>
        </is>
      </c>
      <c r="I1517" t="inlineStr">
        <is>
          <t>ME</t>
        </is>
      </c>
      <c r="J1517" t="inlineStr">
        <is>
          <t>trafegar, por meio da Internet, sinais de voz convertidos em sinais digitais.</t>
        </is>
      </c>
      <c r="K1517" t="inlineStr">
        <is>
          <t>servir como meio alternativo para aplicações de jogos eletrônicos.</t>
        </is>
      </c>
      <c r="L1517" t="inlineStr">
        <is>
          <t>trafegar dados referentes a cirurgias feitas remotamente.</t>
        </is>
      </c>
      <c r="M1517" t="inlineStr">
        <is>
          <t>servir como meio alternativo para o streaming de vídeos de filmes.</t>
        </is>
      </c>
      <c r="N1517" t="inlineStr">
        <is>
          <t>trafegar, exclusivamente, dados referentes a operações de instituições financeiras.</t>
        </is>
      </c>
      <c r="O1517" t="inlineStr">
        <is>
          <t>A</t>
        </is>
      </c>
      <c r="P1517" t="n">
        <v>0</v>
      </c>
      <c r="Q1517" t="n">
        <v>0</v>
      </c>
      <c r="S1517" t="inlineStr">
        <is>
          <t>(a) Correto. A principal finalidade do VoIP é trafegar sinais de voz convertidos em sinais digitais pela
Internet ou outras redes IP, permitindo a comunicação por voz de forma mais econômica;
(b) Errado. Embora a Internet seja usada para jogos, VoIP não foi criado com esse propósito, apesar de
alguns jogos usarem voz sobre IP para comunicação;
(c) Errado. Embora redes IP possam ser usadas em telemedicina, o VoIP é voltado especificamente para
comunicação de voz, não para controle de cirurgias;
(d) Errado. Streaming de vídeos é uma aplicação distinta e utiliza protocolos específicos para transmissão
de mídia, não o VoIP;
(e) Errado. O VoIP não é exclusivo para instituições financeiras e nem foi projetado para trafegar dados
financeiros.
Gabarito: Letra A</t>
        </is>
      </c>
      <c r="U1517" t="inlineStr">
        <is>
          <t>07/08/2026 09:01</t>
        </is>
      </c>
    </row>
    <row r="1518">
      <c r="A1518" t="n">
        <v>3520</v>
      </c>
      <c r="B1518" t="inlineStr">
        <is>
          <t>FCC</t>
        </is>
      </c>
      <c r="C1518" t="inlineStr">
        <is>
          <t>TRF3</t>
        </is>
      </c>
      <c r="D1518" t="inlineStr">
        <is>
          <t>2016</t>
        </is>
      </c>
      <c r="E1518" t="inlineStr">
        <is>
          <t>A diretoria do TRF3 solicitou ao departamento técnico de TI que preparasse uma tabela demonstrando as diferenças de conceitos entre internet e intranet, comparando as duas tecnologias.
Na tabela preparada foram assinalados com “sim” os itens que correspondem aos conceitos internet e/ou intranet e com “não” aos que não correspondem. Considerando os seguintes itens:
I. Comunicação instantânea.
II. Comunicação externa.
III. Compartilhamento de impressoras.
IV. Compartilhamento de dados.
V. Rede local.
A tabela está correta em:</t>
        </is>
      </c>
      <c r="F1518" t="inlineStr">
        <is>
          <t>Informática</t>
        </is>
      </c>
      <c r="G1518" t="inlineStr">
        <is>
          <t>Intranet</t>
        </is>
      </c>
      <c r="H1518" t="inlineStr">
        <is>
          <t>Médio</t>
        </is>
      </c>
      <c r="I1518" t="inlineStr">
        <is>
          <t>ME</t>
        </is>
      </c>
      <c r="J1518" t="inlineStr">
        <is>
          <t>Figura a)</t>
        </is>
      </c>
      <c r="K1518" t="inlineStr">
        <is>
          <t>Figura b)</t>
        </is>
      </c>
      <c r="L1518" t="inlineStr">
        <is>
          <t>Figura c)</t>
        </is>
      </c>
      <c r="M1518" t="inlineStr">
        <is>
          <t>Figura d)</t>
        </is>
      </c>
      <c r="N1518" t="inlineStr">
        <is>
          <t>Figura e)</t>
        </is>
      </c>
      <c r="O1518" t="inlineStr">
        <is>
          <t>A</t>
        </is>
      </c>
      <c r="P1518" t="n">
        <v>0</v>
      </c>
      <c r="Q1518" t="n">
        <v>0</v>
      </c>
      <c r="R1518" t="inlineStr">
        <is>
          <t>5cecd1fb-2e90-4508-923e-f9e43d92cf1d.png</t>
        </is>
      </c>
      <c r="S1518" t="inlineStr">
        <is>
          <t>(I) Internet e Intranet possuem recursos de comunicação instantânea; (II) Apenas Internet é voltada para
comunicação externa; (III) Apenas Intranet possui recursos de compartilhamento de impressoras; (IV)
Internet e Intranet possuem recursos de compartilhamento de dados; (V) Intranet possui recursos de rede
local. Logo, temos que:
I – Sim Sim (Correto)
IV – Sim Sim (Errado)
III – Não Sim (Errado)
V – Não Sim (Errado)
II – Sim Não (Errado)
Gabarito: Letra A</t>
        </is>
      </c>
      <c r="U1518" t="inlineStr">
        <is>
          <t>07/08/2026 09:12</t>
        </is>
      </c>
    </row>
    <row r="1519">
      <c r="A1519" t="n">
        <v>3521</v>
      </c>
      <c r="B1519" t="inlineStr">
        <is>
          <t>FCC</t>
        </is>
      </c>
      <c r="C1519" t="inlineStr">
        <is>
          <t>MANAUSPREV</t>
        </is>
      </c>
      <c r="D1519" t="inlineStr">
        <is>
          <t>2015</t>
        </is>
      </c>
      <c r="E1519" t="inlineStr">
        <is>
          <t>A Intranet:
I. é uma rede particular de computadores que utiliza o protocolo TCP/IP, utilizado pela internet. A diferença entre elas é que uma intranet pertence a uma empresa ou organização e é utilizada pelos seus funcionários e pessoas que tenham autorização para acessá-la.
II. apesar de ser considerada uma internet interna, não permite que computadores localizados remotamente, mesmo que em uma filial, acessem o conteúdo de servidores que estejam na matriz ou sede da organização.
III. para evitar a intrusão de agentes mal intencionados, precisa utilizar um firewall, equipamento de hardware que compartilha recursos com outros aplicativos, que impede e bloqueia todos os acessos indevidos.
IV. pode ser utilizada pelo departamento de TI, para disponibilizar aos colaboradores um sistema de abertura de chamados técnicos, ou pelo RH, para disponibilizar formulários de alteração de endereço, ou de vale transporte, dentre outras possibilidades.
Está correto o que se afirma APENAS em:</t>
        </is>
      </c>
      <c r="F1519" t="inlineStr">
        <is>
          <t>Informática</t>
        </is>
      </c>
      <c r="G1519" t="inlineStr">
        <is>
          <t>Intranet</t>
        </is>
      </c>
      <c r="H1519" t="inlineStr">
        <is>
          <t>Médio</t>
        </is>
      </c>
      <c r="I1519" t="inlineStr">
        <is>
          <t>ME</t>
        </is>
      </c>
      <c r="J1519" t="inlineStr">
        <is>
          <t>I e II.</t>
        </is>
      </c>
      <c r="K1519" t="inlineStr">
        <is>
          <t>II e III.</t>
        </is>
      </c>
      <c r="L1519" t="inlineStr">
        <is>
          <t>II e IV.</t>
        </is>
      </c>
      <c r="M1519" t="inlineStr">
        <is>
          <t>I e IV.</t>
        </is>
      </c>
      <c r="N1519" t="inlineStr">
        <is>
          <t>I, III e IV.</t>
        </is>
      </c>
      <c r="O1519" t="inlineStr">
        <is>
          <t>D</t>
        </is>
      </c>
      <c r="P1519" t="n">
        <v>0</v>
      </c>
      <c r="Q1519" t="n">
        <v>0</v>
      </c>
      <c r="S1519" t="inlineStr">
        <is>
          <t>(I) Correto. A intranet é uma rede privada que utiliza os mesmos protocolos da Internet, como o TCP/IP,
sendo acessível apenas a usuários autorizados de uma organização;
(II) Errado. É possível acessar a intranet remotamente, inclusive de filiais, desde que haja conexão segura,
como via VPN, o que invalida essa afirmação;
(III) Errado. O uso de firewall é comum e necessário, mas ele pode ser implementado tanto em hardware
quanto em software, e não necessariamente "compartilha recursos com outros aplicativos";
(IV) Correto. A intranet pode ser usada por diferentes departamentos para oferecer serviços internos,
como abertura de chamados técnicos ou formulários de RH.
Gabarito: Letra D</t>
        </is>
      </c>
      <c r="U1519" t="inlineStr">
        <is>
          <t>07/08/2026 09:14</t>
        </is>
      </c>
    </row>
    <row r="1520">
      <c r="A1520" t="n">
        <v>3522</v>
      </c>
      <c r="B1520" t="inlineStr">
        <is>
          <t>FCC</t>
        </is>
      </c>
      <c r="C1520" t="inlineStr">
        <is>
          <t>TRT</t>
        </is>
      </c>
      <c r="D1520" t="inlineStr">
        <is>
          <t>2014</t>
        </is>
      </c>
      <c r="E1520" t="inlineStr">
        <is>
          <t>As empresas estão cada vez mais necessitando centralizar suas informações e melhorar os métodos de comunicação interna para reduzir custos. A ....I.... pode possibilitar isso, além de tudo o que a própria ....II.... dispõe. Porém, a principal diferença entre ambas é que a .....III.... é restrita a um certo público, por exemplo, os colaboradores de uma empresa. Neste caso, os colaboradores podem acessá-la com um nome de usuário e senha devidamente validados. Geralmente este acesso é feito em um servidor da ....IV... da empresa.
(http://www.oficinadanet.com.br/artigo/1276/)
As lacunas do texto acima são, correta e respectivamente, preenchidas por:</t>
        </is>
      </c>
      <c r="F1520" t="inlineStr">
        <is>
          <t>Informática</t>
        </is>
      </c>
      <c r="G1520" t="inlineStr">
        <is>
          <t>Intranet</t>
        </is>
      </c>
      <c r="H1520" t="inlineStr">
        <is>
          <t>Médio</t>
        </is>
      </c>
      <c r="I1520" t="inlineStr">
        <is>
          <t>ME</t>
        </is>
      </c>
      <c r="J1520" t="inlineStr">
        <is>
          <t>rede social - internet - rede social - rede virtual</t>
        </is>
      </c>
      <c r="K1520" t="inlineStr">
        <is>
          <t>intranet - extranet - extranet - rede virtual</t>
        </is>
      </c>
      <c r="L1520" t="inlineStr">
        <is>
          <t>rede virtual - rede global - rede virtual - intranet</t>
        </is>
      </c>
      <c r="M1520" t="inlineStr">
        <is>
          <t>rede virtual - intranet - intranet - extranet</t>
        </is>
      </c>
      <c r="N1520" t="inlineStr">
        <is>
          <t>intranet - internet - intranet - rede local</t>
        </is>
      </c>
      <c r="O1520" t="inlineStr">
        <is>
          <t>E</t>
        </is>
      </c>
      <c r="P1520" t="n">
        <v>0</v>
      </c>
      <c r="Q1520" t="n">
        <v>0</v>
      </c>
      <c r="S1520" t="inlineStr">
        <is>
          <t>A intranet pode possibilitar a centralização de informações e melhorar os métodos de comunicação
interna para reduzir custos e o faz por meio do que a própria internet dispõe. A principal diferença entre
internet e intranet é que a intranet é restrita a um certo público – como os colaboradores de uma empresa.
Em geral, o acesso é feito em um servidor da rede local da empresa.
Gabarito: Letra E</t>
        </is>
      </c>
      <c r="U1520" t="inlineStr">
        <is>
          <t>07/08/2026 09:14</t>
        </is>
      </c>
    </row>
    <row r="1521">
      <c r="A1521" t="n">
        <v>3523</v>
      </c>
      <c r="B1521" t="inlineStr">
        <is>
          <t>FCC</t>
        </is>
      </c>
      <c r="C1521" t="inlineStr">
        <is>
          <t>DPE</t>
        </is>
      </c>
      <c r="D1521" t="inlineStr">
        <is>
          <t>2013</t>
        </is>
      </c>
      <c r="E1521" t="inlineStr">
        <is>
          <t>As redes aplicadas aos negócios são utilizadas pelas empresas com finalidades comerciais e corporativas. Sobre estas redes pode-se afirmar:</t>
        </is>
      </c>
      <c r="F1521" t="inlineStr">
        <is>
          <t>Informática</t>
        </is>
      </c>
      <c r="G1521" t="inlineStr">
        <is>
          <t>Intranet</t>
        </is>
      </c>
      <c r="H1521" t="inlineStr">
        <is>
          <t>Médio</t>
        </is>
      </c>
      <c r="I1521" t="inlineStr">
        <is>
          <t>ME</t>
        </is>
      </c>
      <c r="J1521" t="inlineStr">
        <is>
          <t>A intranet é uma rede interna, fechada e exclusiva, com acesso somente para os funcionários de uma determinada empresa e liberado somente no ambiente de trabalho e em computadores registrados na rede. Essa restrição do ambiente de trabalho é necessária, já que as intranets são necessariamente LANs construídas sobre a internet. Em outras palavras, não é possível acessar intranets de outro computador ligado à internet.</t>
        </is>
      </c>
      <c r="K1521" t="inlineStr">
        <is>
          <t>As intranets são redes restritas e fechadas a membros de um grupo ou funcionários de uma empresa. Uma intranet é uma versão particular da internet que funciona somente conectada a ela.Essa rede pode servir para troca de informação, mensagens instantâneas, fóruns ou sistemas de gerenciamento de sites ou serviços online.</t>
        </is>
      </c>
      <c r="L1521" t="inlineStr">
        <is>
          <t>Uma extranet pode conectar funcionários de uma empresa que trabalham em escritórios diferentes ou pode facilitar a logística de pedidos justamente por interligar diferentes departamentos de uma mesma empresa em uma mesma rede, mas sempre numa configuração de rede local.</t>
        </is>
      </c>
      <c r="M1521" t="inlineStr">
        <is>
          <t>A diferença básica entre intranet e extranet está em quem gerencia a rede e nos protocolos que utilizam. O funcionamento é o mesmo, a arquitetura da rede é a mesma, mas a extranet não utiliza os protocolos HTTP, SMTP e FTP. Além disso, em uma intranet, quem a gerencia é só uma empresa, enquanto que em uma extranet os gerentes são as várias empresas que compartilham a rede.</t>
        </is>
      </c>
      <c r="N1521" t="inlineStr">
        <is>
          <t>Quando alguma informação da intranet é aberta a clientes ou fornecedores da empresa, essa rede passa a ser chamada de extranet. A extranet é formada por redes privadas que compartilham uma rede entre si para facilitar pedidos, pagamentos e o que mais precisarem. Numa extranet a empresa abre uma parte de sua rede para contato com o cliente ou permite uma interface de acesso dos fornecedores a rede.</t>
        </is>
      </c>
      <c r="O1521" t="inlineStr">
        <is>
          <t>E</t>
        </is>
      </c>
      <c r="P1521" t="n">
        <v>0</v>
      </c>
      <c r="Q1521" t="n">
        <v>0</v>
      </c>
      <c r="S1521" t="inlineStr">
        <is>
          <t>(a) Errado. Intranets não são acessíveis somente no ambiente de trabalho. É possível acessá-las
remotamente com segurança (ex: via VPN). Além disso, intranets não são "necessariamente LANs" e não
são "construídas sobre a internet", mas sim redes privadas que podem ou não estar conectadas à internet;
(b) Errado. A intranet funciona independentemente da internet. Ela pode ou não estar conectada a ela.
Não é uma "versão particular da internet", mas uma rede privada que usa as mesmas tecnologias (ex:
TCP/IP, HTTP);
(c) Errado. O exemplo apresentado é típico de uma intranet interligando departamentos de uma mesma
empresa. Já a extranet é usada para conectar diferentes organizações (ex: empresa e fornecedores), não
apenas escritórios internos;
(d) Errado. A diferença entre intranet e extranet não está nos protocolos usados — ambos utilizam os
mesmos protocolos da Internet, como HTTP, SMTP e FTP. A distinção está no escopo de acesso: a extranet
inclui usuários externos autorizados;
(e) Correto. A extranet é uma extensão da intranet para usuários externos autorizados, como fornecedores
ou clientes, permitindo colaboração segura com partes externas por meio do compartilhamento
controlado de recursos da rede privada.
Gabarito: Letra E</t>
        </is>
      </c>
      <c r="U1521" t="inlineStr">
        <is>
          <t>07/08/2026 09:14</t>
        </is>
      </c>
    </row>
    <row r="1522">
      <c r="A1522" t="n">
        <v>3524</v>
      </c>
      <c r="B1522" t="inlineStr">
        <is>
          <t>FCC</t>
        </is>
      </c>
      <c r="C1522" t="inlineStr">
        <is>
          <t>DPE</t>
        </is>
      </c>
      <c r="D1522" t="inlineStr">
        <is>
          <t>2013</t>
        </is>
      </c>
      <c r="E1522" t="inlineStr">
        <is>
          <t>Artigo publicado pela revista Pequenas Empresas &amp; Grandes Negócios:
Um bom exemplo do seu uso são as listas de tarefas que permitem ao gestor acompanhar na rede da empresa a evolução do trabalho dos funcionários, que a acessam com exclusividade. Outra boa ideia é integrá-la com os sistemas de gestão, tornando os processos administrativos mais eficientes. Embora seja de acesso restrito, também é possível abri-la para os blogs dos colaboradores, o que contribui para melhorar o relacionamento entre os funcionários.
Se antes eram associadas às grandes corporações, hoje é cada vez mais comum encontrá-las em pequenas e médias empresas. “Uma pequena empresa tem recursos escassos. Com elas é possível ganhar tempo com eficiência”, diz Ronaldo Fujiwara, da agência especializada em comunicação digital NHW.
Esse artigo se refere a:</t>
        </is>
      </c>
      <c r="F1522" t="inlineStr">
        <is>
          <t>Informática</t>
        </is>
      </c>
      <c r="G1522" t="inlineStr">
        <is>
          <t>Intranet</t>
        </is>
      </c>
      <c r="H1522" t="inlineStr">
        <is>
          <t>Médio</t>
        </is>
      </c>
      <c r="I1522" t="inlineStr">
        <is>
          <t>ME</t>
        </is>
      </c>
      <c r="J1522" t="inlineStr">
        <is>
          <t>internet.</t>
        </is>
      </c>
      <c r="K1522" t="inlineStr">
        <is>
          <t>redes sociais.</t>
        </is>
      </c>
      <c r="L1522" t="inlineStr">
        <is>
          <t>intranets.</t>
        </is>
      </c>
      <c r="M1522" t="inlineStr">
        <is>
          <t>redes wireless.</t>
        </is>
      </c>
      <c r="N1522" t="inlineStr">
        <is>
          <t>MANs.</t>
        </is>
      </c>
      <c r="O1522" t="inlineStr">
        <is>
          <t>C</t>
        </is>
      </c>
      <c r="P1522" t="n">
        <v>0</v>
      </c>
      <c r="Q1522" t="n">
        <v>0</v>
      </c>
      <c r="S1522" t="inlineStr">
        <is>
          <t>(a) Errado. A Internet é uma rede pública e global, enquanto o texto se refere a uma rede de acesso
exclusivo e interno;
(b) Errado. Redes sociais são plataformas de interação pública ou semipública, e o texto trata de uma rede
corporativa interna;
(c) Correto. O artigo descreve claramente o uso de uma intranet, destacando o acesso restrito, integração
com sistemas de gestão e colaboração entre funcionários dentro da rede da empresa;
(d) Errado. Redes wireless dizem respeito à forma de conexão (sem fio), não ao tipo de aplicação ou rede
interna corporativa mencionada;
(e) Errado. MANs (Metropolitan Area Networks) são redes geograficamente amplas, mas o foco do texto
é em rede privada e interna da empresa.
Gabarito: Letra C</t>
        </is>
      </c>
      <c r="U1522" t="inlineStr">
        <is>
          <t>07/08/2026 09:15</t>
        </is>
      </c>
    </row>
    <row r="1523">
      <c r="A1523" t="n">
        <v>3525</v>
      </c>
      <c r="B1523" t="inlineStr">
        <is>
          <t>FCC</t>
        </is>
      </c>
      <c r="C1523" t="inlineStr">
        <is>
          <t>Banco do Brasil</t>
        </is>
      </c>
      <c r="D1523" t="inlineStr">
        <is>
          <t>2011</t>
        </is>
      </c>
      <c r="E1523" t="inlineStr">
        <is>
          <t>Em relação à Internet e à Intranet, é INCORRETO afirmar:</t>
        </is>
      </c>
      <c r="F1523" t="inlineStr">
        <is>
          <t>Informática</t>
        </is>
      </c>
      <c r="G1523" t="inlineStr">
        <is>
          <t>Intranet</t>
        </is>
      </c>
      <c r="H1523" t="inlineStr">
        <is>
          <t>Médio</t>
        </is>
      </c>
      <c r="I1523" t="inlineStr">
        <is>
          <t>ME</t>
        </is>
      </c>
      <c r="J1523" t="inlineStr">
        <is>
          <t>Ambas empregam tecnologia padrão de rede.</t>
        </is>
      </c>
      <c r="K1523" t="inlineStr">
        <is>
          <t>Há completa similaridade de conteúdo em ambos os ambientes.</t>
        </is>
      </c>
      <c r="L1523" t="inlineStr">
        <is>
          <t>A Intranet tem como objetivo principal agilizar a implantação de processos, promover a integração dos funcionários e favorecer o compartilhamento de recursos.</t>
        </is>
      </c>
      <c r="M1523" t="inlineStr">
        <is>
          <t>O acesso à Internet é aberto, enquanto na Intranet é restrito ao seu público de interesse.</t>
        </is>
      </c>
      <c r="N1523" t="inlineStr">
        <is>
          <t>Internet refere-se, em geral, ao conteúdo público da empresa, ao passo que a Intranet pode englobar compartilhamento de informações de usuários internos à empresa.</t>
        </is>
      </c>
      <c r="O1523" t="inlineStr">
        <is>
          <t>B</t>
        </is>
      </c>
      <c r="P1523" t="n">
        <v>0</v>
      </c>
      <c r="Q1523" t="n">
        <v>0</v>
      </c>
      <c r="S1523" t="inlineStr">
        <is>
          <t>(a) Correto. Tanto a Internet quanto a Intranet utilizam tecnologias padrão de rede, como TCP/IP, HTTP,
FTP, entre outros;
(b) Errado. O conteúdo da Internet é público e voltado ao público externo, enquanto o da Intranet é
restrito, voltado ao público interno da organização. Logo, não há “completa similaridade de conteúdo”
entre elas;
(c) Correto. A Intranet facilita processos internos, promove integração entre funcionários e permite
compartilhamento de recursos, como documentos e sistemas;
(d) Correto. O acesso à Internet é público e irrestrito, enquanto o da Intranet é controlado e limitado a
usuários autorizados;
(e) Correto. A Internet geralmente expõe informações públicas da empresa, e a Intranet é voltada à
comunicação e serviços internos.
Gabarito: Letra B</t>
        </is>
      </c>
      <c r="U1523" t="inlineStr">
        <is>
          <t>07/08/2026 09:16</t>
        </is>
      </c>
    </row>
    <row r="1524">
      <c r="A1524" t="n">
        <v>3526</v>
      </c>
      <c r="B1524" t="inlineStr">
        <is>
          <t>FGV</t>
        </is>
      </c>
      <c r="C1524" t="inlineStr">
        <is>
          <t>PGM</t>
        </is>
      </c>
      <c r="D1524" t="inlineStr">
        <is>
          <t>2023</t>
        </is>
      </c>
      <c r="E1524" t="inlineStr">
        <is>
          <t>Observe a seguinte discussão entre os técnicos de informática da Procuradoria Geral do Município de Niterói. - Pedro: recebi o pedido de um procurador para compartilhar a impressora da rede local instalada na intranet para ele acessar de casa via internet.
- Luiza: fácil, acesse a internet e baixe um programa de compartilhamento de impressoras na internet.
- Julio: a intranet só pode ser acessada internamente, não há comunicação externa.
- João: podemos acessar a internet de dentro da intranet e compartilhar uma impressora com o procurador.
- Marta: podemos compartilhar uma impressora direto na internet.
- Luiz: só é possível acessar a impressora interna se o firewall estiver configurado.
Na discussão, o técnico que está correto é:</t>
        </is>
      </c>
      <c r="F1524" t="inlineStr">
        <is>
          <t>Informática</t>
        </is>
      </c>
      <c r="G1524" t="inlineStr">
        <is>
          <t>Intranet</t>
        </is>
      </c>
      <c r="H1524" t="inlineStr">
        <is>
          <t>Médio</t>
        </is>
      </c>
      <c r="I1524" t="inlineStr">
        <is>
          <t>ME</t>
        </is>
      </c>
      <c r="J1524" t="inlineStr">
        <is>
          <t>Luiza, pois a instalação de programas de compartilhamento de impressoras na internet é fácil.</t>
        </is>
      </c>
      <c r="K1524" t="inlineStr">
        <is>
          <t>Julio, pois os recursos computacionais da intranet são de acesso restrito.</t>
        </is>
      </c>
      <c r="L1524" t="inlineStr">
        <is>
          <t>João, pois o acesso ao compartilhamento inverso é permitido.</t>
        </is>
      </c>
      <c r="M1524" t="inlineStr">
        <is>
          <t>Marta, pois o compartilhamento de impressoras na internet é possível.</t>
        </is>
      </c>
      <c r="N1524" t="inlineStr">
        <is>
          <t>Luiz, pois o firewall impede o acesso às impressoras da intranet via internet.</t>
        </is>
      </c>
      <c r="O1524" t="inlineStr">
        <is>
          <t>B</t>
        </is>
      </c>
      <c r="P1524" t="n">
        <v>0</v>
      </c>
      <c r="Q1524" t="n">
        <v>0</v>
      </c>
      <c r="S1524" t="inlineStr">
        <is>
          <t>(a) Correto. Em tese, isso seria altamente não recomendável. Por conta dos riscos, não é nada adequado
utilizar programas de compartilhamento de impressoras e essa não é a forma mais adequada de resolver
o problema. Além disso, a avaliação sobre se isso é fácil ou não, é bastante subjetiva; (b) Errado. Julio
menciona que os recursos computacionais da intranet são de acesso restrito, o que significa que eles não
estão disponíveis para acesso externo via internet. Essa afirmação é bastante controversa, dado que não
necessariamente a intranet só pode ser acessada internamente. Em diversos casos, é possível acessar a
intranet via internet para usuários autorizados; (c) Correto. Em tese, isso seria altamente não
recomendável. Agora, é possível? Sim, é possível; (d) Correto. Em tese, isso seria altamente não
recomendável (ainda mais que se trata da Procuradoria Geral do Município de Niterói). Agora, é possível?
Sim, é possível; (e) Errado. Em tese, isso seria altamente não recomendável. No entanto, não é
mencionado no diálogo que o firewall impede o acesso às impressoras da intranet via internet. Logo, não
há informações suficientes para afirmar se o firewall está configurado dessa forma.
O Gabarito definitivo foi letra (b), mas – para mim – não há resposta. Honestamente, essa talvez seja a
questão mais mal redigida que eu já vi em provas de concurso público.
Gabarito: Letra B</t>
        </is>
      </c>
      <c r="U1524" t="inlineStr">
        <is>
          <t>07/08/2026 09:18</t>
        </is>
      </c>
    </row>
    <row r="1525">
      <c r="A1525" t="n">
        <v>3527</v>
      </c>
      <c r="B1525" t="inlineStr">
        <is>
          <t>FGV</t>
        </is>
      </c>
      <c r="C1525" t="inlineStr">
        <is>
          <t>MPE</t>
        </is>
      </c>
      <c r="D1525" t="inlineStr">
        <is>
          <t>2022</t>
        </is>
      </c>
      <c r="E1525" t="inlineStr">
        <is>
          <t>A empresa TekTudo quer compartilhar seus recursos computacionais entre seus funcionários de forma segura. Para que os computadores e os recursos da rede, como impressoras, sejam acessíveis apenas dentro da TekTudo, a equipe de suporte deve configurar a/um:</t>
        </is>
      </c>
      <c r="F1525" t="inlineStr">
        <is>
          <t>Informática</t>
        </is>
      </c>
      <c r="G1525" t="inlineStr">
        <is>
          <t>Intranet</t>
        </is>
      </c>
      <c r="H1525" t="inlineStr">
        <is>
          <t>Médio</t>
        </is>
      </c>
      <c r="I1525" t="inlineStr">
        <is>
          <t>ME</t>
        </is>
      </c>
      <c r="J1525" t="inlineStr">
        <is>
          <t>Internet.</t>
        </is>
      </c>
      <c r="K1525" t="inlineStr">
        <is>
          <t>Intranet.</t>
        </is>
      </c>
      <c r="L1525" t="inlineStr">
        <is>
          <t>Extranet.</t>
        </is>
      </c>
      <c r="M1525" t="inlineStr">
        <is>
          <t>Firewall.</t>
        </is>
      </c>
      <c r="N1525" t="inlineStr">
        <is>
          <t>Antivírus.</t>
        </is>
      </c>
      <c r="O1525" t="inlineStr">
        <is>
          <t>B</t>
        </is>
      </c>
      <c r="P1525" t="n">
        <v>0</v>
      </c>
      <c r="Q1525" t="n">
        <v>0</v>
      </c>
      <c r="S1525" t="inlineStr">
        <is>
          <t>(a) Errado. A Internet é uma rede pública e aberta, inadequada para o compartilhamento restrito de
recursos internos da empresa;
(b) Correto. A Intranet é uma rede privada interna, ideal para compartilhar recursos computacionais (como
arquivos, sistemas e impressoras) com segurança entre funcionários autorizados;
(c) Errado. A Extranet permite o acesso de usuários externos autorizados, como parceiros ou
fornecedores, não sendo o foco do cenário descrito;
(d) Errado. O firewall é um componente de segurança que controla o tráfego de rede, mas não configura
uma rede de compartilhamento por si só;
(e) Errado. Antivírus protege contra softwares maliciosos, mas não tem função de compartilhamento ou
controle de acesso a recursos de rede.
Gabarito: Letra B</t>
        </is>
      </c>
      <c r="U1525" t="inlineStr">
        <is>
          <t>07/08/2026 09:18</t>
        </is>
      </c>
    </row>
    <row r="1526">
      <c r="A1526" t="n">
        <v>3528</v>
      </c>
      <c r="B1526" t="inlineStr">
        <is>
          <t>FGV</t>
        </is>
      </c>
      <c r="C1526" t="inlineStr">
        <is>
          <t>CGU</t>
        </is>
      </c>
      <c r="D1526" t="inlineStr">
        <is>
          <t>2022</t>
        </is>
      </c>
      <c r="E1526" t="inlineStr">
        <is>
          <t>No caso em que funcionários de uma empresa utilizam o recurso Conexão de Área de Trabalho Remota (Remote Desktop) do Windows 10, no trabalho remoto, o uso da infraestrutura pública de rede acentua os riscos e impõe o uso de tecnologias específicas.
A tecnologia/ferramenta amplamente empregada nesses casos, no sentido de reforçar a privacidade das conexões remotas, é conhecida pela sigla:</t>
        </is>
      </c>
      <c r="F1526" t="inlineStr">
        <is>
          <t>Informática</t>
        </is>
      </c>
      <c r="G1526" t="inlineStr">
        <is>
          <t>Intranet</t>
        </is>
      </c>
      <c r="H1526" t="inlineStr">
        <is>
          <t>Médio</t>
        </is>
      </c>
      <c r="I1526" t="inlineStr">
        <is>
          <t>ME</t>
        </is>
      </c>
      <c r="J1526" t="inlineStr">
        <is>
          <t>Firewall;</t>
        </is>
      </c>
      <c r="K1526" t="inlineStr">
        <is>
          <t>FTP;</t>
        </is>
      </c>
      <c r="L1526" t="inlineStr">
        <is>
          <t>HTTP;</t>
        </is>
      </c>
      <c r="M1526" t="inlineStr">
        <is>
          <t>TCP/IP;</t>
        </is>
      </c>
      <c r="N1526" t="inlineStr">
        <is>
          <t>VPN.</t>
        </is>
      </c>
      <c r="O1526" t="inlineStr">
        <is>
          <t>E</t>
        </is>
      </c>
      <c r="P1526" t="n">
        <v>0</v>
      </c>
      <c r="Q1526" t="n">
        <v>0</v>
      </c>
      <c r="S1526" t="inlineStr">
        <is>
          <t>(a) Errado. O firewall controla e filtra o tráfego de rede, mas não garante privacidade na comunicação
remota por si só;
(b) Errado. FTP é um protocolo para transferência de arquivos, sem criptografia por padrão e não voltado
à proteção de sessões remotas;
(c) Errado. HTTP é um protocolo de comunicação para páginas web, não adequado para conexões
remotas seguras;
(d) Errado. TCP/IP é o conjunto básico de protocolos da Internet, mas não oferece, isoladamente,
privacidade ou criptografia;
(e) Correto. VPN cria um túnel criptografado entre o dispositivo do funcionário e a rede da empresa,
protegendo a conexão ao usar infraestrutura pública como a Internet.
Gabarito: Letra E</t>
        </is>
      </c>
      <c r="U1526" t="inlineStr">
        <is>
          <t>07/08/2026 09:18</t>
        </is>
      </c>
    </row>
    <row r="1527">
      <c r="A1527" t="n">
        <v>3529</v>
      </c>
      <c r="B1527" t="inlineStr">
        <is>
          <t>FGV</t>
        </is>
      </c>
      <c r="C1527" t="inlineStr">
        <is>
          <t>IBGE</t>
        </is>
      </c>
      <c r="D1527" t="inlineStr">
        <is>
          <t>2019</t>
        </is>
      </c>
      <c r="E1527" t="inlineStr">
        <is>
          <t>Sobre o significado dos termos Internet e Intranet, considere as afirmativas a seguir.
I. São sinônimos em qualquer contexto, tanto tecnológico como de utilização.
II. A Intranet não pode ser acessada remotamente via Internet sem autenticação.
III. A Intranet é usualmente empregada em ambientes corporativos, com acesso limitado.
Está correto somente o que se afirma em:</t>
        </is>
      </c>
      <c r="F1527" t="inlineStr">
        <is>
          <t>Informática</t>
        </is>
      </c>
      <c r="G1527" t="inlineStr">
        <is>
          <t>Intranet</t>
        </is>
      </c>
      <c r="H1527" t="inlineStr">
        <is>
          <t>Médio</t>
        </is>
      </c>
      <c r="I1527" t="inlineStr">
        <is>
          <t>ME</t>
        </is>
      </c>
      <c r="J1527" t="inlineStr">
        <is>
          <t>I;</t>
        </is>
      </c>
      <c r="K1527" t="inlineStr">
        <is>
          <t>II;</t>
        </is>
      </c>
      <c r="L1527" t="inlineStr">
        <is>
          <t>III;</t>
        </is>
      </c>
      <c r="M1527" t="inlineStr">
        <is>
          <t>I e II;</t>
        </is>
      </c>
      <c r="N1527" t="inlineStr">
        <is>
          <t>II e III.</t>
        </is>
      </c>
      <c r="O1527" t="inlineStr">
        <is>
          <t>E</t>
        </is>
      </c>
      <c r="P1527" t="n">
        <v>0</v>
      </c>
      <c r="Q1527" t="n">
        <v>0</v>
      </c>
      <c r="S1527" t="inlineStr">
        <is>
          <t>(I) Errado. Internet e Intranet não são sinônimos. A Internet é uma rede pública e global, enquanto a
Intranet é uma rede privada e restrita, geralmente usada dentro de organizações;
(II) Correto. O acesso remoto à Intranet pode ser feito via Internet, mas exige autenticação segura (como
login, senha e/ou VPN) para proteger os dados e recursos internos;
(III) Correto. A Intranet é comumente utilizada em ambientes corporativos para comunicação e
compartilhamento interno, com acesso controlado e limitado a usuários autorizados.
Gabarito: Letra E</t>
        </is>
      </c>
      <c r="U1527" t="inlineStr">
        <is>
          <t>07/08/2026 09:19</t>
        </is>
      </c>
    </row>
    <row r="1528">
      <c r="A1528" t="n">
        <v>3530</v>
      </c>
      <c r="B1528" t="inlineStr">
        <is>
          <t>FGV</t>
        </is>
      </c>
      <c r="C1528" t="inlineStr">
        <is>
          <t>Prefeitura de Salvador</t>
        </is>
      </c>
      <c r="D1528" t="inlineStr">
        <is>
          <t>2017</t>
        </is>
      </c>
      <c r="E1528" t="inlineStr">
        <is>
          <t>Uma intranet é um sítio Web do tipo:</t>
        </is>
      </c>
      <c r="F1528" t="inlineStr">
        <is>
          <t>Informática</t>
        </is>
      </c>
      <c r="G1528" t="inlineStr">
        <is>
          <t>Intranet</t>
        </is>
      </c>
      <c r="H1528" t="inlineStr">
        <is>
          <t>Médio</t>
        </is>
      </c>
      <c r="I1528" t="inlineStr">
        <is>
          <t>ME</t>
        </is>
      </c>
      <c r="J1528" t="inlineStr">
        <is>
          <t>público: qualquer pessoa com acesso à Internet pode ver o seu conteúdo.</t>
        </is>
      </c>
      <c r="K1528" t="inlineStr">
        <is>
          <t>compartilhado: os empregados e os clientes da empresa podem ver o seu conteúdo.</t>
        </is>
      </c>
      <c r="L1528" t="inlineStr">
        <is>
          <t>interno: somente as pessoas ligadas à empresa podem ver o seu conteúdo.</t>
        </is>
      </c>
      <c r="M1528" t="inlineStr">
        <is>
          <t>seguro: qualquer pessoa com uma senha especial pode ver o seu conteúdo.</t>
        </is>
      </c>
      <c r="N1528" t="inlineStr">
        <is>
          <t>restrito: somente os diretores da empresa podem ver o seu conteúdo.</t>
        </is>
      </c>
      <c r="O1528" t="inlineStr">
        <is>
          <t>C</t>
        </is>
      </c>
      <c r="P1528" t="n">
        <v>0</v>
      </c>
      <c r="Q1528" t="n">
        <v>0</v>
      </c>
      <c r="S1528" t="inlineStr">
        <is>
          <t>(a) Errado. Um site público é característico da Internet. A intranet é, por definição, restrita ao ambiente
interno da organização;
(b) Errado. A intranet é voltada exclusivamente a funcionários e usuários autorizados internos, não a
clientes (a menos que se trate de uma extranet);
(c) Correto. A intranet é um site ou rede interna cujo conteúdo é acessível apenas por pessoas vinculadas
à empresa, como funcionários ou colaboradores autorizados;
(d) Errado. Embora a intranet possa exigir autenticação, o acesso não é “qualquer pessoa com senha”, e
sim usuários autorizados específicos;
(e) Errado. O acesso à intranet não se restringe apenas a diretores; geralmente é liberado a todos os
funcionários da organização.
Gabarito: Letra C</t>
        </is>
      </c>
      <c r="U1528" t="inlineStr">
        <is>
          <t>07/08/2026 09:19</t>
        </is>
      </c>
    </row>
    <row r="1529">
      <c r="A1529" t="n">
        <v>3531</v>
      </c>
      <c r="B1529" t="inlineStr">
        <is>
          <t>FGV</t>
        </is>
      </c>
      <c r="C1529" t="inlineStr">
        <is>
          <t>PC</t>
        </is>
      </c>
      <c r="D1529" t="inlineStr">
        <is>
          <t>2012</t>
        </is>
      </c>
      <c r="E1529" t="inlineStr">
        <is>
          <t>Analise a figura a seguir.
Assinale a alternativa que indica o nome que recebe, tipicamente, a rede B (uma rede que usa protocolos da internet e cuja finalidade principal é compartilhar informações da empresa entre os empregados).</t>
        </is>
      </c>
      <c r="F1529" t="inlineStr">
        <is>
          <t>Informática</t>
        </is>
      </c>
      <c r="G1529" t="inlineStr">
        <is>
          <t>Intranet</t>
        </is>
      </c>
      <c r="H1529" t="inlineStr">
        <is>
          <t>Médio</t>
        </is>
      </c>
      <c r="I1529" t="inlineStr">
        <is>
          <t>ME</t>
        </is>
      </c>
      <c r="J1529" t="inlineStr">
        <is>
          <t>Extranet.</t>
        </is>
      </c>
      <c r="K1529" t="inlineStr">
        <is>
          <t>Domínio.</t>
        </is>
      </c>
      <c r="L1529" t="inlineStr">
        <is>
          <t>Ethernet.</t>
        </is>
      </c>
      <c r="M1529" t="inlineStr">
        <is>
          <t>Intranet.</t>
        </is>
      </c>
      <c r="N1529" t="inlineStr">
        <is>
          <t>BITNET.</t>
        </is>
      </c>
      <c r="O1529" t="inlineStr">
        <is>
          <t>D</t>
        </is>
      </c>
      <c r="P1529" t="n">
        <v>0</v>
      </c>
      <c r="Q1529" t="n">
        <v>0</v>
      </c>
      <c r="S1529" t="inlineStr">
        <is>
          <t>(a) Errado. A extranet permite acesso externo controlado, como para parceiros ou fornecedores, o que
não é indicado na figura;
(b) Errado. Domínio refere-se ao gerenciamento centralizado de recursos e autenticação, e não ao tipo
de rede em si;
(c) Errado. Ethernet é uma tecnologia de rede local (LAN), não um tipo de rede voltado ao
compartilhamento corporativo de informações;
(d) Correto. A intranet é uma rede privada interna da empresa, baseada em protocolos da Internet, usada
para comunicação e compartilhamento de informações entre os funcionários;
(e) Errado. BITNET foi uma antiga rede acadêmica, hoje obsoleta e fora de uso.
Gabarito: Letra D</t>
        </is>
      </c>
      <c r="U1529" t="inlineStr">
        <is>
          <t>07/08/2026 09:19</t>
        </is>
      </c>
    </row>
    <row r="1530">
      <c r="A1530" t="n">
        <v>3532</v>
      </c>
      <c r="B1530" t="inlineStr">
        <is>
          <t>FGV</t>
        </is>
      </c>
      <c r="C1530" t="inlineStr">
        <is>
          <t>SEFAZ</t>
        </is>
      </c>
      <c r="D1530" t="inlineStr">
        <is>
          <t>2009</t>
        </is>
      </c>
      <c r="E1530" t="inlineStr">
        <is>
          <t>Dentre os recursos atualmente disponíveis no âmbito da tecnologia da informação, a Extranet constitui um termo associado às facilidades de comunicação na busca do aumento da produtividade. Nesse sentido, a Extranet é definida como:</t>
        </is>
      </c>
      <c r="F1530" t="inlineStr">
        <is>
          <t>Informática</t>
        </is>
      </c>
      <c r="G1530" t="inlineStr">
        <is>
          <t>Intranet</t>
        </is>
      </c>
      <c r="H1530" t="inlineStr">
        <is>
          <t>Médio</t>
        </is>
      </c>
      <c r="I1530" t="inlineStr">
        <is>
          <t>ME</t>
        </is>
      </c>
      <c r="J1530" t="inlineStr">
        <is>
          <t>uma parte da Intranet que fica disponível à troca de informações com os funcionários de uma organização, mas inibe todo tipo de acesso ao ambiente externo por meio do firewall.</t>
        </is>
      </c>
      <c r="K1530" t="inlineStr">
        <is>
          <t>uma sub-rede sob sistema operacional Windows XP ou Linux que implementa recursos de VPN na sua segurança, mas libera acesso por meio do firewall.</t>
        </is>
      </c>
      <c r="L1530" t="inlineStr">
        <is>
          <t>uma parte da Intranet que fica disponível na Internet para interação com clientes e fornecedores de uma organização, mas com acesso autorizado, controlado e restrito.</t>
        </is>
      </c>
      <c r="M1530" t="inlineStr">
        <is>
          <t>uma sub-rede que disponibiliza uma maior quantidade de microcomputadores com acesso à Internet por meio da utilização do mecanismo NAT, mas restringe a intercomunicação com usuários indesejados à organização.</t>
        </is>
      </c>
      <c r="N1530" t="inlineStr">
        <is>
          <t>uma parte da Intranet que disponibiliza a comunicação com fornecedores e determinados clientes de uma organização, mas inibe todo tipo de acesso ao ambiente interno por meio do firewall.</t>
        </is>
      </c>
      <c r="O1530" t="inlineStr">
        <is>
          <t>C</t>
        </is>
      </c>
      <c r="P1530" t="n">
        <v>0</v>
      </c>
      <c r="Q1530" t="n">
        <v>0</v>
      </c>
      <c r="S1530" t="inlineStr">
        <is>
          <t>(a) Errado. A extranet permite acesso externo autorizado, justamente o oposto de "inibir todo tipo de
acesso ao ambiente externo". O firewall regula o acesso, mas não o bloqueia totalmente;
(b) Errado. A definição menciona tecnologias (Windows XP, VPN) de forma desconexa e não descreve
corretamente o conceito de extranet;
(c) Correto. A extranet é uma extensão da intranet que permite o acesso controlado por meio da Internet
a parceiros externos, como clientes e fornecedores, mantendo segurança e restrições de acesso;
(d) Errado. NAT é um mecanismo de tradução de endereços IP, não define ou caracteriza uma extranet;
(e) Errado. A extranet permite a comunicação com usuários externos autorizados, e não bloqueia todo
acesso ao ambiente interno — o firewall apenas controla esse acesso.
Gabarito: Letra C</t>
        </is>
      </c>
      <c r="U1530" t="inlineStr">
        <is>
          <t>07/08/2026 09:19</t>
        </is>
      </c>
    </row>
    <row r="1531">
      <c r="A1531" t="n">
        <v>3533</v>
      </c>
      <c r="B1531" t="inlineStr">
        <is>
          <t>VUNESP</t>
        </is>
      </c>
      <c r="C1531" t="inlineStr">
        <is>
          <t>PC</t>
        </is>
      </c>
      <c r="D1531" t="inlineStr">
        <is>
          <t>2018</t>
        </is>
      </c>
      <c r="E1531" t="inlineStr">
        <is>
          <t>Considere o seguinte URL utilizado na barra de endereços de um navegador de Internet típico: http://www.policiacivil.sp.gov.br/portal Com relação a esse URL, é correto afirmar que:</t>
        </is>
      </c>
      <c r="F1531" t="inlineStr">
        <is>
          <t>Informática</t>
        </is>
      </c>
      <c r="G1531" t="inlineStr">
        <is>
          <t>Intranet</t>
        </is>
      </c>
      <c r="H1531" t="inlineStr">
        <is>
          <t>Médio</t>
        </is>
      </c>
      <c r="I1531" t="inlineStr">
        <is>
          <t>ME</t>
        </is>
      </c>
      <c r="J1531" t="inlineStr">
        <is>
          <t>permite acesso exclusivo à Intranet, e apenas aos funcionários da polícia civil do Estado de São Paulo.</t>
        </is>
      </c>
      <c r="K1531" t="inlineStr">
        <is>
          <t>o tipo de serviço identificado pelo URL é para a transferência de arquivos entre o usuário e o servidor Internet.</t>
        </is>
      </c>
      <c r="L1531" t="inlineStr">
        <is>
          <t>a forma de acesso ao site identificado pelo URL só pode ser executada por meio de tablets.</t>
        </is>
      </c>
      <c r="M1531" t="inlineStr">
        <is>
          <t>a transferência de informação entre o navegador e o servidor Internet não é criptografada.</t>
        </is>
      </c>
      <c r="N1531" t="inlineStr">
        <is>
          <t>é um site cujo domínio é do tipo comercial, ou seja, para a realização de transações e negócios.</t>
        </is>
      </c>
      <c r="O1531" t="inlineStr">
        <is>
          <t>D</t>
        </is>
      </c>
      <c r="P1531" t="n">
        <v>0</v>
      </c>
      <c r="Q1531" t="n">
        <v>0</v>
      </c>
      <c r="S1531" t="inlineStr">
        <is>
          <t>(a) Errado. O endereço inicia com "http://" e possui domínio público “.gov.br”, indicando que é um site
público, acessível pela Internet, e não restrito à intranet da polícia;
(b) Errado. O protocolo HTTP é utilizado para navegação web, não para transferência de arquivos como
o FTP;
(c) Errado. O acesso ao site pode ser feito por qualquer dispositivo com navegador (computador,
smartphone, tablet), não é restrito a tablets;
(d) Correto. URLs que começam com http:// não utilizam criptografia na comunicação. A versão segura e
criptografada seria https://;
(e) Errado. O domínio .gov.br indica que se trata de um site governamental, e não comercial (como os
domínios .com).
Gabarito: Letra D</t>
        </is>
      </c>
      <c r="U1531" t="inlineStr">
        <is>
          <t>07/08/2026 09:19</t>
        </is>
      </c>
    </row>
    <row r="1532">
      <c r="A1532" t="n">
        <v>3534</v>
      </c>
      <c r="B1532" t="inlineStr">
        <is>
          <t>VUNESP</t>
        </is>
      </c>
      <c r="C1532" t="inlineStr">
        <is>
          <t>PC</t>
        </is>
      </c>
      <c r="D1532" t="inlineStr">
        <is>
          <t>2018</t>
        </is>
      </c>
      <c r="E1532" t="inlineStr">
        <is>
          <t>Uma das diferenças entre a Internet e a Intranet é que na Intranet:</t>
        </is>
      </c>
      <c r="F1532" t="inlineStr">
        <is>
          <t>Informática</t>
        </is>
      </c>
      <c r="G1532" t="inlineStr">
        <is>
          <t>Intranet</t>
        </is>
      </c>
      <c r="H1532" t="inlineStr">
        <is>
          <t>Médio</t>
        </is>
      </c>
      <c r="I1532" t="inlineStr">
        <is>
          <t>ME</t>
        </is>
      </c>
      <c r="J1532" t="inlineStr">
        <is>
          <t>é disponibilizada apenas a troca de informações por meio do e-mail corporativo.</t>
        </is>
      </c>
      <c r="K1532" t="inlineStr">
        <is>
          <t>o acesso é restrito a um certo público que se utiliza de nome de usuário e senha para o acesso.</t>
        </is>
      </c>
      <c r="L1532" t="inlineStr">
        <is>
          <t>os conteúdos das páginas não podem incluir mídias como vídeo e música, pois se tratam de sites corporativos.</t>
        </is>
      </c>
      <c r="M1532" t="inlineStr">
        <is>
          <t>o acesso é realizado apenas pelos computadores localizados no mesmo local físico do servidor de Intranet.</t>
        </is>
      </c>
      <c r="N1532" t="inlineStr">
        <is>
          <t>a transmissão da informação entre o servidor e o navegador é sempre monitorada para prevenir o vazamento de informação.</t>
        </is>
      </c>
      <c r="O1532" t="inlineStr">
        <is>
          <t>B</t>
        </is>
      </c>
      <c r="P1532" t="n">
        <v>0</v>
      </c>
      <c r="Q1532" t="n">
        <v>0</v>
      </c>
      <c r="S1532" t="inlineStr">
        <is>
          <t>(a) Errado. A intranet pode utilizar todos os recursos disponíveis na internet e a troca de informações pode
se dar por meio de compartilhamento de arquivos, grupos de discussão, etc;
(b) Correto. Um dos princípios básicos da intranet é que se trata de uma rede privada em que apenas
usuários cadastrados e autorizados podem utilizá-la;
(c) Errado. A internet pode incluir diversas mídias, inclusive de vídeo e música – não existe restrições de
conteúdo por se tratar de um site corporativo;
(d) Errado. A maioria das redes corporativas (intranet) são conectadas à internet, permitindo assim o
acesso remoto (à distância);
(e) Errado. O monitoramento da transmissão na intranet não é um procedimento padrão e compulsório,
apesar de ser possível monitorá-la.
Gabarito: Letra B</t>
        </is>
      </c>
      <c r="U1532" t="inlineStr">
        <is>
          <t>07/08/2026 09:20</t>
        </is>
      </c>
    </row>
    <row r="1533">
      <c r="A1533" t="n">
        <v>3535</v>
      </c>
      <c r="B1533" t="inlineStr">
        <is>
          <t>VUNESP</t>
        </is>
      </c>
      <c r="C1533" t="inlineStr">
        <is>
          <t>SEDUC</t>
        </is>
      </c>
      <c r="D1533" t="inlineStr">
        <is>
          <t>2018</t>
        </is>
      </c>
      <c r="E1533" t="inlineStr">
        <is>
          <t>Assinale a alternativa correta em relação aos conceitos de internet e intranet:</t>
        </is>
      </c>
      <c r="F1533" t="inlineStr">
        <is>
          <t>Informática</t>
        </is>
      </c>
      <c r="G1533" t="inlineStr">
        <is>
          <t>Intranet</t>
        </is>
      </c>
      <c r="H1533" t="inlineStr">
        <is>
          <t>Médio</t>
        </is>
      </c>
      <c r="I1533" t="inlineStr">
        <is>
          <t>ME</t>
        </is>
      </c>
      <c r="J1533" t="inlineStr">
        <is>
          <t>Internet e intranet são sinônimos.</t>
        </is>
      </c>
      <c r="K1533" t="inlineStr">
        <is>
          <t>Um usuário não pode acessar recursos de uma intranet de uma instituição se não estiver fisicamente (presente) na instituição.</t>
        </is>
      </c>
      <c r="L1533" t="inlineStr">
        <is>
          <t>Intranet é o nome dado à maior rede de computadores do mundo.</t>
        </is>
      </c>
      <c r="M1533" t="inlineStr">
        <is>
          <t>Intranet é uma rede privada, interna a uma instituição.</t>
        </is>
      </c>
      <c r="N1533" t="inlineStr">
        <is>
          <t>Internet é uma rede privada, interna, que pode ser acessada por todos.</t>
        </is>
      </c>
      <c r="O1533" t="inlineStr">
        <is>
          <t>D</t>
        </is>
      </c>
      <c r="P1533" t="n">
        <v>0</v>
      </c>
      <c r="Q1533" t="n">
        <v>0</v>
      </c>
      <c r="S1533" t="inlineStr">
        <is>
          <t>(a) Errado. Internet e intranet não são sinônimos. A Internet é pública e global; a intranet é privada e
restrita a uma organização;
(b) Errado. É possível acessar a intranet remotamente com segurança, por exemplo, via VPN, sem estar
fisicamente na instituição;
(c) Errado. A maior rede de computadores do mundo é a Internet, não a intranet;
(d) Correto. A intranet é uma rede privada utilizada internamente por uma instituição, com acesso restrito
a usuários autorizados;
(e) Errado. A Internet não é uma rede privada; é uma rede pública acessível por todos.
Gabarito: Letra D</t>
        </is>
      </c>
      <c r="U1533" t="inlineStr">
        <is>
          <t>07/08/2026 09:20</t>
        </is>
      </c>
    </row>
    <row r="1534">
      <c r="A1534" t="n">
        <v>3536</v>
      </c>
      <c r="B1534" t="inlineStr">
        <is>
          <t>VUNESP</t>
        </is>
      </c>
      <c r="C1534" t="inlineStr">
        <is>
          <t>DESENVOLVESP</t>
        </is>
      </c>
      <c r="D1534" t="inlineStr">
        <is>
          <t>2018</t>
        </is>
      </c>
      <c r="E1534" t="inlineStr">
        <is>
          <t>A diferença entre a internet e a intranet é que a intranet possui acesso restrito a partir de uma rede privada, enquanto na internet o acesso é realizado a partir de qualquer rede. Uma forma de acessar uma intranet a partir de um computador da internet é utilizar o recurso de:</t>
        </is>
      </c>
      <c r="F1534" t="inlineStr">
        <is>
          <t>Informática</t>
        </is>
      </c>
      <c r="G1534" t="inlineStr">
        <is>
          <t>Intranet</t>
        </is>
      </c>
      <c r="H1534" t="inlineStr">
        <is>
          <t>Médio</t>
        </is>
      </c>
      <c r="I1534" t="inlineStr">
        <is>
          <t>ME</t>
        </is>
      </c>
      <c r="J1534" t="inlineStr">
        <is>
          <t>FTP.</t>
        </is>
      </c>
      <c r="K1534" t="inlineStr">
        <is>
          <t>TCP.</t>
        </is>
      </c>
      <c r="L1534" t="inlineStr">
        <is>
          <t>VPN.</t>
        </is>
      </c>
      <c r="M1534" t="inlineStr">
        <is>
          <t>VLAN.</t>
        </is>
      </c>
      <c r="N1534" t="inlineStr">
        <is>
          <t>WLAN.</t>
        </is>
      </c>
      <c r="O1534" t="inlineStr">
        <is>
          <t>C</t>
        </is>
      </c>
      <c r="P1534" t="n">
        <v>0</v>
      </c>
      <c r="Q1534" t="n">
        <v>0</v>
      </c>
      <c r="S1534" t="inlineStr">
        <is>
          <t>(a) Errado. FTP é um protocolo da camada de aplicação para troca de arquivos e, não, um protocolo de
acesso à Intranet;
(b) Errado. TCP é um protocolo da camada de transporte e, não, um protocolo especificamente de acesso
à Intranet;
(c) Correto. VPN é uma forma de acesso que permite acessar à Intranet a partir de um computador
conectado à Internet;
(d) Errado. VLAN é uma rede virtual logicamente independente que permite dividir uma rede local
criando domínios de broadcast – não se preocupem com isso;
(e) Errado. WLAN é uma rede local wireless (sem fio) que utiliza ondas de rádio para fazer uma conexão
com a internet.
Gabarito: Letra C</t>
        </is>
      </c>
      <c r="U1534" t="inlineStr">
        <is>
          <t>07/08/2026 09:21</t>
        </is>
      </c>
    </row>
    <row r="1535">
      <c r="A1535" t="n">
        <v>3537</v>
      </c>
      <c r="B1535" t="inlineStr">
        <is>
          <t>VUNESP</t>
        </is>
      </c>
      <c r="C1535" t="inlineStr">
        <is>
          <t>TCE</t>
        </is>
      </c>
      <c r="D1535" t="inlineStr">
        <is>
          <t>2014</t>
        </is>
      </c>
      <c r="E1535" t="inlineStr">
        <is>
          <t>A Intranet é um tipo de rede de computadores:</t>
        </is>
      </c>
      <c r="F1535" t="inlineStr">
        <is>
          <t>Informática</t>
        </is>
      </c>
      <c r="G1535" t="inlineStr">
        <is>
          <t>Intranet</t>
        </is>
      </c>
      <c r="H1535" t="inlineStr">
        <is>
          <t>Médio</t>
        </is>
      </c>
      <c r="I1535" t="inlineStr">
        <is>
          <t>ME</t>
        </is>
      </c>
      <c r="J1535" t="inlineStr">
        <is>
          <t>de acesso restrito, que permite o compartilhamento de impressoras, mas não permite que dados sejam compartilhados.</t>
        </is>
      </c>
      <c r="K1535" t="inlineStr">
        <is>
          <t>pública, mas que utiliza protocolos de segurança mais aprimorados do que os utilizados na Internet.</t>
        </is>
      </c>
      <c r="L1535" t="inlineStr">
        <is>
          <t>que não utiliza o endereçamento IP.</t>
        </is>
      </c>
      <c r="M1535" t="inlineStr">
        <is>
          <t>que utiliza o conjunto de protocolos TCP/IP e os vários serviços de rede que estão presentes na Internet, como o HTTP e o FTP.</t>
        </is>
      </c>
      <c r="N1535" t="inlineStr">
        <is>
          <t>que, devido aos protocolos que utiliza, não pode ser conectada à Internet.</t>
        </is>
      </c>
      <c r="O1535" t="inlineStr">
        <is>
          <t>D</t>
        </is>
      </c>
      <c r="P1535" t="n">
        <v>0</v>
      </c>
      <c r="Q1535" t="n">
        <v>0</v>
      </c>
      <c r="S1535" t="inlineStr">
        <is>
          <t>(a) Errado. O principal objetivo de uma intranet é compartilhar dados – é claro que esse tipo de rede
permite esse compartilhamento;
(b) Errado. A Intranet é uma rede privada que utiliza os mesmos protocolos da Internet – que é uma rede
pública;
(c) Errado. Ela pode utilizar toda a pilha de protocolos especificados da Arquitetura TCP/IP – incluindo o
próprio IP;
(d) Correto. Ela pode utilizar toda a pilha de protocolos especificados da Arquitetura TCP/IP – incluindo
serviços de rede oferecidos pelos protocolos HTTP e FTP;
(e) Errado. Não só a Intranet pode ser conectada à Internet como essa é a configuração padrão na maioria
das organizações.
Gabarito: Letra D</t>
        </is>
      </c>
      <c r="U1535" t="inlineStr">
        <is>
          <t>07/08/2026 09:22</t>
        </is>
      </c>
    </row>
    <row r="1536">
      <c r="A1536" t="n">
        <v>3538</v>
      </c>
      <c r="B1536" t="inlineStr">
        <is>
          <t>VUNESP</t>
        </is>
      </c>
      <c r="C1536" t="inlineStr">
        <is>
          <t>SEDUC</t>
        </is>
      </c>
      <c r="D1536" t="inlineStr">
        <is>
          <t>2014</t>
        </is>
      </c>
      <c r="E1536" t="inlineStr">
        <is>
          <t>Assinale a alternativa correta, com relação aos conceitos de internet e intranet.</t>
        </is>
      </c>
      <c r="F1536" t="inlineStr">
        <is>
          <t>Informática</t>
        </is>
      </c>
      <c r="G1536" t="inlineStr">
        <is>
          <t>Intranet</t>
        </is>
      </c>
      <c r="H1536" t="inlineStr">
        <is>
          <t>Médio</t>
        </is>
      </c>
      <c r="I1536" t="inlineStr">
        <is>
          <t>ME</t>
        </is>
      </c>
      <c r="J1536" t="inlineStr">
        <is>
          <t>Internet é uma rede local de uma instituição.</t>
        </is>
      </c>
      <c r="K1536" t="inlineStr">
        <is>
          <t>Intranet é uma rede privada, de acesso restrito.</t>
        </is>
      </c>
      <c r="L1536" t="inlineStr">
        <is>
          <t>Intranet é uma rede externa, localizada através do Google.</t>
        </is>
      </c>
      <c r="M1536" t="inlineStr">
        <is>
          <t>Internet e intranet são a mesma coisa.</t>
        </is>
      </c>
      <c r="N1536" t="inlineStr">
        <is>
          <t>Internet e intranet são iguais; a única diferença é que na internet não é possível localizar sites pelo Google.</t>
        </is>
      </c>
      <c r="O1536" t="inlineStr">
        <is>
          <t>B</t>
        </is>
      </c>
      <c r="P1536" t="n">
        <v>0</v>
      </c>
      <c r="Q1536" t="n">
        <v>0</v>
      </c>
      <c r="S1536" t="inlineStr">
        <is>
          <t>(a) Errado. A Internet é uma rede pública e global, não uma rede local de uma instituição;
(b) Correto. A intranet é uma rede privada, utilizada dentro de uma organização, com acesso restrito a
usuários autorizados;
(c) Errado. A intranet é interna e não pode ser localizada por mecanismos de busca como o Google, pois
não é indexada publicamente;
(d) Errado. Internet e intranet são diferentes: a Internet é pública; a intranet é privada e restrita;
(e) Errado. Além de serem diferentes em finalidade e acesso, a afirmação sobre o Google está incorreta
— ele é amplamente usado para localizar sites na Internet.
Gabarito: Letra B</t>
        </is>
      </c>
      <c r="U1536" t="inlineStr">
        <is>
          <t>07/08/2026 09:22</t>
        </is>
      </c>
    </row>
    <row r="1537">
      <c r="A1537" t="n">
        <v>3539</v>
      </c>
      <c r="B1537" t="inlineStr">
        <is>
          <t>VUNESP</t>
        </is>
      </c>
      <c r="C1537" t="inlineStr">
        <is>
          <t>TJ</t>
        </is>
      </c>
      <c r="D1537" t="inlineStr">
        <is>
          <t>2012</t>
        </is>
      </c>
      <c r="E1537" t="inlineStr">
        <is>
          <t>As redes de computadores podem também ser classificadas de acordo com a sua finalidade e organização. Nesse contexto, uma rede de acesso privado de uma empresa com sedes em diferentes cidades e que permite acesso às empresas parceiras é denominada:</t>
        </is>
      </c>
      <c r="F1537" t="inlineStr">
        <is>
          <t>Informática</t>
        </is>
      </c>
      <c r="G1537" t="inlineStr">
        <is>
          <t>Intranet</t>
        </is>
      </c>
      <c r="H1537" t="inlineStr">
        <is>
          <t>Médio</t>
        </is>
      </c>
      <c r="I1537" t="inlineStr">
        <is>
          <t>ME</t>
        </is>
      </c>
      <c r="J1537" t="inlineStr">
        <is>
          <t>VoIP.</t>
        </is>
      </c>
      <c r="K1537" t="inlineStr">
        <is>
          <t>Cloud.</t>
        </is>
      </c>
      <c r="L1537" t="inlineStr">
        <is>
          <t>Internet.</t>
        </is>
      </c>
      <c r="M1537" t="inlineStr">
        <is>
          <t>Intranet.</t>
        </is>
      </c>
      <c r="N1537" t="inlineStr">
        <is>
          <t>Extranet.</t>
        </is>
      </c>
      <c r="O1537" t="inlineStr">
        <is>
          <t>E</t>
        </is>
      </c>
      <c r="P1537" t="n">
        <v>0</v>
      </c>
      <c r="Q1537" t="n">
        <v>0</v>
      </c>
      <c r="S1537" t="inlineStr">
        <is>
          <t>(a) Errado. VoIP é uma tecnologia de transmissão de voz sobre IP, não um tipo de rede;
(b) Errado. Cloud (computação em nuvem) é um modelo de entrega de serviços de TI pela Internet, e não
uma rede em si;
(c) Errado. A Internet é uma rede pública e global, acessível a qualquer usuário, não restrita a uma
empresa;
(d) Errado. A intranet é uma rede privada interna, normalmente acessível apenas por funcionários da
empresa, sem incluir parceiros externos;
(e) Correto. A extranet é uma extensão da intranet que permite acesso controlado a parceiros externos,
como fornecedores ou outras empresas, mesmo que estejam em outras cidades.
Gabarito: Letra E</t>
        </is>
      </c>
      <c r="U1537" t="inlineStr">
        <is>
          <t>07/08/2026 09:22</t>
        </is>
      </c>
    </row>
    <row r="1538">
      <c r="A1538" t="n">
        <v>3540</v>
      </c>
      <c r="B1538" t="inlineStr">
        <is>
          <t>CEBRASPE</t>
        </is>
      </c>
      <c r="C1538" t="inlineStr">
        <is>
          <t>AGER-MT</t>
        </is>
      </c>
      <c r="D1538" t="inlineStr">
        <is>
          <t>2023</t>
        </is>
      </c>
      <c r="E1538" t="inlineStr">
        <is>
          <t>A figura abaixo representa tabela editada no MS Excel, referente a contratos de rodovias com pedágio no estado de Mato Grosso.
Considerando a figura apresentada, é correto afirmar que, para que a quantidade de contratos que foram assinados no dia 15/12/2010 seja exibida na célula C9, o usuário deverá inserir, na célula, a fórmula:</t>
        </is>
      </c>
      <c r="F1538" t="inlineStr">
        <is>
          <t>Informática</t>
        </is>
      </c>
      <c r="G1538" t="inlineStr">
        <is>
          <t>Excel</t>
        </is>
      </c>
      <c r="H1538" t="inlineStr">
        <is>
          <t>Médio</t>
        </is>
      </c>
      <c r="I1538" t="inlineStr">
        <is>
          <t>ME</t>
        </is>
      </c>
      <c r="J1538" t="inlineStr"/>
      <c r="K1538" t="inlineStr"/>
      <c r="L1538" t="inlineStr"/>
      <c r="M1538" t="inlineStr"/>
      <c r="N1538" t="inlineStr"/>
      <c r="O1538" t="inlineStr">
        <is>
          <t>B</t>
        </is>
      </c>
      <c r="P1538" t="n">
        <v>0</v>
      </c>
      <c r="Q1538" t="n">
        <v>0</v>
      </c>
      <c r="R1538" t="inlineStr">
        <is>
          <t>a7785ff9-b4d1-46e0-a97c-c6df335ebc9a.png</t>
        </is>
      </c>
      <c r="S1538" t="inlineStr">
        <is>
          <t>(a) Errado. Essa fórmula resultará em uma mensagem de erro, porque o segmento dentro das aspas é
tratado como um texto puro e, não, como um valor numérico. Consequentemente, a função SOMA, que
é projetada para operar com números, não poderá processar e somar esses dados textuais;
(b) Correto. Na fórmula apresentada, o intervalo especificado é de E3 a E7, e o critério utilizado é a data
"15/12/2010". Esta fórmula tem a função de contar o número de células no intervalo de E3 a E7 que
contêm exatamente a data "15/12/2010". O resultado obtido indica quantos contratos, dentro do
intervalo especificado, foram firmados na data de 15 de dezembro de 2010.
(c) Errado. No MS-Excel, não existe nenhuma função com esse nome;
(d) Errado. A fórmula mencionada resulta em uma mensagem de erro, devido ao fato de que a função
CONT.VALORES não realiza operações lógicas. Logo, ela não identifica nem processa o símbolo " = ",
levando a um erro na execução da fórmula.
(e) Errado. No MS-Excel, não existe nenhuma função com esse nome;
Gabarito: Letra B</t>
        </is>
      </c>
      <c r="U1538" t="inlineStr">
        <is>
          <t>07/08/2026 10:57</t>
        </is>
      </c>
    </row>
    <row r="1539">
      <c r="A1539" t="n">
        <v>3541</v>
      </c>
      <c r="B1539" t="inlineStr">
        <is>
          <t>FCC</t>
        </is>
      </c>
      <c r="C1539" t="inlineStr">
        <is>
          <t>SANASA</t>
        </is>
      </c>
      <c r="D1539" t="inlineStr">
        <is>
          <t>2019</t>
        </is>
      </c>
      <c r="E1539" t="inlineStr">
        <is>
          <t>Considere a planilha abaixo, criada no Microsoft Excel 2013, em português.
Na célula C6, foi calculado o valor da tarifa a pagar pelo consumidor Paulo Freitas, com base nas categorias de consumo presentes nas células B2 e B3. A fórmula usada considera que se os valores presentes nas células B2, B3 e B6 mudarem e o consumidor for enquadrado em outra categoria de consumo, o cálculo seja ajustado automaticamente. Tal fórmula, usada na célula C6, é:</t>
        </is>
      </c>
      <c r="F1539" t="inlineStr">
        <is>
          <t>Informática</t>
        </is>
      </c>
      <c r="G1539" t="inlineStr">
        <is>
          <t>Excel</t>
        </is>
      </c>
      <c r="H1539" t="inlineStr">
        <is>
          <t>Médio</t>
        </is>
      </c>
      <c r="I1539" t="inlineStr">
        <is>
          <t>ME</t>
        </is>
      </c>
      <c r="J1539">
        <f>B6*B2</f>
        <v/>
      </c>
      <c r="K1539" t="inlineStr"/>
      <c r="L1539" t="inlineStr"/>
      <c r="M1539" t="inlineStr"/>
      <c r="N1539" t="inlineStr"/>
      <c r="O1539" t="inlineStr">
        <is>
          <t>D</t>
        </is>
      </c>
      <c r="P1539" t="n">
        <v>0</v>
      </c>
      <c r="Q1539" t="n">
        <v>0</v>
      </c>
      <c r="R1539" t="inlineStr">
        <is>
          <t>1a207de1-4fcf-43d0-98c9-8ff5422deb81.png</t>
        </is>
      </c>
      <c r="S1539" t="inlineStr">
        <is>
          <t>A Função SE pode ter dois resultados: o primeiro resultado é retornado se a comparação for verdadeira;
e o segundo resultado é retornado se a comparação for falsa. Por exemplo: =SE(C2 =”Sim”; 1;2) é o
mesmo que SE(C2 = Sim, então: retorne 1; caso contrário, retorne a 2).
A questão afirma: “A fórmula usada considera que se os valores presentes nas células B2, B3 e B6
mudarem e o consumidor for enquadrado em outra categoria de consumo, o cálculo seja ajustado
automaticamente. Tal fórmula, usada na célula C6, é:”
(a) Errado. Isso é apenas uma multiplicação e a questão necessita de um condicional; (b) Errado. Notem
que não existe sinal de cifrão após o número, logo B$2$ está errado; (c) Errado. Não existe função
chamada SENÃO; (d) Correto. Vejamos:
=SE(B6&lt;=30;B6*B$2;B6*B$3)
A fórmula está nos dizendo que: se B6 (18) for menor ou igual (&lt;=) a 30, retorne B6 (18) multiplicado
por B$2 (1,35); senão retorne B6 (18) multiplicado por B$3 (1,9). (e) Errado. Há diversos erros de sintaxe:
=SE(B6&lt;=30;B6*B$2:SEB6&gt;30);B6*B$3$).
Gabarito: Letra D</t>
        </is>
      </c>
      <c r="U1539" t="inlineStr">
        <is>
          <t>07/08/2026 11:03</t>
        </is>
      </c>
    </row>
    <row r="1540">
      <c r="A1540" t="n">
        <v>3542</v>
      </c>
      <c r="B1540" t="inlineStr">
        <is>
          <t>FCC</t>
        </is>
      </c>
      <c r="C1540" t="inlineStr">
        <is>
          <t>AUDITOR FISCAL MANAUS</t>
        </is>
      </c>
      <c r="D1540" t="inlineStr">
        <is>
          <t>2019</t>
        </is>
      </c>
      <c r="E1540" t="inlineStr">
        <is>
          <t>Um técnico pretende calcular a média de horas paradas de alguns microcomputadores de um departamento da empresa. Para tanto utilizou o Microsoft Excel 2010, em sua configuração padrão na língua portuguesa, e colocou as horas paradas dos computadores de números 1 a 10 em uma coluna, utilizando as células de A1 a A10, respectivamente. Caso a célula B11 receba a fórmula: =MÉDIA(A1:A4;A6;A10), será calculada a média relativa às horas paradas dos computadores:</t>
        </is>
      </c>
      <c r="F1540" t="inlineStr">
        <is>
          <t>Informática</t>
        </is>
      </c>
      <c r="G1540" t="inlineStr">
        <is>
          <t>Excel</t>
        </is>
      </c>
      <c r="H1540" t="inlineStr">
        <is>
          <t>Fácil</t>
        </is>
      </c>
      <c r="I1540" t="inlineStr">
        <is>
          <t>ME</t>
        </is>
      </c>
      <c r="J1540" t="inlineStr">
        <is>
          <t>1, 4, 6 e 10.</t>
        </is>
      </c>
      <c r="K1540" t="inlineStr">
        <is>
          <t>1, 2, 3, 4, 6, 7, 8, 9, 10.</t>
        </is>
      </c>
      <c r="L1540" t="inlineStr">
        <is>
          <t>1, 2, 3, 4, 5, 6, 7, 8, 9, 10.</t>
        </is>
      </c>
      <c r="M1540" t="inlineStr">
        <is>
          <t>1, 2, 3, 4, 6, 10.</t>
        </is>
      </c>
      <c r="N1540" t="inlineStr">
        <is>
          <t>1, 4, 5, 6, 7, 8, 9, 10</t>
        </is>
      </c>
      <c r="O1540" t="inlineStr">
        <is>
          <t>D</t>
        </is>
      </c>
      <c r="P1540" t="n">
        <v>0</v>
      </c>
      <c r="Q1540" t="n">
        <v>0</v>
      </c>
      <c r="S1540" t="inlineStr">
        <is>
          <t>A função MÉDIA soma os argumentos e divide pelo número de argumentos somados (média aritmética).
Lembrando que: (1) ; = E (ponto-e-vírgula); (2) : = ATÉ (dois-pontos). Sendo assim, a fórmula está nos
que dizendo:
=MÉDIA(A1:A4;A6;A10) =MÉDIA(A1, A2, A3, A4;A6;A10) = MÉDIA(1,2,3,4,6,10)
Gabarito: Letra D</t>
        </is>
      </c>
      <c r="U1540" t="inlineStr">
        <is>
          <t>07/08/2026 11:04</t>
        </is>
      </c>
    </row>
    <row r="1541">
      <c r="A1541" t="n">
        <v>3543</v>
      </c>
      <c r="B1541" t="inlineStr">
        <is>
          <t>FCC</t>
        </is>
      </c>
      <c r="C1541" t="inlineStr">
        <is>
          <t>Prefeitura SJRP</t>
        </is>
      </c>
      <c r="D1541" t="inlineStr">
        <is>
          <t>2019</t>
        </is>
      </c>
      <c r="E1541" t="inlineStr">
        <is>
          <t>A célula A2 da planilha chamada Plan1 em um arquivo do Microsoft Excel 2013, em português, contém um valor numérico. Para que este valor apareça vinculado na célula A5 da planilha chamada Plan2 do mesmo arquivo, de forma que, se alterado o valor na Plan1, a alteração reflita automaticamente em Plan2, deve-se utilizar na célula A5 a fórmula:</t>
        </is>
      </c>
      <c r="F1541" t="inlineStr">
        <is>
          <t>Informática</t>
        </is>
      </c>
      <c r="G1541" t="inlineStr">
        <is>
          <t>Excel</t>
        </is>
      </c>
      <c r="H1541" t="inlineStr">
        <is>
          <t>Médio</t>
        </is>
      </c>
      <c r="I1541" t="inlineStr">
        <is>
          <t>ME</t>
        </is>
      </c>
      <c r="J1541">
        <f>COPIAR([1]Plan1!A2)</f>
        <v/>
      </c>
      <c r="K1541">
        <f>REPLICAR([1]Plan1!$A$2)</f>
        <v/>
      </c>
      <c r="L1541">
        <f>[1]Plan1!A2</f>
        <v/>
      </c>
      <c r="M1541">
        <f>VINCULAR([1]Plan1!$A$2)</f>
        <v/>
      </c>
      <c r="N1541" t="inlineStr"/>
      <c r="O1541" t="inlineStr">
        <is>
          <t>C</t>
        </is>
      </c>
      <c r="P1541" t="n">
        <v>0</v>
      </c>
      <c r="Q1541" t="n">
        <v>0</v>
      </c>
      <c r="S1541" t="inlineStr">
        <is>
          <t>(a) Errado, não existe função COPIAR; (b) Errado, não existe função REPLICAR; (c) Correto. A sintaxe para
utilização de referências externas é: NOMEDAPLANILHA!CÉLULA. (d) Errado, não existe função
VINCULAR; (e) Errado, não existe operador &gt;&gt;. Relembrando que:
- No EXCEL, usa-se o ponto de EXCLAMAÇÃO (!) – Ex: =Plan1!A2
- No CALC, usa-se o PONTO FINAL (.) – Ex: =Planilha.A2
Gabarito: Letra C</t>
        </is>
      </c>
      <c r="U1541" t="inlineStr">
        <is>
          <t>07/08/2026 11:05</t>
        </is>
      </c>
    </row>
    <row r="1542">
      <c r="A1542" t="n">
        <v>3544</v>
      </c>
      <c r="B1542" t="inlineStr">
        <is>
          <t>FCC</t>
        </is>
      </c>
      <c r="C1542" t="inlineStr">
        <is>
          <t>SANASA</t>
        </is>
      </c>
      <c r="D1542" t="inlineStr">
        <is>
          <t>2019</t>
        </is>
      </c>
      <c r="E1542" t="inlineStr">
        <is>
          <t>Em uma planilha do Excel 2010, as células B8, B9, B10, B11 e B12, estão preenchidas, respectivamente, com os números 21, 8, 16, 3 e 25. Ao utilizar a sintaxe MÍNIMO (B8:B12; 0) na célula B14, o valor que será registrado nessa célula será:</t>
        </is>
      </c>
      <c r="F1542" t="inlineStr">
        <is>
          <t>Informática</t>
        </is>
      </c>
      <c r="G1542" t="inlineStr">
        <is>
          <t>Excel</t>
        </is>
      </c>
      <c r="H1542" t="inlineStr">
        <is>
          <t>Médio</t>
        </is>
      </c>
      <c r="I1542" t="inlineStr">
        <is>
          <t>ME</t>
        </is>
      </c>
      <c r="J1542" t="inlineStr">
        <is>
          <t>5</t>
        </is>
      </c>
      <c r="K1542" t="inlineStr">
        <is>
          <t>3</t>
        </is>
      </c>
      <c r="L1542" t="inlineStr">
        <is>
          <t>0</t>
        </is>
      </c>
      <c r="M1542" t="inlineStr">
        <is>
          <t>8</t>
        </is>
      </c>
      <c r="N1542" t="inlineStr">
        <is>
          <t>12</t>
        </is>
      </c>
      <c r="O1542" t="inlineStr">
        <is>
          <t>C</t>
        </is>
      </c>
      <c r="P1542" t="n">
        <v>0</v>
      </c>
      <c r="Q1542" t="n">
        <v>0</v>
      </c>
      <c r="S1542" t="inlineStr">
        <is>
          <t>Para resolver essa questão, vamos fazer uma revisão sobre a função MÍNIMO e a função MENOR. A
função MÍNIMO nos mostra o menor valor de uma lista de valores. Sintaxe:
=MÍNIMO(arg1; arg2; ... argX)
Exemplos: =MÍNIMO(A1:A10) ou =MÍNIMO(A1:A10;3).
A função MENOR serve para obter o primeiro ou segundo ou terceiro (e assim sucessivamente) menor
número conforme solicitado na fórmula.
=MENOR(intervalo; k)
Exemplo: MENOR(D2:D6;2) – essa fórmula retorna o segundo menor número.
Dessa forma, ao utilizar a sintaxe: =MÍNIMO(B8:B12; 0) e =MÍNIMO(21;8;16;3;25;0). Qual é o menor
valor do intervalo? Resposta = 0.
Gabarito: Letra C</t>
        </is>
      </c>
      <c r="U1542" t="inlineStr">
        <is>
          <t>07/08/2026 11:06</t>
        </is>
      </c>
    </row>
    <row r="1543">
      <c r="A1543" t="n">
        <v>3545</v>
      </c>
      <c r="B1543" t="inlineStr">
        <is>
          <t>FCC</t>
        </is>
      </c>
      <c r="C1543" t="inlineStr">
        <is>
          <t>AFAP</t>
        </is>
      </c>
      <c r="D1543" t="inlineStr">
        <is>
          <t>2019</t>
        </is>
      </c>
      <c r="E1543" t="inlineStr">
        <is>
          <t>Ao acionar a tecla de função F7 no Microsoft Excel 2013, em português, um Assistente Administrativo:</t>
        </is>
      </c>
      <c r="F1543" t="inlineStr">
        <is>
          <t>Informática</t>
        </is>
      </c>
      <c r="G1543" t="inlineStr">
        <is>
          <t>Excel</t>
        </is>
      </c>
      <c r="H1543" t="inlineStr">
        <is>
          <t>Médio</t>
        </is>
      </c>
      <c r="I1543" t="inlineStr">
        <is>
          <t>ME</t>
        </is>
      </c>
      <c r="J1543" t="inlineStr">
        <is>
          <t>iniciou uma verificação de ortografia.</t>
        </is>
      </c>
      <c r="K1543" t="inlineStr">
        <is>
          <t>salvou a pasta de trabalho aberta.</t>
        </is>
      </c>
      <c r="L1543" t="inlineStr">
        <is>
          <t>abriu uma nova planilha em uma pasta de trabalho.</t>
        </is>
      </c>
      <c r="M1543" t="inlineStr">
        <is>
          <t>inseriu um rodapé na planilha.</t>
        </is>
      </c>
      <c r="N1543" t="inlineStr">
        <is>
          <t>apagou as bordas criadas em torno dos dados selecionados na planilha.</t>
        </is>
      </c>
      <c r="O1543" t="inlineStr">
        <is>
          <t>A</t>
        </is>
      </c>
      <c r="P1543" t="n">
        <v>0</v>
      </c>
      <c r="Q1543" t="n">
        <v>0</v>
      </c>
      <c r="S1543" t="inlineStr">
        <is>
          <t>ATALHO DESCRIÇÃO
Ajuda.
F1
Mover (selecione o que deseja mover &gt; pressione F2 &gt; pressione ENTER no destino).
F2
-
F3
Repete a última ação.
F4
Abre a janela "Localizar ou substituir" com o comando "Ir para".
F5
Abre o próximo quadro ou painel. Pressione F6 e depois ENTER para ativar.
F6
Verifica Ortografia.
F7
Estende uma ação, por exemplo: você clica no meio da palavra e aperta F8, a palavra
F8
será selecionada. Se apertar novamente, a frase será selecionada e assim por diante.
-
F9
Mostra dica das teclas (a letra de cada ação).
F10
-
F11
F12 Comando "Salvar como".
Gabarito: Letra A</t>
        </is>
      </c>
      <c r="U1543" t="inlineStr">
        <is>
          <t>07/08/2026 11:07</t>
        </is>
      </c>
    </row>
    <row r="1544">
      <c r="A1544" t="n">
        <v>3546</v>
      </c>
      <c r="B1544" t="inlineStr">
        <is>
          <t>FCC</t>
        </is>
      </c>
      <c r="C1544" t="inlineStr">
        <is>
          <t>TJ</t>
        </is>
      </c>
      <c r="D1544" t="inlineStr">
        <is>
          <t>2019</t>
        </is>
      </c>
      <c r="E1544" t="inlineStr">
        <is>
          <t>Considere que um Técnico Judiciário estava trabalhando com uma planilha do Microsoft Excel 2010 formada por 2 pares de colunas: (A e e B), correspondente ao ano 2017, e (D e E), correspondente ao ano 2018. Nas colunas A e D estão os nomes dos 11 polos judiciais do Maranhão e nas colunas B e E, o correspondente total de processos judiciais do polo.
O Técnico escreveu São Luís na célula A15 e na célula A16 digitou uma fórmula que localiza a palavra São Luís entre os dados e totaliza o número de processos deste polo em ambos os anos 2017 e 2018. Essa fórmula é:</t>
        </is>
      </c>
      <c r="F1544" t="inlineStr">
        <is>
          <t>Informática</t>
        </is>
      </c>
      <c r="G1544" t="inlineStr">
        <is>
          <t>Excel</t>
        </is>
      </c>
      <c r="H1544" t="inlineStr">
        <is>
          <t>Médio</t>
        </is>
      </c>
      <c r="I1544" t="inlineStr">
        <is>
          <t>ME</t>
        </is>
      </c>
      <c r="J1544" t="inlineStr"/>
      <c r="K1544" t="inlineStr"/>
      <c r="L1544" t="inlineStr"/>
      <c r="M1544" t="inlineStr"/>
      <c r="N1544" t="inlineStr"/>
      <c r="O1544" t="inlineStr">
        <is>
          <t>D</t>
        </is>
      </c>
      <c r="P1544" t="n">
        <v>0</v>
      </c>
      <c r="Q1544" t="n">
        <v>0</v>
      </c>
      <c r="R1544" t="inlineStr">
        <is>
          <t>d959f42c-a6bd-45f9-95be-d3981b027a40.png</t>
        </is>
      </c>
      <c r="S1544" t="inlineStr">
        <is>
          <t>Na função SOMASE, o critério a ser somado fica sempre no final da fórmula!
=SOMASE(A2:E12;"São Luís";B2:E12)
A fórmula diz o seguinte: encontre no intervalo A2 até E12 a palavra "São Luís" e some
a quantidade de processos que está em B2 até E12 referente ao polo São Luís. Logo, a quantidade
de processos é: 250 + 125 = 375.
Gabarito: Letra D</t>
        </is>
      </c>
      <c r="U1544" t="inlineStr">
        <is>
          <t>07/08/2026 11:11</t>
        </is>
      </c>
    </row>
    <row r="1545">
      <c r="A1545" t="n">
        <v>3547</v>
      </c>
      <c r="B1545" t="inlineStr">
        <is>
          <t>FCC</t>
        </is>
      </c>
      <c r="C1545" t="inlineStr">
        <is>
          <t>DETRAN SP</t>
        </is>
      </c>
      <c r="D1545" t="inlineStr">
        <is>
          <t>2019</t>
        </is>
      </c>
      <c r="E1545" t="inlineStr">
        <is>
          <t>Considere a planilha hipotética abaixo, criada no Microsoft Excel 2010, em português, que mostra o valor cobrado por um despachante, pela substituição de lacre danificado na placa de motos e carros.
Se o veículo for moto, o valor da substituição de lacre danificado será 52,99, se não, será 55,92. A fórmula correta, digitada na célula C3, que considera esta condição, é:</t>
        </is>
      </c>
      <c r="F1545" t="inlineStr">
        <is>
          <t>Informática</t>
        </is>
      </c>
      <c r="G1545" t="inlineStr">
        <is>
          <t>Excel</t>
        </is>
      </c>
      <c r="H1545" t="inlineStr">
        <is>
          <t>Médio</t>
        </is>
      </c>
      <c r="I1545" t="inlineStr">
        <is>
          <t>ME</t>
        </is>
      </c>
      <c r="J1545" t="inlineStr"/>
      <c r="K1545" t="inlineStr"/>
      <c r="L1545" t="inlineStr"/>
      <c r="M1545" t="inlineStr"/>
      <c r="N1545" t="inlineStr"/>
      <c r="O1545" t="inlineStr">
        <is>
          <t>B</t>
        </is>
      </c>
      <c r="P1545" t="n">
        <v>0</v>
      </c>
      <c r="Q1545" t="n">
        <v>0</v>
      </c>
      <c r="R1545" t="inlineStr">
        <is>
          <t>9b4e1c93-c34b-45c8-9538-d2664c7c6372.png</t>
        </is>
      </c>
      <c r="S1545" t="inlineStr">
        <is>
          <t>A Função SE pode ter dois resultados! O primeiro resultado é retornado se o critério for verdadeiro e
o segundo critério é retornado se o critério for falso. Vamos analisar a questão:
Se o veículo for moto, o valor da substituição de lacre danificado será 52,99, se não, será 55,92. Logo,
a fórmula digitada na célula C3, que considera esta condição, é:
SE=(B3="moto"; 52,99; 55,92)
Gabarito: Letra B</t>
        </is>
      </c>
      <c r="U1545" t="inlineStr">
        <is>
          <t>07/08/2026 11:14</t>
        </is>
      </c>
    </row>
    <row r="1546">
      <c r="A1546" t="n">
        <v>3548</v>
      </c>
      <c r="B1546" t="inlineStr">
        <is>
          <t>FCC</t>
        </is>
      </c>
      <c r="C1546" t="inlineStr">
        <is>
          <t>DETRAN SP</t>
        </is>
      </c>
      <c r="D1546" t="inlineStr">
        <is>
          <t>2019</t>
        </is>
      </c>
      <c r="E1546" t="inlineStr">
        <is>
          <t>O Considere a planilha abaixo, criada no Microsoft Excel 2010, em português.
Na célula C6 foi digitada uma fórmula para somar apenas os valores das multas gravíssimas. A fórmula digitada foi:</t>
        </is>
      </c>
      <c r="F1546" t="inlineStr">
        <is>
          <t>Informática</t>
        </is>
      </c>
      <c r="G1546" t="inlineStr">
        <is>
          <t>Excel</t>
        </is>
      </c>
      <c r="H1546" t="inlineStr">
        <is>
          <t>Médio</t>
        </is>
      </c>
      <c r="I1546" t="inlineStr">
        <is>
          <t>ME</t>
        </is>
      </c>
      <c r="J1546" t="inlineStr"/>
      <c r="K1546" t="inlineStr"/>
      <c r="L1546" t="inlineStr"/>
      <c r="M1546" t="inlineStr"/>
      <c r="N1546" t="inlineStr"/>
      <c r="O1546" t="inlineStr">
        <is>
          <t>E</t>
        </is>
      </c>
      <c r="P1546" t="n">
        <v>0</v>
      </c>
      <c r="Q1546" t="n">
        <v>0</v>
      </c>
      <c r="R1546" t="inlineStr">
        <is>
          <t>baa33e09-c053-4002-a9d9-65e2cff5e898.png</t>
        </is>
      </c>
      <c r="S1546" t="inlineStr">
        <is>
          <t>Na função SOMASE, o critério a ser somado fica SEMPRE no FINAL da fórmula! A questão afirma que,
na célula C6, foi digitada uma fórmula para somar apenas os valores das multas gravíssimas.
Dessa forma, a fórmula digitada foi:
=SOMASE(D2:D5; "GRAVÍSSIMA"; C2:C5)
A fórmula diz o seguinte: encontre os valores no intervalo D2 até D5 que sejam multas
gravidade GRAVÍSSIMA e quero que esses valores (gravíssima) C2 até C5 sejam SOMADOS.
R$ 880,41 + R$ 293,47 = R$ 1.173,88
Professor, qual é o erro da Letra C? Notem que a fórmula inverte dois-pontos com ponto-e-vírgula.
Gabarito: Letra E</t>
        </is>
      </c>
      <c r="U1546" t="inlineStr">
        <is>
          <t>07/08/2026 11:17</t>
        </is>
      </c>
    </row>
    <row r="1547">
      <c r="A1547" t="n">
        <v>3549</v>
      </c>
      <c r="B1547" t="inlineStr">
        <is>
          <t>FCC</t>
        </is>
      </c>
      <c r="C1547" t="inlineStr">
        <is>
          <t>BANRISUL</t>
        </is>
      </c>
      <c r="D1547" t="inlineStr">
        <is>
          <t>2019</t>
        </is>
      </c>
      <c r="E1547" t="inlineStr">
        <is>
          <t>Utilizando o Microsoft Excel 2013, em português, um Escriturário calculou o valor futuro de um investimento com base em uma taxa de juros constante, considerando que as datas de vencimento dos pagamentos vencem no início do período (pagamentos mensais). Os valores usados são mostrados na planilha abaixo.
O Valor Futuro de R$ 25.830,84 mostrado na célula B5 foi calculado usando a fórmula:</t>
        </is>
      </c>
      <c r="F1547" t="inlineStr">
        <is>
          <t>Informática</t>
        </is>
      </c>
      <c r="G1547" t="inlineStr">
        <is>
          <t>Excel</t>
        </is>
      </c>
      <c r="H1547" t="inlineStr">
        <is>
          <t>Médio</t>
        </is>
      </c>
      <c r="I1547" t="inlineStr">
        <is>
          <t>ME</t>
        </is>
      </c>
      <c r="J1547" t="inlineStr"/>
      <c r="K1547" t="inlineStr"/>
      <c r="L1547" t="inlineStr"/>
      <c r="M1547" t="inlineStr"/>
      <c r="N1547" t="inlineStr"/>
      <c r="O1547" t="inlineStr">
        <is>
          <t>C</t>
        </is>
      </c>
      <c r="P1547" t="n">
        <v>0</v>
      </c>
      <c r="Q1547" t="n">
        <v>0</v>
      </c>
      <c r="R1547" t="inlineStr">
        <is>
          <t>ad3d0485-72f9-4d3b-96ae-fb6307d3efae.png</t>
        </is>
      </c>
      <c r="S1547" t="inlineStr">
        <is>
          <t>FUNÇÃO VF (Valor Futuro): usaremos para saber quanto rendeu uma aplicação.
VF(taxa;nper;pgto;[vp];[tipo])
MNEMÔNICO: TÔ NEM PAGANDO VOCÊ
De acordo com a questão: utilizando o Microsoft Excel 2013, em português, um Escriturário calculou
o VALOR FUTURO de um investimento com base em uma taxa de juros constante, considerando que as
datas de vencimento dos pagamentos vencem no INÍCIO DO PERÍODO (pagamentos mensais). Logo,
temos que:
VF(B2/12; B3;B4;;1)
A primeira informação da fórmula é a TAXA de investimento: B2/12. A TAXA é obrigatória na função!
A segunda informação é o NÚMERO DE PERÍODO (parcelas) do investimento: B3. O NÚMERO DE
PERÍODO é obrigatório na função.
A terceira informação é o PAGAMENTO que será realizado, isto é, o valor da parcela: B4. O
PAGAMENTO é obrigatório na função.
A quarta informação é o VALOR PRESENTE e é opcional. É o valor presente ou a soma total
correspondente ao valor presente de uma série de pagamentos futuros. Se VP for omitido ";" , será
considerado 0 (zero) e a inclusão do argumento PAGAMENTO será obrigatória, embora VP seja opcional.
A quinta informação é o TIPO, isto é, se meu investimento for no INÍCIO do período = 1; se meu
investimento for no FIM do período = 0. O TIPO é opcional!
Por que as alternativas B e D estão erradas? Porque tratam de “=VALORFUTURO”. Por que as
alternativas A e E estão erradas? Porque o TIPO é zero, uma vez que a questão pede INÍCIO DO
PERÍODO (1N1C1O).
Gabarito: Letra C</t>
        </is>
      </c>
      <c r="U1547" t="inlineStr">
        <is>
          <t>07/08/2026 11:19</t>
        </is>
      </c>
    </row>
    <row r="1548">
      <c r="A1548" t="n">
        <v>3550</v>
      </c>
      <c r="B1548" t="inlineStr">
        <is>
          <t>FCC</t>
        </is>
      </c>
      <c r="C1548" t="inlineStr">
        <is>
          <t>TRT 2ª REGIÃO SP</t>
        </is>
      </c>
      <c r="D1548" t="inlineStr">
        <is>
          <t>2019</t>
        </is>
      </c>
      <c r="E1548" t="inlineStr">
        <is>
          <t>Considere a planilha abaixo, digitada no Microsoft Excel 2013, em português.
Na célula B10 deseja-se digitar uma fórmula que localize na coluna A a data contida na célula B9 (04/10/66), e exiba em B10 o índice correspondente a esse valor que se encontra na coluna B (0,001008243). A fórmula que deve ser digitada é:</t>
        </is>
      </c>
      <c r="F1548" t="inlineStr">
        <is>
          <t>Informática</t>
        </is>
      </c>
      <c r="G1548" t="inlineStr">
        <is>
          <t>Excel</t>
        </is>
      </c>
      <c r="H1548" t="inlineStr">
        <is>
          <t>Médio</t>
        </is>
      </c>
      <c r="I1548" t="inlineStr">
        <is>
          <t>ME</t>
        </is>
      </c>
      <c r="J1548" t="inlineStr"/>
      <c r="K1548" t="inlineStr"/>
      <c r="L1548" t="inlineStr"/>
      <c r="M1548" t="inlineStr"/>
      <c r="N1548" t="inlineStr"/>
      <c r="O1548" t="inlineStr">
        <is>
          <t>A</t>
        </is>
      </c>
      <c r="P1548" t="n">
        <v>0</v>
      </c>
      <c r="Q1548" t="n">
        <v>0</v>
      </c>
      <c r="R1548" t="inlineStr">
        <is>
          <t>4caff02c-c0ee-41df-894d-c1744ef44c18.png</t>
        </is>
      </c>
      <c r="S1548" t="inlineStr"/>
      <c r="U1548" t="inlineStr">
        <is>
          <t>07/08/2026 11:22</t>
        </is>
      </c>
    </row>
    <row r="1549">
      <c r="A1549" t="n">
        <v>3551</v>
      </c>
      <c r="B1549" t="inlineStr">
        <is>
          <t>FCC</t>
        </is>
      </c>
      <c r="C1549" t="inlineStr">
        <is>
          <t>SEGEP MA</t>
        </is>
      </c>
      <c r="D1549" t="inlineStr">
        <is>
          <t>2019</t>
        </is>
      </c>
      <c r="E1549" t="inlineStr">
        <is>
          <t>Considere que os dados dos percentuais foram copiados, com os devidos ajustes, do Microsoft Word 2010 para o Excel 2010, ambos em português, e foi criada uma planilha como mostra a figura abaixo.
Para que na célula A14 fosse escrita a frase O percentual da área de agricultura é de 17,9% foi utilizada a função</t>
        </is>
      </c>
      <c r="F1549" t="inlineStr">
        <is>
          <t>Informática</t>
        </is>
      </c>
      <c r="G1549" t="inlineStr">
        <is>
          <t>Excel</t>
        </is>
      </c>
      <c r="H1549" t="inlineStr">
        <is>
          <t>Médio</t>
        </is>
      </c>
      <c r="I1549" t="inlineStr">
        <is>
          <t>ME</t>
        </is>
      </c>
      <c r="J1549" t="inlineStr"/>
      <c r="K1549" t="inlineStr"/>
      <c r="L1549" t="inlineStr"/>
      <c r="M1549" t="inlineStr"/>
      <c r="N1549">
        <f>CONCATENAR("O percentual da área de ", A7, " é de ", B7, "%")</f>
        <v/>
      </c>
      <c r="O1549" t="inlineStr">
        <is>
          <t>B</t>
        </is>
      </c>
      <c r="P1549" t="n">
        <v>0</v>
      </c>
      <c r="Q1549" t="n">
        <v>0</v>
      </c>
      <c r="R1549" t="inlineStr">
        <is>
          <t>e50c4282-a7e0-4f1b-9d9a-235ef42e7483.png</t>
        </is>
      </c>
      <c r="S1549" t="inlineStr">
        <is>
          <t>Função CONCATENAR (&amp;): uma das funções de texto para unir duas ou mais cadeias de texto em uma
única cadeia. Agrupa até 255 cadeias de texto. Os itens agrupados podem ser textos, números,
referências de células ou uma combinação desses itens.
=CONCATENAR("O percentual da área de "; A7; " é de "; B7; " % ")
Vamos concatenar os termos “O percentual da área de ” com o valor de A7, depois com os termos “é
de “, depois com o valor de B7 e, por fim, com o valor “%“. A7 é agricultura e B7 é 17,9.
Outra forma de obter o agrupamento de cadeia de textos é substituir a função CONCATENAR pelo
operador "&amp;". Em outras palavras: o símbolo (&amp;) no lugar do ponto e vírgula (;). Dessa forma, temos
que:
= CONCATENAR("O percentual da área de "; A7; " é de "; B7; " %") ou
= CONCATENAR("O percentual da área de "&amp; A7&amp; " é de "&amp; B7&amp; " %")
Gabarito: Letra B</t>
        </is>
      </c>
      <c r="U1549" t="inlineStr">
        <is>
          <t>07/08/2026 11:25</t>
        </is>
      </c>
    </row>
    <row r="1550">
      <c r="A1550" t="n">
        <v>3552</v>
      </c>
      <c r="B1550" t="inlineStr">
        <is>
          <t>FCC</t>
        </is>
      </c>
      <c r="C1550" t="inlineStr">
        <is>
          <t>SANASA</t>
        </is>
      </c>
      <c r="D1550" t="inlineStr">
        <is>
          <t>2019</t>
        </is>
      </c>
      <c r="E1550" t="inlineStr">
        <is>
          <t>Considere a planilha abaixo, elaborada no Microsoft Excel 2016, em Português.
A célula C4 deve conter a fórmula que trata do percentual de litros consumidos no mês (célula B4) em relação ao total consumido (célula E2) que contém o somatório de B4 até B8, onde o Analista escreveu =B4/E2 e que, ao ser propagada pela alça de preenchimento para as células C5 até C8, apresentou a mensagem de erro #DIV/0!, conforme apresentado na planilha. Para evitar esse erro e calcular corretamente cada linha, a fórmula deve ser:</t>
        </is>
      </c>
      <c r="F1550" t="inlineStr">
        <is>
          <t>Informática</t>
        </is>
      </c>
      <c r="G1550" t="inlineStr">
        <is>
          <t>Excel</t>
        </is>
      </c>
      <c r="H1550" t="inlineStr">
        <is>
          <t>Médio</t>
        </is>
      </c>
      <c r="I1550" t="inlineStr">
        <is>
          <t>ME</t>
        </is>
      </c>
      <c r="J1550">
        <f>$B$4/E2.</f>
        <v/>
      </c>
      <c r="K1550" t="inlineStr"/>
      <c r="L1550" t="inlineStr"/>
      <c r="M1550" t="inlineStr"/>
      <c r="N1550" t="inlineStr"/>
      <c r="O1550" t="inlineStr">
        <is>
          <t>C</t>
        </is>
      </c>
      <c r="P1550" t="n">
        <v>0</v>
      </c>
      <c r="Q1550" t="n">
        <v>0</v>
      </c>
      <c r="R1550" t="inlineStr">
        <is>
          <t>35b428a3-690c-49d6-8a53-f0bbb72006e0.png</t>
        </is>
      </c>
      <c r="S1550" t="inlineStr">
        <is>
          <t>#DIV/0! é um erro do Excel que informa que a fórmula está efetuando uma divisão por zero. A fórmula
=B4/E2, ao ser arrastada para baixo, retornou erro porque ficou assim:
C4 = B4/E2
C5 = B5/E3
C6 = B6/E4
C7 = B7/E5
C8 = B8/E6
Galera, quais são os valores de E3, E4, E5 e E6? Essas células estão vazias, portanto, retornam zero. Para
que isso não se repita, é necessário fixar a fórmula por meio do cifrão ($) em frente a especificação
de linha e/ou coluna que desejamos fixar para que ela não seja alterada. De acordo com a questão, será
necessário fixar a linha da Coluna E (E2) para que seja feito o cálculo. Dessa forma, ficaria assim ao arrastar:
C4 = B4/E$2
C5 = B5/E$2
C6 = B6/E$2
C7 = B7/E$2
C8 = B8/E$2
Gabarito: Letra C</t>
        </is>
      </c>
      <c r="U1550" t="inlineStr">
        <is>
          <t>07/08/2026 11:31</t>
        </is>
      </c>
    </row>
    <row r="1551">
      <c r="A1551" t="n">
        <v>3553</v>
      </c>
      <c r="B1551" t="inlineStr">
        <is>
          <t>FCC</t>
        </is>
      </c>
      <c r="C1551" t="inlineStr">
        <is>
          <t>AFAP</t>
        </is>
      </c>
      <c r="D1551" t="inlineStr">
        <is>
          <t>2019</t>
        </is>
      </c>
      <c r="E1551" t="inlineStr">
        <is>
          <t>Lúcio está com dois documentos abertos, um no Microsoft Excel 2013, em português, e um no Microsoft Word 2013, também em português. Não há nenhum outro software ou janela aberta além das que contém os dois documentos. Na planilha do Excel que está editando, selecionou um valor e deseja rapidamente copiá-lo para a posição em que deixou o cursor no documento do Word. Para isso, Lúcio deverá utilizar a sequência de atalhos:</t>
        </is>
      </c>
      <c r="F1551" t="inlineStr">
        <is>
          <t>Informática</t>
        </is>
      </c>
      <c r="G1551" t="inlineStr">
        <is>
          <t>Excel</t>
        </is>
      </c>
      <c r="H1551" t="inlineStr">
        <is>
          <t>Médio</t>
        </is>
      </c>
      <c r="I1551" t="inlineStr">
        <is>
          <t>ME</t>
        </is>
      </c>
      <c r="J1551" t="inlineStr">
        <is>
          <t>Ctrl + C      Ctrl + Tab      Ctrl + V</t>
        </is>
      </c>
      <c r="K1551" t="inlineStr">
        <is>
          <t>Ctrl + X      Alt + Tab       Ctrl + V</t>
        </is>
      </c>
      <c r="L1551" t="inlineStr">
        <is>
          <t>Ctrl + C        Alt + Tab         Ctrl + V</t>
        </is>
      </c>
      <c r="M1551" t="inlineStr">
        <is>
          <t>Ctrl + X         Ctrl + Tab         Ctrl + Alt + V</t>
        </is>
      </c>
      <c r="N1551" t="inlineStr">
        <is>
          <t>Ctrl + C       F5        Ctrl + V</t>
        </is>
      </c>
      <c r="O1551" t="inlineStr">
        <is>
          <t>C</t>
        </is>
      </c>
      <c r="P1551" t="n">
        <v>0</v>
      </c>
      <c r="Q1551" t="n">
        <v>0</v>
      </c>
      <c r="S1551" t="inlineStr">
        <is>
          <t>Lúcio selecionou um valor usando a tecla de atalho CTRL + C (Copiar) e rapidamente usou outra tecla de
atalho ALT+TAB para ALTernar entre as janelas abertas. Dito isso, finalizou com a tecla de atalho CTRL+V
para colar o valor.
Gabarito: Letra C</t>
        </is>
      </c>
      <c r="U1551" t="inlineStr">
        <is>
          <t>07/08/2026 11:34</t>
        </is>
      </c>
    </row>
    <row r="1552">
      <c r="A1552" t="n">
        <v>3554</v>
      </c>
      <c r="B1552" t="inlineStr">
        <is>
          <t>FCC</t>
        </is>
      </c>
      <c r="C1552" t="inlineStr">
        <is>
          <t>SABESP</t>
        </is>
      </c>
      <c r="D1552" t="inlineStr">
        <is>
          <t>2019</t>
        </is>
      </c>
      <c r="E1552" t="inlineStr">
        <is>
          <t>No Microsoft Excel 2013, em português, um Estagiário está digitando um pequeno texto em uma célula, e deseja quebrar linha no ponto em que está o cursor, de tal forma que as próximas palavras a serem digitadas fiquem na próxima linha dentro da mesma célula. Para isso terá que utilizar a combinação de teclas</t>
        </is>
      </c>
      <c r="F1552" t="inlineStr">
        <is>
          <t>Informática</t>
        </is>
      </c>
      <c r="G1552" t="inlineStr">
        <is>
          <t>Excel</t>
        </is>
      </c>
      <c r="H1552" t="inlineStr">
        <is>
          <t>Médio</t>
        </is>
      </c>
      <c r="I1552" t="inlineStr">
        <is>
          <t>ME</t>
        </is>
      </c>
      <c r="J1552" t="inlineStr">
        <is>
          <t>Alt + Insert.</t>
        </is>
      </c>
      <c r="K1552" t="inlineStr">
        <is>
          <t>Alt + Enter.</t>
        </is>
      </c>
      <c r="L1552" t="inlineStr">
        <is>
          <t>Ctrl + Insert.</t>
        </is>
      </c>
      <c r="M1552" t="inlineStr">
        <is>
          <t>Ctrl + Enter.</t>
        </is>
      </c>
      <c r="N1552" t="inlineStr">
        <is>
          <t>Shift + Enter.</t>
        </is>
      </c>
      <c r="O1552" t="inlineStr">
        <is>
          <t>B</t>
        </is>
      </c>
      <c r="P1552" t="n">
        <v>0</v>
      </c>
      <c r="Q1552" t="n">
        <v>0</v>
      </c>
      <c r="S1552" t="inlineStr">
        <is>
          <t>(a) Errado, essa função não existe; (b) Correto. ALT+ENTER inicia uma nova linha na mesma célula; (c)
Errado, esse atalho quebra a linha no ponto em que está o cursor; (d) Errado, esse atalho preenche o
intervalo de células selecionado com a entrada atual; (e) Errado, esse atalho conclui um entrada de célula
e seleciona a célula de cima.
Gabarito: Letra B</t>
        </is>
      </c>
      <c r="U1552" t="inlineStr">
        <is>
          <t>07/08/2026 11:35</t>
        </is>
      </c>
    </row>
    <row r="1553">
      <c r="A1553" t="n">
        <v>3555</v>
      </c>
      <c r="B1553" t="inlineStr">
        <is>
          <t>FCC</t>
        </is>
      </c>
      <c r="C1553" t="inlineStr">
        <is>
          <t>SABESP</t>
        </is>
      </c>
      <c r="D1553" t="inlineStr">
        <is>
          <t>2018</t>
        </is>
      </c>
      <c r="E1553" t="inlineStr">
        <is>
          <t>Considere o plano de investimento da SABESP, em milhões, abaixo, criado no Microsoft Excel 2013 em português.
A fórmula contida na célula G5, que gerou o valor 13879 é:</t>
        </is>
      </c>
      <c r="F1553" t="inlineStr">
        <is>
          <t>Informática</t>
        </is>
      </c>
      <c r="G1553" t="inlineStr">
        <is>
          <t>Excel</t>
        </is>
      </c>
      <c r="H1553" t="inlineStr">
        <is>
          <t>Médio</t>
        </is>
      </c>
      <c r="I1553" t="inlineStr">
        <is>
          <t>ME</t>
        </is>
      </c>
      <c r="J1553">
        <f>CALCULAR(SOMA(B5:F5))</f>
        <v/>
      </c>
      <c r="K1553" t="inlineStr"/>
      <c r="L1553">
        <f>SOMAR(B5:F5)</f>
        <v/>
      </c>
      <c r="M1553" t="inlineStr"/>
      <c r="N1553">
        <f>SOMA(B5:F5)</f>
        <v/>
      </c>
      <c r="O1553" t="inlineStr">
        <is>
          <t>E</t>
        </is>
      </c>
      <c r="P1553" t="n">
        <v>0</v>
      </c>
      <c r="Q1553" t="n">
        <v>0</v>
      </c>
      <c r="R1553" t="inlineStr">
        <is>
          <t>793afb73-af02-4c28-8cc0-90b610831c39.png</t>
        </is>
      </c>
      <c r="S1553" t="inlineStr">
        <is>
          <t>Primeiro de tudo: não existe nenhuma função chamada SOMAR ou CALCULAR. A função SOMA não tem
muito segredo! Ela é usada para adicionar valores de uma ou mais colunas na sua planilha. Lembrando
que: (1) ; = E (ponto-e-vírgula); (2) : = ATÉ (dois-pontos).
(a) Errado, essa função não existe; b) Errado, devido ao sinal de ponto-e-vírgula, a fórmula
=SOMA(B5;F5) soma B5 (2331) e F5 (2936); (c) Errado, essa função não existe; (d) Errado, essa função
não existe; (e) Correto. A fórmula =SOMA(B5:F5) está nos dizendo para somar os valores de B5 ATÉ F5.
2331 2854 2809 2949 2936
B5 C5 D5 E5 F5 = 13879
Gabarito: Letra E</t>
        </is>
      </c>
      <c r="U1553" t="inlineStr">
        <is>
          <t>08/08/2026 15:00</t>
        </is>
      </c>
    </row>
    <row r="1554">
      <c r="A1554" t="n">
        <v>3556</v>
      </c>
      <c r="B1554" t="inlineStr">
        <is>
          <t>FCC</t>
        </is>
      </c>
      <c r="C1554" t="inlineStr">
        <is>
          <t>FAPESP</t>
        </is>
      </c>
      <c r="D1554" t="inlineStr">
        <is>
          <t>2018</t>
        </is>
      </c>
      <c r="E1554" t="inlineStr">
        <is>
          <t>Uma planilha do MS-Excel 2010, a partir da sua configuração padrão, utilizada por um advogado para controlar os processos trabalhistas, conforme ilustra a figura a seguir, contém na coluna A o número do processo, na coluna B o nome do cliente, na coluna C contra quem o cliente está reclamando, na coluna D o valor da causa, na coluna E o valor de honorários do advogado por processo e na coluna F a indicação se a causa teve sucesso (SIM) ou (NÃO). O advogado só receberá os honorários se o campo Sucesso for SIM.
A fórmula usada na célula E8, para calcular o total de honorários recebidos quando o campo Sucesso for SIM, é:</t>
        </is>
      </c>
      <c r="F1554" t="inlineStr">
        <is>
          <t>Informática</t>
        </is>
      </c>
      <c r="G1554" t="inlineStr">
        <is>
          <t>Excel</t>
        </is>
      </c>
      <c r="H1554" t="inlineStr">
        <is>
          <t>Médio</t>
        </is>
      </c>
      <c r="I1554" t="inlineStr">
        <is>
          <t>ME</t>
        </is>
      </c>
      <c r="J1554" t="inlineStr"/>
      <c r="K1554" t="inlineStr"/>
      <c r="L1554" t="inlineStr"/>
      <c r="M1554" t="inlineStr"/>
      <c r="N1554" t="inlineStr"/>
      <c r="O1554" t="inlineStr">
        <is>
          <t>C</t>
        </is>
      </c>
      <c r="P1554" t="n">
        <v>0</v>
      </c>
      <c r="Q1554" t="n">
        <v>0</v>
      </c>
      <c r="R1554" t="inlineStr">
        <is>
          <t>a16e1f57-6708-4f24-b38f-ae5e4b6c3f45.png</t>
        </is>
      </c>
      <c r="S1554" t="inlineStr">
        <is>
          <t>FUNÇÃO SOMASE( )
=SOMASE
A função somase(), como o nome sugere, soma os valores em um intervalo que
(intervalo;“critérios”;
atendem aos critérios que você especificar.
[intervalo_soma])
(a) Errado. Essa função não existe no Excel; (b) Errado. Essa função não existe no Excel; (c) Correto. Essa
função diz que iremos somar as células de E2 a E6 se as células do intervalo F2:F6 tiverem "SIM" como
conteúdo. Existe “SIM” nas células F2, F4 e F6, logo vamos somar E2, E4 e E6 = R$ 11.400,00; (d) Errado.
Trata-se do inverso do item anterior; (e) Errado. Essa função retorna uma mensagem de erro, uma vez que
as células E2:F6 não possuem números como conteúdo.
Gabarito: Letra C</t>
        </is>
      </c>
      <c r="U1554" t="inlineStr">
        <is>
          <t>08/08/2026 15:02</t>
        </is>
      </c>
    </row>
    <row r="1555">
      <c r="A1555" t="n">
        <v>3557</v>
      </c>
      <c r="B1555" t="inlineStr">
        <is>
          <t>FCC</t>
        </is>
      </c>
      <c r="C1555" t="inlineStr">
        <is>
          <t>FAPESP</t>
        </is>
      </c>
      <c r="D1555" t="inlineStr">
        <is>
          <t>2018</t>
        </is>
      </c>
      <c r="E1555" t="inlineStr">
        <is>
          <t>Em uma planilha do MS-Excel 2010, a partir da sua configuração padrão, utilizada por uma Universidade para controlar as solicitações de bolsa para pesquisa, a coluna A contém o número do Projeto, a coluna B contém o nome do Pesquisador, a coluna C contém a titulação do Pesquisador, a coluna D contém o tema da pesquisa e a coluna E contém a indicação se o projeto de pesquisa foi aprovado (SIM) ou (NÃO).
A fórmula aplicada na célula E8, para calcular o Total de projetos aprovados (SIM) é:</t>
        </is>
      </c>
      <c r="F1555" t="inlineStr">
        <is>
          <t>Informática</t>
        </is>
      </c>
      <c r="G1555" t="inlineStr">
        <is>
          <t>Excel</t>
        </is>
      </c>
      <c r="H1555" t="inlineStr">
        <is>
          <t>Médio</t>
        </is>
      </c>
      <c r="I1555" t="inlineStr">
        <is>
          <t>ME</t>
        </is>
      </c>
      <c r="J1555" t="inlineStr"/>
      <c r="K1555" t="inlineStr"/>
      <c r="L1555" t="inlineStr"/>
      <c r="M1555" t="inlineStr"/>
      <c r="N1555" t="inlineStr"/>
      <c r="O1555" t="inlineStr">
        <is>
          <t>E</t>
        </is>
      </c>
      <c r="P1555" t="n">
        <v>0</v>
      </c>
      <c r="Q1555" t="n">
        <v>0</v>
      </c>
      <c r="R1555" t="inlineStr">
        <is>
          <t>db426fe5-8cc4-4f75-af04-df0c26a57541.png</t>
        </is>
      </c>
      <c r="S1555" t="inlineStr">
        <is>
          <t>FUNÇÃO CONT.SE( )
=CONT.SE Conta quantas células dentro de um intervalo satisfazem a um critério ou condição.
(intervalo;“critério”) Ignora as células em branco durante a contagem.
FUNÇÃO SE( )
SE(teste_lógico; A função Se() é uma função condicional em que, de acordo com um determinado
”valor_se_verdadeiro”; critério, ela verifica se a condição foi satisfeita e retorna um valor se verdadeiro e
”valor_se_falso”) retorna um outro valor se for falso.
(a) Errado. A função SE é um condicional que trará um retorno se a condição for atendida ou outro se ela
não for atendida. A fórmula do jeito que foi apresentada está errada, porque um intervalo não pode ser
passado como condição, entre outros erros; (b) Errado. Essa fórmula não existe no Excel; (c) Errado. Essa
fórmula não existe no excel; (d) Errado. Essa fórmula contará a quantidade de células em um intervalo
que atendem uma determinada condição – os parâmetros da função estão invertidos.
(e) Correto. Essa função contará quantas vezes no intervalo de E2 até E6 as células possuem o valor "SIM".
Gabarito: Letra E</t>
        </is>
      </c>
      <c r="U1555" t="inlineStr">
        <is>
          <t>08/08/2026 15:06</t>
        </is>
      </c>
    </row>
    <row r="1556">
      <c r="A1556" t="n">
        <v>3558</v>
      </c>
      <c r="B1556" t="inlineStr">
        <is>
          <t>FCC</t>
        </is>
      </c>
      <c r="C1556" t="inlineStr">
        <is>
          <t>METRO SP</t>
        </is>
      </c>
      <c r="D1556" t="inlineStr">
        <is>
          <t>2018</t>
        </is>
      </c>
      <c r="E1556" t="inlineStr">
        <is>
          <t>Considere a planilha a seguir, criada no Microsoft Excel 2013, em português.
(Disponível em: https://transparencia.metrosp.com.br/dataset/repasses-e-transfer%C3%AAncias-derecursos)
Na célula B14 foi utilizada uma fórmula que somou, do intervalo de células de B3 a B13, os valores maiores que 90.000.000,00. A fórmula utilizada foi:</t>
        </is>
      </c>
      <c r="F1556" t="inlineStr">
        <is>
          <t>Informática</t>
        </is>
      </c>
      <c r="G1556" t="inlineStr">
        <is>
          <t>Excel</t>
        </is>
      </c>
      <c r="H1556" t="inlineStr">
        <is>
          <t>Médio</t>
        </is>
      </c>
      <c r="I1556" t="inlineStr">
        <is>
          <t>ME</t>
        </is>
      </c>
      <c r="J1556" t="inlineStr"/>
      <c r="K1556" t="inlineStr"/>
      <c r="L1556" t="inlineStr"/>
      <c r="M1556" t="inlineStr"/>
      <c r="N1556">
        <f>SOMASE((B3:B13)&gt;90000000)</f>
        <v/>
      </c>
      <c r="O1556" t="inlineStr">
        <is>
          <t>D</t>
        </is>
      </c>
      <c r="P1556" t="n">
        <v>0</v>
      </c>
      <c r="Q1556" t="n">
        <v>0</v>
      </c>
      <c r="R1556" t="inlineStr">
        <is>
          <t>52be46f3-a6f0-4eae-b3b1-fd8b0c77b97b.png</t>
        </is>
      </c>
      <c r="S1556" t="inlineStr">
        <is>
          <t>(a) Errado. A opção apresenta uma fórmula que não existe no Microsoft Excel 2013, em português; (b)
Errado. A opção apresenta sintaxe errada da fórmula SOMA; (c) Errado. A opção apresenta sintaxe errada
da fórmula SE; (d) Correto. A fórmula soma somente os valores das células do intervalo B3:B13 que forem
maiores que 90.000.000,00; (e) Errado. A fórmula gera mensagem de erro, pois na sintaxe da função
SOMASE o critério deve ser inserido entre aspas.
Gabarito: Letra D</t>
        </is>
      </c>
      <c r="U1556" t="inlineStr">
        <is>
          <t>08/08/2026 15:09</t>
        </is>
      </c>
    </row>
    <row r="1557">
      <c r="A1557" t="n">
        <v>3559</v>
      </c>
      <c r="B1557" t="inlineStr">
        <is>
          <t>FCC</t>
        </is>
      </c>
      <c r="C1557" t="inlineStr">
        <is>
          <t>SABESP</t>
        </is>
      </c>
      <c r="D1557" t="inlineStr">
        <is>
          <t>2018</t>
        </is>
      </c>
      <c r="E1557" t="inlineStr">
        <is>
          <t>Um Estagiário selecionou um trecho de uma planilha criada no Microsoft Excel 2013 em português que, por padrão, excederá uma página quando impresso. Para que o trecho seja completamente impresso em uma única página, ele deverá clicar:</t>
        </is>
      </c>
      <c r="F1557" t="inlineStr">
        <is>
          <t>Informática</t>
        </is>
      </c>
      <c r="G1557" t="inlineStr">
        <is>
          <t>Excel</t>
        </is>
      </c>
      <c r="H1557" t="inlineStr">
        <is>
          <t>Médio</t>
        </is>
      </c>
      <c r="I1557" t="inlineStr">
        <is>
          <t>ME</t>
        </is>
      </c>
      <c r="J1557" t="inlineStr">
        <is>
          <t>em Arquivo &gt; Imprimir &gt; Configurar Página &gt; Seleção &gt; Ajustar Planilha em Uma Página.</t>
        </is>
      </c>
      <c r="K1557" t="inlineStr">
        <is>
          <t>no ícone da impressora e nas opções Configurar Página &gt; Seleção &gt; Ajustar para Caber.</t>
        </is>
      </c>
      <c r="L1557" t="inlineStr">
        <is>
          <t>em Arquivo &gt; Imprimir &gt; Propriedade da Impressora &gt; Ajustes &gt; Ajustar ao Papel &gt; Imprimir Seleção.</t>
        </is>
      </c>
      <c r="M1557" t="inlineStr">
        <is>
          <t>no ícone da impressora e nas opções Ajustes &gt; Seleção &gt; Ajustar ao Tamanho do Papel.</t>
        </is>
      </c>
      <c r="N1557" t="inlineStr">
        <is>
          <t>em Arquivo &gt; Imprimir. Depois, no grupo de configurações, deverá clicar em Imprimir seleção &gt; Ajustar Planilha em Uma Página.</t>
        </is>
      </c>
      <c r="O1557" t="inlineStr">
        <is>
          <t>E</t>
        </is>
      </c>
      <c r="P1557" t="n">
        <v>0</v>
      </c>
      <c r="Q1557" t="n">
        <v>0</v>
      </c>
      <c r="S1557" t="inlineStr">
        <is>
          <t>(a) Errado, esse caminho não existe; (b) Errado, esse caminho não existe; (c) Errado, esse caminho não
existe; (d) Errado, esse caminho não existe e ao clicar no ícone da impressora, o usuário imprime a
planilha; (e) Correto. Esse caminho apresenta opções disponíveis na guia Imprimir do Excel 2013.
Gabarito: Letra E</t>
        </is>
      </c>
      <c r="U1557" t="inlineStr">
        <is>
          <t>08/08/2026 15:10</t>
        </is>
      </c>
    </row>
    <row r="1558">
      <c r="A1558" t="n">
        <v>3560</v>
      </c>
      <c r="B1558" t="inlineStr">
        <is>
          <t>FCC</t>
        </is>
      </c>
      <c r="C1558" t="inlineStr">
        <is>
          <t>SABESP</t>
        </is>
      </c>
      <c r="D1558" t="inlineStr">
        <is>
          <t>2018</t>
        </is>
      </c>
      <c r="E1558" t="inlineStr">
        <is>
          <t>No Microsoft Excel 2013 em português, um Estagiário deseja concatenar na célula C1 os valores contidos nas células A1 e B1 com a palavra SABESP. Para realizar esse procedimento ele terá que utilizar, na célula C1, a instrução:</t>
        </is>
      </c>
      <c r="F1558" t="inlineStr">
        <is>
          <t>Informática</t>
        </is>
      </c>
      <c r="G1558" t="inlineStr">
        <is>
          <t>Excel</t>
        </is>
      </c>
      <c r="H1558" t="inlineStr">
        <is>
          <t>Médio</t>
        </is>
      </c>
      <c r="I1558" t="inlineStr">
        <is>
          <t>ME</t>
        </is>
      </c>
      <c r="J1558" t="inlineStr"/>
      <c r="K1558" t="inlineStr"/>
      <c r="L1558">
        <f>A1&amp;B1&amp;"SABESP"</f>
        <v/>
      </c>
      <c r="M1558" t="inlineStr"/>
      <c r="N1558" t="inlineStr"/>
      <c r="O1558" t="inlineStr">
        <is>
          <t>C</t>
        </is>
      </c>
      <c r="P1558" t="n">
        <v>0</v>
      </c>
      <c r="Q1558" t="n">
        <v>0</v>
      </c>
      <c r="S1558" t="inlineStr">
        <is>
          <t>A função CONCATENAR (&amp;) é uma das funções de texto para unir duas ou mais cadeias de texto em uma
única cadeia – ela agrupa até 255 cadeias de texto. Os itens agrupados podem ser textos, números,
referências de células ou uma combinação desses itens. Outra forma de obter o agrupamento de cadeia
de textos é substituir a função CONCATENAR pelo operador &amp;. Em outras palavras, basta colocar o
símbolo (&amp;) no lugar do ponto-e-vírgula (;).
Há três maneiras diferentes de escrever a fórmula:
=A1&amp;B1&amp;"SABESP" ou =CONCATENAR(A1;B1;”SABESP”) ou =CONCATENAR(A1&amp;B1&amp;”SABESP”)
Gabarito: Letra C</t>
        </is>
      </c>
      <c r="U1558" t="inlineStr">
        <is>
          <t>08/08/2026 15:22</t>
        </is>
      </c>
    </row>
    <row r="1559">
      <c r="A1559" t="n">
        <v>3561</v>
      </c>
      <c r="B1559" t="inlineStr">
        <is>
          <t>FGV</t>
        </is>
      </c>
      <c r="C1559" t="inlineStr">
        <is>
          <t>TCE</t>
        </is>
      </c>
      <c r="D1559" t="inlineStr">
        <is>
          <t>2025</t>
        </is>
      </c>
      <c r="E1559" t="inlineStr">
        <is>
          <t>Um funcionário do TCE-RR, usuário do MS Excel 365 BR, criou uma planilha simples para o cálculo do ICMS, conforme imagem a seguir:
Na célula D5, ele inseriu a fórmula =D3/(1-D4). Se ele inserir, na célula D3, o valor de R$ 1.500,00, o valor que aparecerá na célula D5 será</t>
        </is>
      </c>
      <c r="F1559" t="inlineStr">
        <is>
          <t>Informática</t>
        </is>
      </c>
      <c r="G1559" t="inlineStr">
        <is>
          <t>Excel</t>
        </is>
      </c>
      <c r="H1559" t="inlineStr">
        <is>
          <t>Médio</t>
        </is>
      </c>
      <c r="I1559" t="inlineStr">
        <is>
          <t>ME</t>
        </is>
      </c>
      <c r="J1559" t="inlineStr">
        <is>
          <t>R$ 300,00</t>
        </is>
      </c>
      <c r="K1559" t="inlineStr">
        <is>
          <t>R$ 1.200,00</t>
        </is>
      </c>
      <c r="L1559" t="inlineStr">
        <is>
          <t>R$ 1.800,00</t>
        </is>
      </c>
      <c r="M1559" t="inlineStr">
        <is>
          <t>R$ 1.875,00</t>
        </is>
      </c>
      <c r="N1559" t="inlineStr">
        <is>
          <t>R$ 7.500,00</t>
        </is>
      </c>
      <c r="O1559" t="inlineStr">
        <is>
          <t>D</t>
        </is>
      </c>
      <c r="P1559" t="n">
        <v>0</v>
      </c>
      <c r="Q1559" t="n">
        <v>0</v>
      </c>
      <c r="R1559" t="inlineStr">
        <is>
          <t>d157cdf3-b409-4711-8a8b-e0c44c564c37.png</t>
        </is>
      </c>
      <c r="S1559" t="inlineStr">
        <is>
          <t>A fórmula inserida na célula D5 é: D3 / (1 – D4). Substituindo os valores:
- D3 = 1.500,00 (Valor do Produto)
- D4 = 20% = 0,20 (Alíquota do ICMS)
Aplicando a fórmula:
D5 = 1500 / (1 – 0,20) = 1500 / 0,80 = 1.875,00
Gabarito: Letra D</t>
        </is>
      </c>
      <c r="U1559" t="inlineStr">
        <is>
          <t>08/08/2026 15:25</t>
        </is>
      </c>
    </row>
    <row r="1560">
      <c r="A1560" t="n">
        <v>3562</v>
      </c>
      <c r="B1560" t="inlineStr">
        <is>
          <t>FGV</t>
        </is>
      </c>
      <c r="C1560" t="inlineStr">
        <is>
          <t>TCE</t>
        </is>
      </c>
      <c r="D1560" t="inlineStr">
        <is>
          <t>2025</t>
        </is>
      </c>
      <c r="E1560" t="inlineStr">
        <is>
          <t>Dez cidadãos com processos na Justiça entraram com o pedido de gratuidade, como mostra o quadro abaixo. A Justiça determinou que as condições para concessão de gratuidade eram: o cidadão ser casado, ter pelo menos um filho e estar desempregado. Foi então pedido a um analista que determinasse quantos cidadãos se enquadravam nas referidas condições.
O analista resolveu utilizar uma tabela dinâmica no Excel para determinar esse número.</t>
        </is>
      </c>
      <c r="F1560" t="inlineStr">
        <is>
          <t>Informática</t>
        </is>
      </c>
      <c r="G1560" t="inlineStr">
        <is>
          <t>Excel</t>
        </is>
      </c>
      <c r="H1560" t="inlineStr">
        <is>
          <t>Médio</t>
        </is>
      </c>
      <c r="I1560" t="inlineStr">
        <is>
          <t>ME</t>
        </is>
      </c>
      <c r="J1560" t="inlineStr">
        <is>
          <t>Escolher a variável Cidadão e arrastá-la para o campo da soma de valores e escolher as outras três variáveis e arrastálas para o campo linhas.</t>
        </is>
      </c>
      <c r="K1560" t="inlineStr">
        <is>
          <t>Escolher a variável Cidadão e arrastá-la para o campo da soma de valores e escolher as outras três variáveis e arrastá-las para o campo filtros.</t>
        </is>
      </c>
      <c r="L1560" t="inlineStr">
        <is>
          <t>Escolher a variável Cidadão e arrastá-la para o campo da soma de valores e escolher as outras três variáveis e arrastá-las para o campo colunas.</t>
        </is>
      </c>
      <c r="M1560" t="inlineStr">
        <is>
          <t>Escolher a variável Nº de Filhos e arrastá-la para o campo da soma de valores e escolher as outras três variáveis e arrastá-las para o campo filtros.</t>
        </is>
      </c>
      <c r="N1560" t="inlineStr">
        <is>
          <t>Escolher a variável Nº de Filhos e arrastá-la para o campo da soma de valores e escolher as outras três variáveis e arrastá-las para o campo linhas.</t>
        </is>
      </c>
      <c r="O1560" t="inlineStr">
        <is>
          <t>B</t>
        </is>
      </c>
      <c r="P1560" t="n">
        <v>0</v>
      </c>
      <c r="Q1560" t="n">
        <v>0</v>
      </c>
      <c r="R1560" t="inlineStr">
        <is>
          <t>355eaa46-c4f4-48d2-a1d3-7315eb6bcf9e.png</t>
        </is>
      </c>
      <c r="S1560" t="inlineStr">
        <is>
          <t>(a) Errado. Colocar Casado, Nº de Filhos e Empregado como linhas pode dificultar a filtragem, pois criaria
uma listagem segmentada ao invés de uma contagem simples;
(b) Correto. Ao colocar Cidadão no campo de valores, podemos contar quantos cidadãos atendem às
condições, e ao colocar Casado, Nº de Filhos e Empregado no campo filtros, podemos filtrar os registros
que atendem aos critérios exigidos;
(c) Errado. Usar colunas para essas variáveis geraria uma tabela grande e pouco prática, ao invés de um
resultado filtrado;
(d) Errado. O foco não é somar o número total de filhos, mas contar os cidadãos que atendem aos
critérios;
(e) Errado. Nº de Filhos não deve ser somado, e o uso de linhas pode não facilitar a contagem correta.
Gabarito: Letra B</t>
        </is>
      </c>
      <c r="U1560" t="inlineStr">
        <is>
          <t>08/08/2026 15:28</t>
        </is>
      </c>
    </row>
    <row r="1561">
      <c r="A1561" t="n">
        <v>3563</v>
      </c>
      <c r="B1561" t="inlineStr">
        <is>
          <t>FGV</t>
        </is>
      </c>
      <c r="C1561" t="inlineStr">
        <is>
          <t>Prefeitura de Macaé</t>
        </is>
      </c>
      <c r="D1561" t="inlineStr">
        <is>
          <t>2024</t>
        </is>
      </c>
      <c r="E1561" t="inlineStr">
        <is>
          <t>No Microsoft Word 2019 BR (em Português), o comando que permite aglutinar duas ou mais células em uma única célula dentro de uma tabela, é</t>
        </is>
      </c>
      <c r="F1561" t="inlineStr">
        <is>
          <t>Informática</t>
        </is>
      </c>
      <c r="G1561" t="inlineStr">
        <is>
          <t>Excel</t>
        </is>
      </c>
      <c r="H1561" t="inlineStr">
        <is>
          <t>Médio</t>
        </is>
      </c>
      <c r="I1561" t="inlineStr">
        <is>
          <t>ME</t>
        </is>
      </c>
      <c r="J1561" t="inlineStr">
        <is>
          <t>“Combinar Células”.</t>
        </is>
      </c>
      <c r="K1561" t="inlineStr">
        <is>
          <t>“Mesclar Células”.</t>
        </is>
      </c>
      <c r="L1561" t="inlineStr">
        <is>
          <t>“Vincular Células”.</t>
        </is>
      </c>
      <c r="M1561" t="inlineStr">
        <is>
          <t>“Unificar Células”.</t>
        </is>
      </c>
      <c r="N1561" t="inlineStr">
        <is>
          <t>“Fundir Células”.</t>
        </is>
      </c>
      <c r="O1561" t="inlineStr">
        <is>
          <t>B</t>
        </is>
      </c>
      <c r="P1561" t="n">
        <v>0</v>
      </c>
      <c r="Q1561" t="n">
        <v>0</v>
      </c>
      <c r="S1561" t="inlineStr">
        <is>
          <t>No Microsoft Word 2019 BR, para unir duas ou mais células dentro de uma tabela, utiliza-se o comando
"Mesclar Células". Esse recurso permite combinar o conteúdo das células selecionadas em uma única
célula, útil para títulos e formatação de tabelas.
Gabarito: Letra B</t>
        </is>
      </c>
      <c r="U1561" t="inlineStr">
        <is>
          <t>08/08/2026 15:28</t>
        </is>
      </c>
    </row>
    <row r="1562">
      <c r="A1562" t="n">
        <v>3564</v>
      </c>
      <c r="B1562" t="inlineStr">
        <is>
          <t>FGV</t>
        </is>
      </c>
      <c r="C1562" t="inlineStr">
        <is>
          <t>Prefeitura de Caraguatatuba</t>
        </is>
      </c>
      <c r="D1562" t="inlineStr">
        <is>
          <t>2024</t>
        </is>
      </c>
      <c r="E1562" t="inlineStr">
        <is>
          <t>Considere o seguinte trecho de planilha criado em uma versão atual do Microsoft Excel em português:
Um usuário desta planilha, com o propósito de copiar o conteúdo da célula B7 para C7, realizou a seguinte sequência de comandos: selecionou a célula B7, executou um CTRL-C, selecionou a célula C7 e teclou ENTER. Após esta operação, a célula C7 passou a apresentar como resultado da função o valor de</t>
        </is>
      </c>
      <c r="F1562" t="inlineStr">
        <is>
          <t>Informática</t>
        </is>
      </c>
      <c r="G1562" t="inlineStr">
        <is>
          <t>Excel</t>
        </is>
      </c>
      <c r="H1562" t="inlineStr">
        <is>
          <t>Médio</t>
        </is>
      </c>
      <c r="I1562" t="inlineStr">
        <is>
          <t>ME</t>
        </is>
      </c>
      <c r="J1562" t="inlineStr">
        <is>
          <t>25.</t>
        </is>
      </c>
      <c r="K1562" t="inlineStr">
        <is>
          <t>32.</t>
        </is>
      </c>
      <c r="L1562" t="inlineStr">
        <is>
          <t>45.</t>
        </is>
      </c>
      <c r="M1562" t="inlineStr">
        <is>
          <t>48.</t>
        </is>
      </c>
      <c r="N1562" t="inlineStr">
        <is>
          <t>73.</t>
        </is>
      </c>
      <c r="O1562" t="inlineStr">
        <is>
          <t>B</t>
        </is>
      </c>
      <c r="P1562" t="n">
        <v>0</v>
      </c>
      <c r="Q1562" t="n">
        <v>0</v>
      </c>
      <c r="R1562" t="inlineStr">
        <is>
          <t>0bb07ddf-5a79-4248-9c90-5c5ae7889212.png</t>
        </is>
      </c>
      <c r="S1562" t="inlineStr">
        <is>
          <t>A célula B7 contém a seguinte fórmula:
=SOMA(B2;$A$3;B4;$A$5;B6)
E temos que:
- B2 = 15
- $A$3 = 3 (referência absoluta, não muda ao copiar)
- B4 = 7
- $A$5 = 11 (referência absoluta, não muda ao copiar)
- B6 = 12
Realizando a soma, temos que: 15 + 3 + 7 + 11 + 12 = 48. Ao colar em C7, a fórmula ajusta as referências
relativas, mas mantém as absolutas. A nova fórmula em C7 será:
=SOMA(C2;$A$3;C4;$A$5;C6)
Agora os valores envolvidos são:
- C2 = 9
- $A$3 = 3 (mantém-se, pois é absoluto)
- C4 = 3
- $A$5 = 11 (mantém-se, pois é absoluto)
- C6 = 6
Logo, realizando a soma: 9 + 3 + 3 + 11 + 6 = 32. Após copiar e colar B7 em C7, a célula C7 exibe o valor
32.
Gabarito: Letra B</t>
        </is>
      </c>
      <c r="U1562" t="inlineStr">
        <is>
          <t>08/08/2026 15:32</t>
        </is>
      </c>
    </row>
    <row r="1563">
      <c r="A1563" t="n">
        <v>3565</v>
      </c>
      <c r="B1563" t="inlineStr">
        <is>
          <t>FGV</t>
        </is>
      </c>
      <c r="C1563" t="inlineStr">
        <is>
          <t>Prefeitura de Macaé</t>
        </is>
      </c>
      <c r="D1563" t="inlineStr">
        <is>
          <t>2024</t>
        </is>
      </c>
      <c r="E1563" t="inlineStr">
        <is>
          <t>Apesar da liderança dos editores de texto em termos de popularidade, para algumas profissões as planilhas eletrônicas são o software fundamental do dia a dia. Nesta área, os campeões de popularidade são o Microsoft Excel e o LibreOffice Calc, sendo o primeiro da categoria dos pagos e o segundo da categoria dos gratuitos.
Sobre as funcionalidades e características dos editores de planilhas Microsoft Excel e LibreOffice Calc, assinale a afirmativa correta</t>
        </is>
      </c>
      <c r="F1563" t="inlineStr">
        <is>
          <t>Informática</t>
        </is>
      </c>
      <c r="G1563" t="inlineStr">
        <is>
          <t>Excel</t>
        </is>
      </c>
      <c r="H1563" t="inlineStr">
        <is>
          <t>Médio</t>
        </is>
      </c>
      <c r="I1563" t="inlineStr">
        <is>
          <t>ME</t>
        </is>
      </c>
      <c r="J1563" t="inlineStr">
        <is>
          <t>O LibreOffice Calc permite a criação de gráficos, enquanto o Microsoft Excel não possui essa funcionalidade.</t>
        </is>
      </c>
      <c r="K1563" t="inlineStr">
        <is>
          <t>Apenas o Microsoft Excel permite a utilização de funções condicionais, como SE (IF), em fórmulas.</t>
        </is>
      </c>
      <c r="L1563" t="inlineStr">
        <is>
          <t>O LibreOffice Calc não permite trabalhar com várias abas (planilhas) em um único arquivo, enquanto o Microsoft Excel oferece essa funcionalidade.</t>
        </is>
      </c>
      <c r="M1563" t="inlineStr">
        <is>
          <t>Tanto o Microsoft Excel quanto o LibreOffice Calc permitem o uso de tabelas dinâmicas para análise de dados.</t>
        </is>
      </c>
      <c r="N1563" t="inlineStr">
        <is>
          <t>O Microsoft Excel permite a proteção de planilhas com senha, mas o LibreOffice Calc não oferece essa opção de segurança.</t>
        </is>
      </c>
      <c r="O1563" t="inlineStr">
        <is>
          <t>D</t>
        </is>
      </c>
      <c r="P1563" t="n">
        <v>0</v>
      </c>
      <c r="Q1563" t="n">
        <v>0</v>
      </c>
      <c r="S1563" t="inlineStr">
        <is>
          <t>(a) Errado. Tanto o LibreOffice Calc quanto o Microsoft Excel permitem a criação de gráficos com base
em dados das planilhas;
(b) Errado. O LibreOffice Calc também suporta funções condicionais, incluindo SE (IF), SEERRO (IFERROR)
e outras funções lógicas semelhantes às do Excel;
(c) Errado. Errado. O LibreOffice Calc permite sim trabalhar com múltiplas planilhas dentro de um mesmo
arquivo, assim como o Excel;
(d) Correto. Ambos os programas oferecem suporte a tabelas dinâmicas, permitindo análise de dados
interativa e organizada. No Excel, essa funcionalidade é chamada de Tabela Dinâmica;
(e) Errado. Errado. Ambos os programas permitem proteger planilhas com senha. No Calc, isso pode ser
feito via Ferramentas → Proteger Documento → Planilha.
Gabarito: Letra D</t>
        </is>
      </c>
      <c r="U1563" t="inlineStr">
        <is>
          <t>08/08/2026 15:34</t>
        </is>
      </c>
    </row>
    <row r="1564">
      <c r="A1564" t="n">
        <v>3566</v>
      </c>
      <c r="B1564" t="inlineStr">
        <is>
          <t>FGV</t>
        </is>
      </c>
      <c r="C1564" t="inlineStr">
        <is>
          <t>TRF</t>
        </is>
      </c>
      <c r="D1564" t="inlineStr">
        <is>
          <t>2024</t>
        </is>
      </c>
      <c r="E1564" t="inlineStr">
        <is>
          <t>César importou para uma planilha um conjunto de dados contendo o número de identificação, nome e endereço dos funcionários do TFR1. No Microsoft Excel, para encontrar os dados do funcionário pelo nome, César deve usar a fórmula:</t>
        </is>
      </c>
      <c r="F1564" t="inlineStr">
        <is>
          <t>Informática</t>
        </is>
      </c>
      <c r="G1564" t="inlineStr">
        <is>
          <t>Excel</t>
        </is>
      </c>
      <c r="H1564" t="inlineStr">
        <is>
          <t>Médio</t>
        </is>
      </c>
      <c r="I1564" t="inlineStr">
        <is>
          <t>ME</t>
        </is>
      </c>
      <c r="J1564" t="inlineStr">
        <is>
          <t>ÍNDICE</t>
        </is>
      </c>
      <c r="K1564" t="inlineStr">
        <is>
          <t>PROCV</t>
        </is>
      </c>
      <c r="L1564" t="inlineStr">
        <is>
          <t>TRANSPOR</t>
        </is>
      </c>
      <c r="M1564" t="inlineStr">
        <is>
          <t>ENDEREÇO</t>
        </is>
      </c>
      <c r="N1564" t="inlineStr">
        <is>
          <t>ESCOLHER</t>
        </is>
      </c>
      <c r="O1564" t="inlineStr">
        <is>
          <t>B</t>
        </is>
      </c>
      <c r="P1564" t="n">
        <v>0</v>
      </c>
      <c r="Q1564" t="n">
        <v>0</v>
      </c>
      <c r="S1564" t="inlineStr">
        <is>
          <t>(a) Errado. A função ÍNDICE retorna um valor com base em coordenadas específicas (linha e coluna), mas
não realiza buscas automáticas como o PROCV;
(b) Correto. A função PROCV (Pesquisa Vertical) é usada para buscar um valor em uma coluna e retornar
um dado correspondente de outra coluna na mesma linha;
(c) Errado. A função TRANSPOR apenas altera a orientação dos dados (linhas para colunas ou vice-versa),
não realiza buscas;
(d) Errado. A função ENDEREÇO retorna a referência de célula em formato de texto, mas não busca
valores;
(e) Errado. A função ESCOLHER retorna um valor de uma lista de opções baseada em um índice numérico,
mas não faz pesquisas dinâmicas em uma tabela.
Gabarito: Letra B</t>
        </is>
      </c>
      <c r="U1564" t="inlineStr">
        <is>
          <t>08/08/2026 15:35</t>
        </is>
      </c>
    </row>
    <row r="1565">
      <c r="A1565" t="n">
        <v>3567</v>
      </c>
      <c r="B1565" t="inlineStr">
        <is>
          <t>FGV</t>
        </is>
      </c>
      <c r="C1565" t="inlineStr">
        <is>
          <t>TRF</t>
        </is>
      </c>
      <c r="D1565" t="inlineStr">
        <is>
          <t>2024</t>
        </is>
      </c>
      <c r="E1565" t="inlineStr">
        <is>
          <t>Antônio recebeu o pedido de suporte do usuário Luís, que está elaborando uma planilha e queria tornar os padrões e tendências dos dados mais aparentes visualmente.
No Microsoft Excel, para criar regras que determinam a aparência das células com base em seus valores, Antônio deve orientar Luís a usar o recurso:</t>
        </is>
      </c>
      <c r="F1565" t="inlineStr">
        <is>
          <t>Informática</t>
        </is>
      </c>
      <c r="G1565" t="inlineStr">
        <is>
          <t>Excel</t>
        </is>
      </c>
      <c r="H1565" t="inlineStr">
        <is>
          <t>Médio</t>
        </is>
      </c>
      <c r="I1565" t="inlineStr">
        <is>
          <t>ME</t>
        </is>
      </c>
      <c r="J1565" t="inlineStr">
        <is>
          <t>temas;</t>
        </is>
      </c>
      <c r="K1565" t="inlineStr">
        <is>
          <t>pincel de formatação;</t>
        </is>
      </c>
      <c r="L1565" t="inlineStr">
        <is>
          <t>formatar como tabela;</t>
        </is>
      </c>
      <c r="M1565" t="inlineStr">
        <is>
          <t>formatação condicional;</t>
        </is>
      </c>
      <c r="N1565" t="inlineStr">
        <is>
          <t>preenchimento relâmpago.</t>
        </is>
      </c>
      <c r="O1565" t="inlineStr">
        <is>
          <t>D</t>
        </is>
      </c>
      <c r="P1565" t="n">
        <v>0</v>
      </c>
      <c r="Q1565" t="n">
        <v>0</v>
      </c>
      <c r="S1565" t="inlineStr">
        <is>
          <t>(a) Errado. O recurso Temas altera cores, fontes e estilos da planilha como um todo, mas não modifica
células com base em seus valores;
(b) Errado. O Pincel de Formatação copia e aplica um estilo existente, mas não cria regras dinâmicas de
formatação;
(c) Errado. Formatar como Tabela melhora a organização da planilha, mas não muda a aparência das
células com base nos dados;
(d) Correto. Formatação Condicional permite criar regras que alteram a aparência das células
automaticamente, tornando padrões e tendências mais visíveis;
(e) Errado. Preenchimento Relâmpago ajuda a detectar padrões e preencher dados automaticamente,
mas não altera a formatação com base nos valores.
Gabarito: Letra D</t>
        </is>
      </c>
      <c r="U1565" t="inlineStr">
        <is>
          <t>08/08/2026 15:36</t>
        </is>
      </c>
    </row>
    <row r="1566">
      <c r="A1566" t="n">
        <v>3568</v>
      </c>
      <c r="B1566" t="inlineStr">
        <is>
          <t>FGV</t>
        </is>
      </c>
      <c r="C1566" t="inlineStr">
        <is>
          <t>SEAP</t>
        </is>
      </c>
      <c r="D1566" t="inlineStr">
        <is>
          <t>2024</t>
        </is>
      </c>
      <c r="E1566" t="inlineStr">
        <is>
          <t>Dada a necessidade de reforço das medidas de segurança contra incêndios nos estabelecimentos penitenciários sob a jurisdição da SEAP/BA, seu setor de compras realizou um levantamento referente a preços de extintores de incêndio, além de suas demandas internas em quantidade e custo total por tipo de extintor.
Esse levantamento gerou a planilha de Excel (integrantes da suíte Microsoft 365, versão português), apresentada a seguir:
As colunas B e D estão formatadas com o tipo “Moeda”. A coluna A está formatada como “Texto” e a coluna C, como “Geral”. Ao analisar a planilha, é possível afirmar que a aplicação da fórmula</t>
        </is>
      </c>
      <c r="F1566" t="inlineStr">
        <is>
          <t>Informática</t>
        </is>
      </c>
      <c r="G1566" t="inlineStr">
        <is>
          <t>Excel</t>
        </is>
      </c>
      <c r="H1566" t="inlineStr">
        <is>
          <t>Médio</t>
        </is>
      </c>
      <c r="I1566" t="inlineStr">
        <is>
          <t>ME</t>
        </is>
      </c>
      <c r="J1566" t="inlineStr"/>
      <c r="K1566" t="inlineStr"/>
      <c r="L1566" t="inlineStr"/>
      <c r="M1566" t="inlineStr"/>
      <c r="N1566" t="inlineStr"/>
      <c r="O1566" t="inlineStr">
        <is>
          <t>E</t>
        </is>
      </c>
      <c r="P1566" t="n">
        <v>0</v>
      </c>
      <c r="Q1566" t="n">
        <v>0</v>
      </c>
      <c r="R1566" t="inlineStr">
        <is>
          <t>5ce1580d-7080-449d-a765-f6c7108e182e.png</t>
        </is>
      </c>
      <c r="S1566" t="inlineStr">
        <is>
          <t>(a) Errado. A função =MÁXIMO(D2:D9) retorna o maior valor na coluna D (Valor Total). O maior valor nessa
coluna é R$ 3.790,00, e não R$ 1.895,00;
(b) Errado. A função =MÉDIA(D2:D9) calcula a média dos valores da coluna D. Somando os valores da
coluna D: 267+98+1.192+500+600+3.790+690+1.176 = 8.313/8 = 1.139,12;
(c) Errado. A função =MÍNIMO(B2:B9) retorna o menor valor na coluna B (Valor Unitário). O menor valor
na coluna B é R$ 89,00, e não R$ 98,00;
(d) Errado. A função =SOMARPRODUTO(B2:B9;C2:C9) multiplica os valores de B por C e soma os
resultados. O correto seria R$ 8.313,00, não R$ 7.137,00;
(e) Correto. Essa função soma os valores da coluna D (Valor Total) onde a coluna C (Quantidade) for maior
que 3. Os valores de D correspondentes são: 1.192, 600 e 1.176, totalizando R$ 2.968,00.
Gabarito: Letra E</t>
        </is>
      </c>
      <c r="U1566" t="inlineStr">
        <is>
          <t>08/08/2026 18:53</t>
        </is>
      </c>
    </row>
    <row r="1567">
      <c r="A1567" t="n">
        <v>3569</v>
      </c>
      <c r="B1567" t="inlineStr">
        <is>
          <t>FGV</t>
        </is>
      </c>
      <c r="C1567" t="inlineStr">
        <is>
          <t>EPE</t>
        </is>
      </c>
      <c r="D1567" t="inlineStr">
        <is>
          <t>2024</t>
        </is>
      </c>
      <c r="E1567" t="inlineStr">
        <is>
          <t>O Excel é um programa de desenvolvimento de planilhas digitais criado pela Microsoft na década de 1980.
Devido ao renome da marca, a longa trajetória do software e as suas excelentes funcionalidades, atualmente, o Excel é um dos aplicativos mais utilizados por empresas no mundo.
Assinale a opção que apresenta a funcionalidade do Excel que permite automatizar tarefas repetitivas.</t>
        </is>
      </c>
      <c r="F1567" t="inlineStr">
        <is>
          <t>Informática</t>
        </is>
      </c>
      <c r="G1567" t="inlineStr">
        <is>
          <t>Excel</t>
        </is>
      </c>
      <c r="H1567" t="inlineStr">
        <is>
          <t>Médio</t>
        </is>
      </c>
      <c r="I1567" t="inlineStr">
        <is>
          <t>ME</t>
        </is>
      </c>
      <c r="J1567" t="inlineStr">
        <is>
          <t>Tabela Dinâmica.</t>
        </is>
      </c>
      <c r="K1567" t="inlineStr">
        <is>
          <t>Power Query.</t>
        </is>
      </c>
      <c r="L1567" t="inlineStr">
        <is>
          <t>Colaboração em tempo real.</t>
        </is>
      </c>
      <c r="M1567" t="inlineStr">
        <is>
          <t>Macro.</t>
        </is>
      </c>
      <c r="N1567" t="inlineStr">
        <is>
          <t>Validação de Dados.</t>
        </is>
      </c>
      <c r="O1567" t="inlineStr">
        <is>
          <t>D</t>
        </is>
      </c>
      <c r="P1567" t="n">
        <v>0</v>
      </c>
      <c r="Q1567" t="n">
        <v>0</v>
      </c>
      <c r="S1567" t="inlineStr">
        <is>
          <t>(a) Errado. Tabela Dinâmica é usada para análises dinâmicas e interativas de dados, mas não automatiza
tarefas repetitivas;
(b) Errado. Power Query facilita a importação, transformação e combinação de dados, mas não executa
ações automatizadas como uma macro faria;
(c) Errado. Colaboração em tempo real permite que várias pessoas editem uma planilha simultaneamente,
mas não é uma funcionalidade de automação;
(d) Correto. Macros permitem gravar e executar sequências de comandos automatizados, eliminando a
necessidade de repetir tarefas manualmente;
(e) Errado. Validação de Dados restringe entradas em células com base em regras definidas, mas não
automatiza tarefas.
Gabarito: Letra D</t>
        </is>
      </c>
      <c r="U1567" t="inlineStr">
        <is>
          <t>08/08/2026 18:54</t>
        </is>
      </c>
    </row>
    <row r="1568">
      <c r="A1568" t="n">
        <v>3570</v>
      </c>
      <c r="B1568" t="inlineStr">
        <is>
          <t>FGV</t>
        </is>
      </c>
      <c r="C1568" t="inlineStr">
        <is>
          <t>Prefeitura de São José dos Campos</t>
        </is>
      </c>
      <c r="D1568" t="inlineStr">
        <is>
          <t>2024</t>
        </is>
      </c>
      <c r="E1568" t="inlineStr">
        <is>
          <t>Um usuário do MS Excel 365 BR digitou as seguintes informações:
Ele deseja concatenar os valores de A2 e B2 na célula C2 para que o resultado apresentado seja igual a
São José dos Campos – SP
Para isso, o usuário deve, na célula C2, digitar a seguinte fórmula:</t>
        </is>
      </c>
      <c r="F1568" t="inlineStr">
        <is>
          <t>Informática</t>
        </is>
      </c>
      <c r="G1568" t="inlineStr">
        <is>
          <t>Excel</t>
        </is>
      </c>
      <c r="H1568" t="inlineStr">
        <is>
          <t>Médio</t>
        </is>
      </c>
      <c r="I1568" t="inlineStr">
        <is>
          <t>ME</t>
        </is>
      </c>
      <c r="J1568" t="inlineStr"/>
      <c r="K1568" t="inlineStr"/>
      <c r="L1568" t="inlineStr"/>
      <c r="M1568" t="inlineStr"/>
      <c r="N1568" t="inlineStr"/>
      <c r="O1568" t="inlineStr">
        <is>
          <t>D</t>
        </is>
      </c>
      <c r="P1568" t="n">
        <v>0</v>
      </c>
      <c r="Q1568" t="n">
        <v>0</v>
      </c>
      <c r="R1568" t="inlineStr">
        <is>
          <t>e8aa269e-3abd-46be-b9e3-eece065adc25.png</t>
        </is>
      </c>
      <c r="S1568" t="inlineStr">
        <is>
          <t>O usuário deseja concatenar os valores das células A2 e B2 na célula C2, gerando o resultado:
"São José dos Campos – SP"
A fórmula correta precisa incluir: o conteúdo de A2 (São José dos Campos); um espaço em branco " "; o
caractere "–" (hífen curto ou longo); outro espaço em branco " "; o conteúdo de B2 (SP).
(a) Errado. Essa função junta os valores sem espaços (São José dos CamposSP); (b) Errado. Essa função,
além de não incluir espaços, inverte a ordem (SPSão José dos Campos); (c) Errado. Essa função inverte a
ordem (SP – São José dos Campos); (d) Correto. Essa função junta os valores corretamente:
"São José dos Campos – SP"; (e) Errado. Essa função usa dois pontos : em vez de ponto e vírgula ; –
causando erro de sintaxe.
Gabarito: Letra D</t>
        </is>
      </c>
      <c r="U1568" t="inlineStr">
        <is>
          <t>08/08/2026 18:57</t>
        </is>
      </c>
    </row>
    <row r="1569">
      <c r="A1569" t="n">
        <v>3571</v>
      </c>
      <c r="B1569" t="inlineStr">
        <is>
          <t>FGV</t>
        </is>
      </c>
      <c r="C1569" t="inlineStr">
        <is>
          <t>Prefeitura de Vitória</t>
        </is>
      </c>
      <c r="D1569" t="inlineStr">
        <is>
          <t>2024</t>
        </is>
      </c>
      <c r="E1569" t="inlineStr">
        <is>
          <t>Quando você cria uma tabela no Microsoft 365 Excel, o software automaticamente nomeia a tabela e cada cabeçalho de coluna dentro dela. Quando você adiciona fórmulas a uma tabela do Excel, esses nomes podem aparecer automaticamente à medida que você digita a fórmula e seleciona as referências de célula na tabela em vez de inseri-las manualmente.
Um exemplo do que o Excel pode fazer:
Em vez de usar referências explícitas a células
=Soma(C2:C7)
O Excel usa nomes de tabelas e colunas
=Soma(DeptoVendas[Valor das Vendas])
No Microsoft 365 Excel, essa combinação de nomes de tabelas e colunas é chamada</t>
        </is>
      </c>
      <c r="F1569" t="inlineStr">
        <is>
          <t>Informática</t>
        </is>
      </c>
      <c r="G1569" t="inlineStr">
        <is>
          <t>Excel</t>
        </is>
      </c>
      <c r="H1569" t="inlineStr">
        <is>
          <t>Médio</t>
        </is>
      </c>
      <c r="I1569" t="inlineStr">
        <is>
          <t>ME</t>
        </is>
      </c>
      <c r="J1569" t="inlineStr">
        <is>
          <t>fórmula.</t>
        </is>
      </c>
      <c r="K1569" t="inlineStr">
        <is>
          <t>fórmula de matriz dinâmica.</t>
        </is>
      </c>
      <c r="L1569" t="inlineStr">
        <is>
          <t>referência cruzada.</t>
        </is>
      </c>
      <c r="M1569" t="inlineStr">
        <is>
          <t>referência estruturada.</t>
        </is>
      </c>
      <c r="N1569" t="inlineStr">
        <is>
          <t>documento mestre.</t>
        </is>
      </c>
      <c r="O1569" t="inlineStr">
        <is>
          <t>D</t>
        </is>
      </c>
      <c r="P1569" t="n">
        <v>0</v>
      </c>
      <c r="Q1569" t="n">
        <v>0</v>
      </c>
      <c r="S1569" t="inlineStr">
        <is>
          <t>(a) Errado. "Fórmula" é um termo genérico para expressões matemáticas no Excel, mas a questão pede
um nome específico para essa funcionalidade;
(b) Errado. "Fórmula de matriz dinâmica" refere-se a cálculos que retornam múltiplos valores
automaticamente, como SEQUÊNCIA() ou FILTRO(), não à nomenclatura de tabelas;
(c) Errado. "Referência cruzada" não é um conceito do Excel, sendo mais comum em documentos do
Word para vincular seções;
(d) Correto. "Referência estruturada" é o nome correto para essa funcionalidade no Excel, que permite
referenciar colunas e tabelas de forma clara e dinâmica;
(e) Errado. "Documento mestre" está relacionado ao Microsoft Word, não ao Excel.
Gabarito: Letra D</t>
        </is>
      </c>
      <c r="U1569" t="inlineStr">
        <is>
          <t>08/08/2026 18:59</t>
        </is>
      </c>
    </row>
    <row r="1570">
      <c r="A1570" t="n">
        <v>3572</v>
      </c>
      <c r="B1570" t="inlineStr">
        <is>
          <t>FGV</t>
        </is>
      </c>
      <c r="C1570" t="inlineStr">
        <is>
          <t>ADAB</t>
        </is>
      </c>
      <c r="D1570" t="inlineStr">
        <is>
          <t>2024</t>
        </is>
      </c>
      <c r="E1570" t="inlineStr">
        <is>
          <t>No Microsoft Excel 365 em português, são categorias válidas de formatação de células</t>
        </is>
      </c>
      <c r="F1570" t="inlineStr">
        <is>
          <t>Informática</t>
        </is>
      </c>
      <c r="G1570" t="inlineStr">
        <is>
          <t>Excel</t>
        </is>
      </c>
      <c r="H1570" t="inlineStr">
        <is>
          <t>Médio</t>
        </is>
      </c>
      <c r="I1570" t="inlineStr">
        <is>
          <t>ME</t>
        </is>
      </c>
      <c r="J1570" t="inlineStr">
        <is>
          <t>Número, Moeda e Porcentagem.</t>
        </is>
      </c>
      <c r="K1570" t="inlineStr">
        <is>
          <t>Moeda, Porcentagem e Integral.</t>
        </is>
      </c>
      <c r="L1570" t="inlineStr">
        <is>
          <t>Canônico, Moeda e Número.</t>
        </is>
      </c>
      <c r="M1570" t="inlineStr">
        <is>
          <t>Contábil, Canônico e Data.</t>
        </is>
      </c>
      <c r="N1570" t="inlineStr">
        <is>
          <t>Integral, Contábil e Data.</t>
        </is>
      </c>
      <c r="O1570" t="inlineStr">
        <is>
          <t>A</t>
        </is>
      </c>
      <c r="P1570" t="n">
        <v>0</v>
      </c>
      <c r="Q1570" t="n">
        <v>0</v>
      </c>
      <c r="S1570" t="inlineStr">
        <is>
          <t>(a) Correto. Número, Moeda e Porcentagem são categorias válidas de formatação;
(b) Errado. "Integral" não é uma categoria de formatação no MS-Excel;
(c) Errado. "Canônico" não existe como categoria no MS-Excel;
(d) Errado. "Canônico" não existe no MS-Excel, tornando a alternativa inválida;
(e) Errado. "Integral" não é uma categoria no MS-Excel.
Gabarito: Letra A</t>
        </is>
      </c>
      <c r="U1570" t="inlineStr">
        <is>
          <t>08/08/2026 19:00</t>
        </is>
      </c>
    </row>
    <row r="1571">
      <c r="A1571" t="n">
        <v>3573</v>
      </c>
      <c r="B1571" t="inlineStr">
        <is>
          <t>FGV</t>
        </is>
      </c>
      <c r="C1571" t="inlineStr">
        <is>
          <t>ADAB</t>
        </is>
      </c>
      <c r="D1571" t="inlineStr">
        <is>
          <t>2024</t>
        </is>
      </c>
      <c r="E1571" t="inlineStr">
        <is>
          <t>Considere o trecho de planilha abaixo, gerada no Microsoft Excel 365, em sua versão em português:
Ao se copiar o conteúdo da célula A7 para B7, usando a sequência de comandos de selecionar A7, teclar Ctrl-C, selecionar B7 e teclar ENTER, o valor mostrado em B7 será</t>
        </is>
      </c>
      <c r="F1571" t="inlineStr">
        <is>
          <t>Informática</t>
        </is>
      </c>
      <c r="G1571" t="inlineStr">
        <is>
          <t>Excel</t>
        </is>
      </c>
      <c r="H1571" t="inlineStr">
        <is>
          <t>Médio</t>
        </is>
      </c>
      <c r="I1571" t="inlineStr">
        <is>
          <t>ME</t>
        </is>
      </c>
      <c r="J1571" t="inlineStr">
        <is>
          <t>0</t>
        </is>
      </c>
      <c r="K1571" t="inlineStr">
        <is>
          <t>15</t>
        </is>
      </c>
      <c r="L1571" t="inlineStr">
        <is>
          <t>20</t>
        </is>
      </c>
      <c r="M1571" t="inlineStr">
        <is>
          <t>28</t>
        </is>
      </c>
      <c r="N1571" t="inlineStr">
        <is>
          <t>35</t>
        </is>
      </c>
      <c r="O1571" t="inlineStr">
        <is>
          <t>D</t>
        </is>
      </c>
      <c r="P1571" t="n">
        <v>0</v>
      </c>
      <c r="Q1571" t="n">
        <v>0</v>
      </c>
      <c r="R1571" t="inlineStr">
        <is>
          <t>88fc92fc-52cc-45f1-ae8a-161581ea6f36.png</t>
        </is>
      </c>
      <c r="S1571" t="inlineStr">
        <is>
          <t>Temos que A2 = 11, $A$3 = 12, A4 = 3, A5 = 8 e A6 = 1. A fórmula SOMA(A2;$A$3;A4:A6) =
11 + 12 + 3 + 8 + 1 = 35
Ao copiar a célula A7 e colá-la em B7, o Excel ajusta as referências relativas, mas mantém as referências
absolutas ($A$3). Temos que B2 = 8, $A$3 = 12, B4 = 5, B5 = 1 e B6 = 2. Somando tudo, temos: 8 + 12 +
5 + 1 + 2 = 28.
Gabarito: Letra D</t>
        </is>
      </c>
      <c r="U1571" t="inlineStr">
        <is>
          <t>08/08/2026 19:01</t>
        </is>
      </c>
    </row>
    <row r="1572">
      <c r="A1572" t="n">
        <v>3574</v>
      </c>
      <c r="B1572" t="inlineStr">
        <is>
          <t>FGV</t>
        </is>
      </c>
      <c r="C1572" t="inlineStr">
        <is>
          <t>AL-SC</t>
        </is>
      </c>
      <c r="D1572" t="inlineStr">
        <is>
          <t>2024</t>
        </is>
      </c>
      <c r="E1572" t="inlineStr">
        <is>
          <t>Em uma planilha do Microsoft Excel, um gestor de RH deseja utilizar a função PROCV para localizar rapidamente o salário de um empregado específico a partir do seu número de identificação único (ID).
A planilha contém os seguintes dados em colunas sequenciais: ID do Empregado, Nome do Empregado, Cargo, Departamento e Salário. O gestor deseja inserir o ID do empregado em uma célula específica e obter automaticamente o salário correspondente desse empregado em outra célula.
Assumindo que o ID do empregado esteja na célula G2, a tabela de dados esteja no intervalo A1:E100, e o salário na quinta coluna do intervalo de dados, assinale a fórmula que está corretamente configurada para realizar essa tarefa.</t>
        </is>
      </c>
      <c r="F1572" t="inlineStr">
        <is>
          <t>Informática</t>
        </is>
      </c>
      <c r="G1572" t="inlineStr">
        <is>
          <t>Excel</t>
        </is>
      </c>
      <c r="H1572" t="inlineStr">
        <is>
          <t>Médio</t>
        </is>
      </c>
      <c r="I1572" t="inlineStr">
        <is>
          <t>ME</t>
        </is>
      </c>
      <c r="J1572">
        <f>PROCV(PROCV(G2, A1:B100, 2, FALSO), C1:E100, 5, FALSO)</f>
        <v/>
      </c>
      <c r="K1572">
        <f>PROCV(PROCV(G2, A1:B100, 2, VERDADEIRO), C1:E100, 5, VERDADEIRO)</f>
        <v/>
      </c>
      <c r="L1572">
        <f>PROCV(G2, A1:E100, 5, FALSO)</f>
        <v/>
      </c>
      <c r="M1572">
        <f>PROCV(G2, B1:E100, 4, VERDADEIRO)</f>
        <v/>
      </c>
      <c r="N1572">
        <f>PROCV(A1:E100, G2, 5, 1)</f>
        <v/>
      </c>
      <c r="O1572" t="inlineStr">
        <is>
          <t>C</t>
        </is>
      </c>
      <c r="P1572" t="n">
        <v>0</v>
      </c>
      <c r="Q1572" t="n">
        <v>0</v>
      </c>
      <c r="S1572" t="inlineStr">
        <is>
          <t>(a) Errado. primeiro PROCV retorna um nome (coluna 2) e depois tenta pesquisar esse nome em um
intervalo que não contém a chave primária (ID);
(b) Errado. Mesmo erro da alternativa (a), além de VERDADEIRO, que permite correspondências
aproximadas, podendo resultar em erro;
(c) Correto. G2 contém o ID do empregado; A1:E100 contém toda a tabela, iniciando pelo ID do
empregado; 5 é a coluna onde está o salário dentro do intervalo; FALSO garante uma correspondência
exata do ID. Logo, temos: =PROCV(G2, A1:E100, 5, FALSO);
(d) Errado. O intervalo B1:E100 começa na segunda coluna da tabela, então o ID não está na primeira
coluna, tornando a busca inválida.
(e) Errado. A ordem dos argumentos está errada. O primeiro argumento deve ser G2, e não A1:E100.
Gabarito: Letra C</t>
        </is>
      </c>
      <c r="U1572" t="inlineStr">
        <is>
          <t>08/08/2026 19:03</t>
        </is>
      </c>
    </row>
    <row r="1573">
      <c r="A1573" t="n">
        <v>3575</v>
      </c>
      <c r="B1573" t="inlineStr">
        <is>
          <t>FGV</t>
        </is>
      </c>
      <c r="C1573" t="inlineStr">
        <is>
          <t>AL-TO</t>
        </is>
      </c>
      <c r="D1573" t="inlineStr">
        <is>
          <t>2024</t>
        </is>
      </c>
      <c r="E1573" t="inlineStr">
        <is>
          <t>Em uma planilha Microsoft Excel 2019 em português do Brasil, há um conjunto de dados com vendas listadas na coluna B.
Por meio da funcionalidade de Formatação Condicional, a seguinte função pode ser usada para destacar os 10% dos principais valores de vendas com preenchimento verde:</t>
        </is>
      </c>
      <c r="F1573" t="inlineStr">
        <is>
          <t>Informática</t>
        </is>
      </c>
      <c r="G1573" t="inlineStr">
        <is>
          <t>Excel</t>
        </is>
      </c>
      <c r="H1573" t="inlineStr">
        <is>
          <t>Médio</t>
        </is>
      </c>
      <c r="I1573" t="inlineStr">
        <is>
          <t>ME</t>
        </is>
      </c>
      <c r="J1573" t="inlineStr">
        <is>
          <t>PERCENTIL.</t>
        </is>
      </c>
      <c r="K1573" t="inlineStr">
        <is>
          <t>MAXIMO.</t>
        </is>
      </c>
      <c r="L1573" t="inlineStr">
        <is>
          <t>SOMASES.</t>
        </is>
      </c>
      <c r="M1573" t="inlineStr">
        <is>
          <t>CONT.SE.</t>
        </is>
      </c>
      <c r="N1573" t="inlineStr">
        <is>
          <t>ABS.</t>
        </is>
      </c>
      <c r="O1573" t="inlineStr">
        <is>
          <t>A</t>
        </is>
      </c>
      <c r="P1573" t="n">
        <v>0</v>
      </c>
      <c r="Q1573" t="n">
        <v>0</v>
      </c>
      <c r="S1573" t="inlineStr">
        <is>
          <t>(a) Correto. PERCENTIL(B:B; 0,9) retorna o valor que separa os 10% superiores dos dados na coluna B.
Pode ser usada na Formatação Condicional com a regra: = B2&gt;=PERCENTIL(B:B;0,9);
(b) Errado. MÁXIMO retorna apenas o maior valor da coluna, mas não calcula os 10% principais valores;
(c) Errado. SOMASES é usada para somar valores com base em critérios, não para calcular percentis;
(d) Errado. CONT.SE conta quantas células atendem a um critério, mas não calcula percentis;
(e) Errado. ABS retorna o valor absoluto de um número (removendo sinais negativos), sem relação com
percentis.
Gabarito: Letra A</t>
        </is>
      </c>
      <c r="U1573" t="inlineStr">
        <is>
          <t>08/08/2026 19:05</t>
        </is>
      </c>
    </row>
    <row r="1574">
      <c r="A1574" t="n">
        <v>3576</v>
      </c>
      <c r="B1574" t="inlineStr">
        <is>
          <t>FGV</t>
        </is>
      </c>
      <c r="C1574" t="inlineStr">
        <is>
          <t>AL-PR</t>
        </is>
      </c>
      <c r="D1574" t="inlineStr">
        <is>
          <t>2024</t>
        </is>
      </c>
      <c r="E1574" t="inlineStr">
        <is>
          <t>Em uma planilha de um arquivo .xlsx, produzido no software Microsoft Excel, versão português, integrante da suíte Microsoft 365, uma tabela com dados referentes a produtos de uma papelaria estão dispostos como se segue:
e que a formatação “Número” das colunas C e F foi ajustada para a categoria “Moeda”, com duas casas decimais e símbolo R$.
Se digitarmos na célula F6 a fórmula =PROCV(E6;A2:C8;3;VERDADEIRO), o retorno dessa função será:</t>
        </is>
      </c>
      <c r="F1574" t="inlineStr">
        <is>
          <t>Informática</t>
        </is>
      </c>
      <c r="G1574" t="inlineStr">
        <is>
          <t>Excel</t>
        </is>
      </c>
      <c r="H1574" t="inlineStr">
        <is>
          <t>Médio</t>
        </is>
      </c>
      <c r="I1574" t="inlineStr">
        <is>
          <t>ME</t>
        </is>
      </c>
      <c r="J1574" t="inlineStr">
        <is>
          <t>R$16,90.</t>
        </is>
      </c>
      <c r="K1574" t="inlineStr">
        <is>
          <t>R$5,95.</t>
        </is>
      </c>
      <c r="L1574" t="inlineStr">
        <is>
          <t>R$8,90.</t>
        </is>
      </c>
      <c r="M1574" t="inlineStr">
        <is>
          <t>R$12,35.</t>
        </is>
      </c>
      <c r="N1574" t="inlineStr">
        <is>
          <t>R$210,93.</t>
        </is>
      </c>
      <c r="O1574" t="inlineStr">
        <is>
          <t>B</t>
        </is>
      </c>
      <c r="P1574" t="n">
        <v>0</v>
      </c>
      <c r="Q1574" t="n">
        <v>0</v>
      </c>
      <c r="R1574" t="inlineStr">
        <is>
          <t>46ee15d7-5335-4229-a653-8efc15fc2aa9.png</t>
        </is>
      </c>
      <c r="S1574" t="inlineStr">
        <is>
          <t>Na função =PROCV(E6;A2:C8;3;VERDADEIRO), temos os seguintes parâmetros: E6 (o valor a ser buscado
("A930")); A2:C8 (o intervalo da tabela onde a busca será realizada); 3 (a coluna de onde será retornado
o valor (Coluna C - Valor)); VERDADEIRO (busca aproximada, ou seja, se não encontrar A930 exato,
retorna o maior valor menor que ele).
A função PROCV com VERDADEIRO exige que a primeira coluna da tabela (códigos) esteja ordenada de
forma crescente, pois ele retornará o maior código menor ou igual a A930. A coluna A (Código) está assim
ordenada:
A101
A225
A931
B516
B702
C123
E321
Logo, o maior código menor que A930 é A225. O código A225 corresponde ao seguinte valor na coluna
3 (Valor): R$ 5,95.
Gabarito: Letra B</t>
        </is>
      </c>
      <c r="U1574" t="inlineStr">
        <is>
          <t>08/08/2026 19:06</t>
        </is>
      </c>
    </row>
    <row r="1575">
      <c r="A1575" t="n">
        <v>3577</v>
      </c>
      <c r="B1575" t="inlineStr">
        <is>
          <t>FGV</t>
        </is>
      </c>
      <c r="C1575" t="inlineStr">
        <is>
          <t>AL-PR</t>
        </is>
      </c>
      <c r="D1575" t="inlineStr">
        <is>
          <t>2024</t>
        </is>
      </c>
      <c r="E1575" t="inlineStr">
        <is>
          <t>No âmbito do software Microsoft Excel, integrante da suíte Microsoft 365, versão português, se especificarmos em uma célula formatada na categoria Geral, e considerando que o dia 18/01/2024 aconteceu em uma quinta-feira, assinale a opção que indica o resultado da aplicação da fórmula =DIA.DA.SEMANA("22/01/2024").</t>
        </is>
      </c>
      <c r="F1575" t="inlineStr">
        <is>
          <t>Informática</t>
        </is>
      </c>
      <c r="G1575" t="inlineStr">
        <is>
          <t>Excel</t>
        </is>
      </c>
      <c r="H1575" t="inlineStr">
        <is>
          <t>Médio</t>
        </is>
      </c>
      <c r="I1575" t="inlineStr">
        <is>
          <t>ME</t>
        </is>
      </c>
      <c r="J1575" t="inlineStr">
        <is>
          <t>12:00 AM (Hora)</t>
        </is>
      </c>
      <c r="K1575" t="inlineStr">
        <is>
          <t>2</t>
        </is>
      </c>
      <c r="L1575" t="inlineStr">
        <is>
          <t>-2</t>
        </is>
      </c>
      <c r="M1575" t="inlineStr">
        <is>
          <t>2,00E+00</t>
        </is>
      </c>
      <c r="N1575" t="inlineStr">
        <is>
          <t>segunda-feira</t>
        </is>
      </c>
      <c r="O1575" t="inlineStr">
        <is>
          <t>B</t>
        </is>
      </c>
      <c r="P1575" t="n">
        <v>0</v>
      </c>
      <c r="Q1575" t="n">
        <v>0</v>
      </c>
      <c r="S1575" t="inlineStr">
        <is>
          <t>A função utilizada na questão é: =DIA.DA.SEMANA("22/01/2024"). Essa função retorna um número inteiro
correspondente ao dia da semana de uma data específica, onde:
1 = Domingo
2 = Segunda-feira
3 = Terça-feira
4 = Quarta-feira
5 = Quinta-feira
6 = Sexta-feira
7 = Sábado
Sabemos que 18/01/2024 foi uma quinta-feira, logo:
19/01/2024 → Sexta-feira
20/01/2024 → Sábado
21/01/2024 → Domingo
22/01/2024 → Segunda-feira
Logo, 22/01/2024 corresponde ao número 2. Dito isso, temos que: (a) Errado. "12:00 AM (Hora)" não tem
relação com a função DIA.DA.SEMANA; (b) Correto. O número 2 representa segunda-feira no padrão de
retorno da função; (c) Errado. -2 não é um retorno válido para DIA.DA.SEMANA; (d) Errado. 2,00E+00
(notação científica para 2) pode ser uma exibição da célula, mas a resposta correta é simplesmente 2; (e)
Errado. DIA.DA.SEMANA retorna um número, e não o nome do dia da semana. Para exibir "segunda-
feira", deveria ser usada a função: =TEXTO("22/01/2024";"dddd").
Gabarito: Letra B</t>
        </is>
      </c>
      <c r="U1575" t="inlineStr">
        <is>
          <t>08/08/2026 23:07</t>
        </is>
      </c>
    </row>
    <row r="1576">
      <c r="A1576" t="n">
        <v>3578</v>
      </c>
      <c r="B1576" t="inlineStr">
        <is>
          <t>FGV</t>
        </is>
      </c>
      <c r="C1576" t="inlineStr">
        <is>
          <t>AL-PR</t>
        </is>
      </c>
      <c r="D1576" t="inlineStr">
        <is>
          <t>2024</t>
        </is>
      </c>
      <c r="E1576" t="inlineStr">
        <is>
          <t>Seja a tabela a seguir, especificada utilizando o software Microsoft Excel, versão português, que integra a suíte Microsoft 365:
A soma de todos os valores obtidos pelos vendedores do “SETOR A” é igual a R$ 6.790,00.
Assinale a opção que indica a fórmula que representa tal situação.</t>
        </is>
      </c>
      <c r="F1576" t="inlineStr">
        <is>
          <t>Informática</t>
        </is>
      </c>
      <c r="G1576" t="inlineStr">
        <is>
          <t>Excel</t>
        </is>
      </c>
      <c r="H1576" t="inlineStr">
        <is>
          <t>Médio</t>
        </is>
      </c>
      <c r="I1576" t="inlineStr">
        <is>
          <t>ME</t>
        </is>
      </c>
      <c r="J1576" t="inlineStr"/>
      <c r="K1576" t="inlineStr"/>
      <c r="L1576" t="inlineStr"/>
      <c r="M1576" t="inlineStr"/>
      <c r="N1576" t="inlineStr"/>
      <c r="O1576" t="inlineStr">
        <is>
          <t>E</t>
        </is>
      </c>
      <c r="P1576" t="n">
        <v>0</v>
      </c>
      <c r="Q1576" t="n">
        <v>0</v>
      </c>
      <c r="R1576" t="inlineStr">
        <is>
          <t>9c422b99-097f-4859-8f89-90ba4350b538.png</t>
        </is>
      </c>
      <c r="S1576" t="inlineStr">
        <is>
          <t>A sintaxe da função SOMASE é:
=SOMASE(intervalo_critério; critério; intervalo_soma)
Em que:
- intervalo_critério: o intervalo onde será feita a verificação do critério (B2:B6 - Setores);
- critério: o valor a ser pesquisado ("SETOR A");
- intervalo_soma: o intervalo contendo os valores a serem somados (C2:C6 - Valores Totais).
Dito isso, temos que: (a) Errado. BDCONTAR conta registros em um banco de dados estruturado, mas
não soma valores; (b) Errado. CONCAT serve para concatenar textos, não para realizar cálculos
numéricos; (c) Errado. SOMA.TOTAL não é uma função válida no Excel; (d) Errado.
SOMARPRODUTO(B2:B6;C2:C6) faria uma multiplicação entre os valores de B2:B6 e C2:C6, o que não
atende ao objetivo da questão; (e) Correto. SOMASE(B2:B6;"SETOR A";C2:C6) soma os valores na coluna
C apenas quando a coluna B contém "SETOR A", resultando em R$ 6.790,00.
Gabarito: Letra E</t>
        </is>
      </c>
      <c r="U1576" t="inlineStr">
        <is>
          <t>08/08/2026 23:14</t>
        </is>
      </c>
    </row>
    <row r="1577">
      <c r="A1577" t="inlineStr">
        <is>
          <t>3579</t>
        </is>
      </c>
      <c r="B1577" t="inlineStr">
        <is>
          <t>FGV</t>
        </is>
      </c>
      <c r="C1577" t="inlineStr">
        <is>
          <t>AL-PR</t>
        </is>
      </c>
      <c r="D1577" t="inlineStr">
        <is>
          <t>2024</t>
        </is>
      </c>
      <c r="E1577" t="inlineStr">
        <is>
          <t>Em uma planilha de um arquivo de uma pasta de trabalho do software Microsoft Excel (integrante da suíte Microsoft 365, versão português), identificamos as células A1, A2 e A3 preenchidas, respectivamente, com os valores 4, 5 e 3. A figura a seguir demonstra a situação descrita: A célula B4 mostra o resultado da aplicação de uma fórmula, aplicada utilizando como parâmetro a região A1:A3. Assinale a opção que reflete corretamente a fórmula apresentada e a correta resposta por ela gerada.</t>
        </is>
      </c>
      <c r="F1577" t="inlineStr">
        <is>
          <t>Informática</t>
        </is>
      </c>
      <c r="G1577" t="inlineStr">
        <is>
          <t>Excel</t>
        </is>
      </c>
      <c r="H1577" t="inlineStr">
        <is>
          <t>Médio</t>
        </is>
      </c>
      <c r="I1577" t="inlineStr">
        <is>
          <t>ME</t>
        </is>
      </c>
      <c r="J1577">
        <f>SOMA(A1:A3)</f>
        <v/>
      </c>
      <c r="K1577">
        <f>MÉDIA(A1:A3)</f>
        <v/>
      </c>
      <c r="L1577">
        <f>MÁXIMO(A1:A3)</f>
        <v/>
      </c>
      <c r="M1577">
        <f>MÍNIMO(A1:A3)</f>
        <v/>
      </c>
      <c r="N1577">
        <f>CONTAR.VAZIO(A1:A3)</f>
        <v/>
      </c>
      <c r="O1577" t="inlineStr">
        <is>
          <t>B</t>
        </is>
      </c>
      <c r="P1577" t="n">
        <v>0</v>
      </c>
      <c r="Q1577" t="n">
        <v>0</v>
      </c>
      <c r="R1577" t="inlineStr">
        <is>
          <t>60b4131c-4daa-4195-853a-5e306da59893.png</t>
        </is>
      </c>
      <c r="S1577" t="inlineStr">
        <is>
          <t>(a) Errado. Essa função soma os valores: 4+5+3 = 12 e, não, 4; (b) Errado. Essa função calcula a média
aritmética: (4+5+3)/3 = 12/3 = 4; (c) Correto. Essa função retorna o maior valor no intervalo: max(4,5,3) =
5 e, não, 4; (d) Correto. Essa função retorna o menor valor no intervalo: min(4,5,3) = 3 e, não, 4; (e) Errado.
Essa função conta células vazias no intervalo A1:A3 – como todas as células têm valores, o resultado seria
0, diferente de 4.
Gabarito: Letra B</t>
        </is>
      </c>
      <c r="U1577" t="inlineStr">
        <is>
          <t>08/08/2026 23:16</t>
        </is>
      </c>
    </row>
    <row r="1578">
      <c r="A1578" t="n">
        <v>3580</v>
      </c>
      <c r="B1578" t="inlineStr">
        <is>
          <t>CESGRANRIO</t>
        </is>
      </c>
      <c r="C1578" t="inlineStr">
        <is>
          <t>Banco do Brasil</t>
        </is>
      </c>
      <c r="D1578" t="inlineStr">
        <is>
          <t>2023</t>
        </is>
      </c>
      <c r="E1578" t="inlineStr">
        <is>
          <t>Sejam os seguintes dados de uma planilha confeccionada no Excel 365:
Na célula C10 dessa planilha, está inserida a seguinte fórmula:
=CONT.SE(B2:B6;”&lt;=R$ 10,00”)
Ao executar essa fórmula, o valor que aparecerá na célula C10 é</t>
        </is>
      </c>
      <c r="F1578" t="inlineStr">
        <is>
          <t>Informática</t>
        </is>
      </c>
      <c r="G1578" t="inlineStr">
        <is>
          <t>Excel</t>
        </is>
      </c>
      <c r="H1578" t="inlineStr">
        <is>
          <t>Médio</t>
        </is>
      </c>
      <c r="I1578" t="inlineStr">
        <is>
          <t>ME</t>
        </is>
      </c>
      <c r="J1578" t="inlineStr">
        <is>
          <t>2</t>
        </is>
      </c>
      <c r="K1578" t="inlineStr">
        <is>
          <t>3</t>
        </is>
      </c>
      <c r="L1578" t="inlineStr">
        <is>
          <t>4</t>
        </is>
      </c>
      <c r="M1578" t="inlineStr">
        <is>
          <t>5</t>
        </is>
      </c>
      <c r="N1578" t="inlineStr">
        <is>
          <t>6</t>
        </is>
      </c>
      <c r="O1578" t="inlineStr">
        <is>
          <t>B</t>
        </is>
      </c>
      <c r="P1578" t="n">
        <v>0</v>
      </c>
      <c r="Q1578" t="n">
        <v>0</v>
      </c>
      <c r="R1578" t="inlineStr">
        <is>
          <t>444b1aeb-4735-4204-948f-d97eead4d710.png</t>
        </is>
      </c>
      <c r="S1578" t="inlineStr">
        <is>
          <t>A função CONT.SE é uma função usada para contar o número de células em um intervalo que atendem a
um determinado critério ou condição. Ela é amplamente utilizada para realizar contagens com base em
critérios específicos. Logo, vamos contar quantas células no intervalo B2:B6 possuem valor menor ou igual
a R$10,00. Temos, nesse caso, 3 células (P101, P103, P105).
Gabarito: Letra B</t>
        </is>
      </c>
      <c r="U1578" t="inlineStr">
        <is>
          <t>08/08/2026 23:19</t>
        </is>
      </c>
    </row>
    <row r="1579">
      <c r="A1579" t="n">
        <v>3581</v>
      </c>
      <c r="B1579" t="inlineStr">
        <is>
          <t>CESGRANRIO</t>
        </is>
      </c>
      <c r="C1579" t="inlineStr">
        <is>
          <t>BANRISUL</t>
        </is>
      </c>
      <c r="D1579" t="inlineStr">
        <is>
          <t>2023</t>
        </is>
      </c>
      <c r="E1579" t="inlineStr">
        <is>
          <t>Uma planilha está sendo editada no Excel do Microsoft Office 365 por vários coautores simultaneamente. Um dos coautores deseja fazer uma classificação e uma filtragem nos dados da planilha sem afetar o trabalho dos demais coautores e sem ter que fazer uma cópia da planilha. Para isso, esse coautor deve selecionar o menu</t>
        </is>
      </c>
      <c r="F1579" t="inlineStr">
        <is>
          <t>Informática</t>
        </is>
      </c>
      <c r="G1579" t="inlineStr">
        <is>
          <t>Excel</t>
        </is>
      </c>
      <c r="H1579" t="inlineStr">
        <is>
          <t>Médio</t>
        </is>
      </c>
      <c r="I1579" t="inlineStr">
        <is>
          <t>ME</t>
        </is>
      </c>
      <c r="J1579" t="inlineStr">
        <is>
          <t>Dados e pressionar o botão Novo para criar um espelhamento dos dados da planilha.</t>
        </is>
      </c>
      <c r="K1579" t="inlineStr">
        <is>
          <t>Revisão e pressionar o botão Novo para criar um espelhamento dos dados da planilha.</t>
        </is>
      </c>
      <c r="L1579" t="inlineStr">
        <is>
          <t>Exibir e pressionar o botão Novo para criar um novo modo de exibição de planilha.</t>
        </is>
      </c>
      <c r="M1579" t="inlineStr">
        <is>
          <t>Inserir e pressionar o botão Novo para criar um novo modo de exibição de planilha.</t>
        </is>
      </c>
      <c r="N1579" t="inlineStr">
        <is>
          <t>Inserir e pressionar o botão Novo para criar uma nova imagem dos dados da planilha</t>
        </is>
      </c>
      <c r="O1579" t="inlineStr">
        <is>
          <t>C</t>
        </is>
      </c>
      <c r="P1579" t="n">
        <v>0</v>
      </c>
      <c r="Q1579" t="n">
        <v>0</v>
      </c>
      <c r="S1579" t="inlineStr">
        <is>
          <t>Para realizar uma classificação e uma filtragem nos dados de uma planilha no Excel do Microsoft Office
365 sem afetar o trabalho dos demais coautores e sem criar uma cópia da planilha, o coautor deve seguir
o procedimento correto: (c) Selecionar o menu "Exibir" e pressionar o botão "Novo" para criar um novo
modo de exibição de planilha.
A opção "Novo Modo de Exibição" permite ao coautor criar uma visão personalizada da planilha para
classificação e filtragem sem afetar o trabalho dos outros coautores. Essa é uma maneira eficaz de realizar
tarefas de organização de dados na planilha colaborativa. As demais alternativas não representam o
procedimento correto para criar um novo modo de exibição de planilha no Excel do Office 365.
Gabarito: Letra C</t>
        </is>
      </c>
      <c r="U1579" t="inlineStr">
        <is>
          <t>08/08/2026 23:19</t>
        </is>
      </c>
    </row>
    <row r="1580">
      <c r="A1580" t="n">
        <v>3582</v>
      </c>
      <c r="B1580" t="inlineStr">
        <is>
          <t>CESGRANRIO</t>
        </is>
      </c>
      <c r="C1580" t="inlineStr">
        <is>
          <t>Banco do Brasil</t>
        </is>
      </c>
      <c r="D1580" t="inlineStr">
        <is>
          <t>2023</t>
        </is>
      </c>
      <c r="E1580" t="inlineStr">
        <is>
          <t>Considere uma empresa que oferece serviços na área de turismo. Os gestores dessa empresa querem acompanhar dados de desempenho (aumento e diminuição), mês a mês, nos últimos 24 meses, relativos à quantidade de pessoas que compraram pacotes de viagem para Bonito (MS). O tipo de gráfico adequado para visualizar esses dados é o seguinte:</t>
        </is>
      </c>
      <c r="F1580" t="inlineStr">
        <is>
          <t>Informática</t>
        </is>
      </c>
      <c r="G1580" t="inlineStr">
        <is>
          <t>Excel</t>
        </is>
      </c>
      <c r="H1580" t="inlineStr">
        <is>
          <t>Médio</t>
        </is>
      </c>
      <c r="I1580" t="inlineStr">
        <is>
          <t>ME</t>
        </is>
      </c>
      <c r="J1580" t="inlineStr">
        <is>
          <t>em rede</t>
        </is>
      </c>
      <c r="K1580" t="inlineStr">
        <is>
          <t>mapa de árvore</t>
        </is>
      </c>
      <c r="L1580" t="inlineStr">
        <is>
          <t>linha</t>
        </is>
      </c>
      <c r="M1580" t="inlineStr">
        <is>
          <t>mapa de calor</t>
        </is>
      </c>
      <c r="N1580" t="inlineStr">
        <is>
          <t>pizza (ou torta)</t>
        </is>
      </c>
      <c r="O1580" t="inlineStr">
        <is>
          <t>C</t>
        </is>
      </c>
      <c r="P1580" t="n">
        <v>0</v>
      </c>
      <c r="Q1580" t="n">
        <v>0</v>
      </c>
      <c r="S1580" t="inlineStr">
        <is>
          <t>Para visualizar dados de desempenho mês a mês nos últimos 24 meses relativos à quantidade de pessoas
que compraram pacotes de viagem para Bonito (MS), o tipo de gráfico mais adequado é o Gráfico de
Linha.
Os gráficos de linha são ideais para mostrar tendências ao longo do tempo, permitindo que os gestores
acompanhem as variações mês a mês de forma clara e compreendam a evolução dos números
relacionados às vendas de pacotes de viagem. Eles são frequentemente usados para representar séries
temporais de dados. As demais alternativas, como "em rede," "mapa de árvore," "mapa de calor" e "pizza
(ou torta)," não são apropriadas para representar esse tipo de dado temporal relacionado ao
desempenho mês a mês.
Gabarito: Letra C</t>
        </is>
      </c>
      <c r="U1580" t="inlineStr">
        <is>
          <t>08/08/2026 23:20</t>
        </is>
      </c>
    </row>
    <row r="1581">
      <c r="A1581" t="n">
        <v>3583</v>
      </c>
      <c r="B1581" t="inlineStr">
        <is>
          <t>CESGRANRIO</t>
        </is>
      </c>
      <c r="C1581" t="inlineStr">
        <is>
          <t>Banco do Brasil</t>
        </is>
      </c>
      <c r="D1581" t="inlineStr">
        <is>
          <t>2023</t>
        </is>
      </c>
      <c r="E1581" t="inlineStr">
        <is>
          <t>Um agente comercial utilizando uma planilha Microsoft Excel 365, versão em português, em determinada operação de acompanhamento de despesas, lança na célula K2 a seguinte fórmula:
=F$2+G1-$H2
Em seguida, ele copia essa célula (K2) para a célula K6.
A fórmula resultante na célula K6 será:</t>
        </is>
      </c>
      <c r="F1581" t="inlineStr">
        <is>
          <t>Informática</t>
        </is>
      </c>
      <c r="G1581" t="inlineStr">
        <is>
          <t>Excel</t>
        </is>
      </c>
      <c r="H1581" t="inlineStr">
        <is>
          <t>Médio</t>
        </is>
      </c>
      <c r="I1581" t="inlineStr">
        <is>
          <t>ME</t>
        </is>
      </c>
      <c r="J1581">
        <f>F$2+G1-$H3</f>
        <v/>
      </c>
      <c r="K1581">
        <f>F$2+G5-$H6</f>
        <v/>
      </c>
      <c r="L1581">
        <f>F$2+G2-$H6</f>
        <v/>
      </c>
      <c r="M1581">
        <f>F$6+G5-$H2</f>
        <v/>
      </c>
      <c r="N1581">
        <f>F$6+G6-$H5</f>
        <v/>
      </c>
      <c r="O1581" t="inlineStr">
        <is>
          <t>B</t>
        </is>
      </c>
      <c r="P1581" t="n">
        <v>0</v>
      </c>
      <c r="Q1581" t="n">
        <v>0</v>
      </c>
      <c r="S1581" t="inlineStr">
        <is>
          <t>Para copiar a fórmula da célula K2 para a célula K6, o Excel ajustará automaticamente as referências das
células em relação à posição relativa do deslocamento. Vamos analisar a fórmula original em K2:
=F$2+G1-$H2.
Para as referências absolutas (com o símbolo "$"), elas permanecerão inalteradas. Para as referências
relativas (sem "$"), o MS-Excel as ajustará com base no deslocamento vertical e horizontal. Neste caso, a
célula K6 está deslocada verticalmente em +4 células em relação a K2. Logo, a fórmula resultante na célula
K6 será: =F$2+G5-$H6.
Gabarito: Letra B</t>
        </is>
      </c>
      <c r="U1581" t="inlineStr">
        <is>
          <t>08/08/2026 23:21</t>
        </is>
      </c>
    </row>
    <row r="1582">
      <c r="A1582" t="n">
        <v>3584</v>
      </c>
      <c r="B1582" t="inlineStr">
        <is>
          <t>CESGRANRIO</t>
        </is>
      </c>
      <c r="C1582" t="inlineStr">
        <is>
          <t>AgeRIO</t>
        </is>
      </c>
      <c r="D1582" t="inlineStr">
        <is>
          <t>2023</t>
        </is>
      </c>
      <c r="E1582" t="inlineStr">
        <is>
          <t>Os programas de edição de planilhas, como o Excel da Microsoft, são muito utilizados para a realização de cálculos. Considere que em uma planilha há 1000 linhas, cada uma delas representando uma compra realizada por uma empresa. Considere ainda que há quatro colunas com informações: o nome do produto comprado (coluna</t>
        </is>
      </c>
      <c r="F1582" t="inlineStr">
        <is>
          <t>Informática</t>
        </is>
      </c>
      <c r="G1582" t="inlineStr">
        <is>
          <t>Excel</t>
        </is>
      </c>
      <c r="H1582" t="inlineStr">
        <is>
          <t>Médio</t>
        </is>
      </c>
      <c r="I1582" t="inlineStr">
        <is>
          <t>ME</t>
        </is>
      </c>
      <c r="J1582" t="inlineStr">
        <is>
          <t>consulta a uma fonte externa de dados</t>
        </is>
      </c>
      <c r="K1582" t="inlineStr">
        <is>
          <t>filtro aplicado à coluna D, que seleciona a soma</t>
        </is>
      </c>
      <c r="L1582" t="inlineStr">
        <is>
          <t>formatação condicional aplicada à coluna D, para que apresente a soma desejada</t>
        </is>
      </c>
      <c r="M1582" t="inlineStr">
        <is>
          <t>fórmula com a soma das células C1 e D1</t>
        </is>
      </c>
      <c r="N1582" t="inlineStr">
        <is>
          <t>função que calcule a soma de todos os valores das células da coluna D</t>
        </is>
      </c>
      <c r="O1582" t="inlineStr">
        <is>
          <t>E</t>
        </is>
      </c>
      <c r="P1582" t="n">
        <v>0</v>
      </c>
      <c r="Q1582" t="n">
        <v>0</v>
      </c>
      <c r="S1582" t="inlineStr">
        <is>
          <t>Para calcular o valor total pago para todas as compras realizadas, é necessário usar uma função de soma
que some todos os valores da coluna D. A forma rápida de preparar a célula E1 para ter o valor total é
usar uma função, não uma consulta, um filtro, ou formatação condicional. A função apropriada para isso
é a função de SOMA.
A fórmula seria algo como =SOMA(D1:D1000) para somar todos os valores da coluna D da linha 1 à
1000. As demais alternativas não realizam o cálculo de soma de maneira apropriada.
Gabarito: Letra E</t>
        </is>
      </c>
      <c r="U1582" t="inlineStr">
        <is>
          <t>08/08/2026 23:22</t>
        </is>
      </c>
    </row>
    <row r="1583">
      <c r="A1583" t="n">
        <v>3585</v>
      </c>
      <c r="B1583" t="inlineStr">
        <is>
          <t>CESGRANRIO</t>
        </is>
      </c>
      <c r="C1583" t="inlineStr">
        <is>
          <t>ELETRONUCLEAR</t>
        </is>
      </c>
      <c r="D1583" t="inlineStr">
        <is>
          <t>2022</t>
        </is>
      </c>
      <c r="E1583" t="inlineStr">
        <is>
          <t>Imagine que uma pessoa está trabalhando em uma planilha do Excel e precisa que uma coluna fique visível na tela, enquanto rola a planilha vertical ou horizontalmente. Qual ferramenta permite que se execute tal ação?</t>
        </is>
      </c>
      <c r="F1583" t="inlineStr">
        <is>
          <t>Informática</t>
        </is>
      </c>
      <c r="G1583" t="inlineStr">
        <is>
          <t>Excel</t>
        </is>
      </c>
      <c r="H1583" t="inlineStr">
        <is>
          <t>Médio</t>
        </is>
      </c>
      <c r="I1583" t="inlineStr">
        <is>
          <t>ME</t>
        </is>
      </c>
      <c r="J1583" t="inlineStr">
        <is>
          <t>Tabela dinâmica</t>
        </is>
      </c>
      <c r="K1583" t="inlineStr">
        <is>
          <t>Redefinir posição</t>
        </is>
      </c>
      <c r="L1583" t="inlineStr">
        <is>
          <t>Fixar coluna</t>
        </is>
      </c>
      <c r="M1583" t="inlineStr">
        <is>
          <t>Exibição lado a lado</t>
        </is>
      </c>
      <c r="N1583" t="inlineStr">
        <is>
          <t>Congelar painéis</t>
        </is>
      </c>
      <c r="O1583" t="inlineStr">
        <is>
          <t>E</t>
        </is>
      </c>
      <c r="P1583" t="n">
        <v>0</v>
      </c>
      <c r="Q1583" t="n">
        <v>0</v>
      </c>
      <c r="S1583" t="inlineStr">
        <is>
          <t>(a) Errado. Tabela dinâmica é uma ferramenta poderosa no Excel usada para resumir, analisar, explorar e
apresentar dados, mas não tem a função de manter colunas visíveis durante a rolagem.
(b) Errado. "Redefinir posição" não é uma funcionalidade do Excel que se relaciona com a fixação de
colunas ou linhas na visualização.
(c) Errado. "Fixar coluna" pode sugerir a ideia correta, mas no Excel, o termo técnico utilizado para manter
uma coluna visível durante a rolagem é "Congelar painéis".
(d) Errado. A opção "Exibição lado a lado" permite visualizar duas planilhas ou documentos do Excel
simultaneamente, mas não fixa colunas ou linhas em uma posição durante a rolagem.
(e) Correto. Essa funcionalidade permite manter visíveis certas linhas e/ou colunas (com títulos ou
etiquetas, por exemplo) enquanto você rola o restante da planilha.
Gabarito: Letra E</t>
        </is>
      </c>
      <c r="U1583" t="inlineStr">
        <is>
          <t>08/08/2026 23:25</t>
        </is>
      </c>
    </row>
    <row r="1584">
      <c r="A1584" t="n">
        <v>3586</v>
      </c>
      <c r="B1584" t="inlineStr">
        <is>
          <t>CESGRANRIO</t>
        </is>
      </c>
      <c r="C1584" t="inlineStr">
        <is>
          <t>ELETRONUCLEAR</t>
        </is>
      </c>
      <c r="D1584" t="inlineStr">
        <is>
          <t>2022</t>
        </is>
      </c>
      <c r="E1584" t="inlineStr">
        <is>
          <t>A função SE no Excel é usada para retornar um resultado, se uma determinada condição for atendida (verdadeiro) ou outro resultado, se a condição não for atendida (falso). A Tabela a seguir apresenta uma classificação, atribuindo letras aos números que são referenciados pela condição “Idade”.
De acordo com a Tabela, a função aninhada SE é:</t>
        </is>
      </c>
      <c r="F1584" t="inlineStr">
        <is>
          <t>Informática</t>
        </is>
      </c>
      <c r="G1584" t="inlineStr">
        <is>
          <t>Excel</t>
        </is>
      </c>
      <c r="H1584" t="inlineStr">
        <is>
          <t>Médio</t>
        </is>
      </c>
      <c r="I1584" t="inlineStr">
        <is>
          <t>ME</t>
        </is>
      </c>
      <c r="J1584" t="inlineStr">
        <is>
          <t>SE (Idade&gt;69;“F“;SE(Idade&gt;79;“S“;SE(Idade&gt;79; “N“; “O“)))</t>
        </is>
      </c>
      <c r="K1584" t="inlineStr">
        <is>
          <t>SE (Idade&gt;70;“F“;SE(Idade&gt;79;“N“;SE(Idade&gt;89; “S“;“O“)))</t>
        </is>
      </c>
      <c r="L1584" t="inlineStr">
        <is>
          <t>SE (Idade&gt;79;“O“;SE(Idade&gt;69;“F“;SE(Idade&gt;89; “N“;“S“)))</t>
        </is>
      </c>
      <c r="M1584" t="inlineStr">
        <is>
          <t>SE (Idade&gt;80;“S“;SE(Idade&gt;69;“F“;SE(Idade&gt;89; “O“;“F“)))</t>
        </is>
      </c>
      <c r="N1584" t="inlineStr">
        <is>
          <t>SE (Idade&gt;89;“S“;SE(Idade&gt;79;“N“;SE(Idade&gt;69; “O“;”F")))</t>
        </is>
      </c>
      <c r="O1584" t="inlineStr">
        <is>
          <t>E</t>
        </is>
      </c>
      <c r="P1584" t="n">
        <v>0</v>
      </c>
      <c r="Q1584" t="n">
        <v>0</v>
      </c>
      <c r="R1584" t="inlineStr">
        <is>
          <t>01dc1677-16b0-4117-be7e-348b8f4d2367.png</t>
        </is>
      </c>
      <c r="S1584" t="inlineStr">
        <is>
          <t>Vamos resolver por eliminação: note que, se a idade for maior que 89, deve ser retornado “S”. Logo,
temos apenas duas possibilidades:
b) SE (Idade&gt;70;“F“;SE(Idade&gt;79;“N“;SE(Idade&gt;89; “S“;“O“)))
e) SE (Idade&gt;89;“S“;SE(Idade&gt;79;“N“;SE(Idade&gt;69; “O“;”F")))
Agora, para cada alternativa, vamos olhar os outros elementos da condição. Na letra (b), se a idade for
maior que 70, retorna-se “F”. Isso está errado, dado que – se a idade for menor que 70 – retorna-se “F”. Já
na letra (e), se a idade for maior que 69, retorna “O”; caso contrário, retorna “F”. Isso está em
conformidade com a tabela, dado que: se a idade for menor que 70, retorna “F”.
Gabarito: Letra E</t>
        </is>
      </c>
      <c r="U1584" t="inlineStr">
        <is>
          <t>08/08/2026 23:28</t>
        </is>
      </c>
    </row>
    <row r="1585">
      <c r="A1585" t="n">
        <v>3587</v>
      </c>
      <c r="B1585" t="inlineStr">
        <is>
          <t>CESGRANRIO</t>
        </is>
      </c>
      <c r="C1585" t="inlineStr">
        <is>
          <t>Banco do Brasil</t>
        </is>
      </c>
      <c r="D1585" t="inlineStr">
        <is>
          <t>2021</t>
        </is>
      </c>
      <c r="E1585" t="inlineStr">
        <is>
          <t>O agente comercial de uma empresa elaborou uma planilha no software Microsoft Excel para lançar os débitos de seus clientes. Ele a configurou para controlar automaticamente as seguintes regras:
a) admitir, apenas, débitos entre R$ 40.000,00 e R$ 110.000,00; e
b) destacar, em cor diferente, os débitos entre R$ 90.000,00 e R$ 110.000,00.
Quais são os recursos do Microsoft Excel que o agente comercial deverá utilizar, respectivamente, para obter esse controle?</t>
        </is>
      </c>
      <c r="F1585" t="inlineStr">
        <is>
          <t>Informática</t>
        </is>
      </c>
      <c r="G1585" t="inlineStr">
        <is>
          <t>Excel</t>
        </is>
      </c>
      <c r="H1585" t="inlineStr">
        <is>
          <t>Médio</t>
        </is>
      </c>
      <c r="I1585" t="inlineStr">
        <is>
          <t>ME</t>
        </is>
      </c>
      <c r="J1585" t="inlineStr">
        <is>
          <t>Validação de dados; Formatação condicional</t>
        </is>
      </c>
      <c r="K1585" t="inlineStr">
        <is>
          <t>Formatação condicional; Gerenciador de cenários</t>
        </is>
      </c>
      <c r="L1585" t="inlineStr">
        <is>
          <t>Verificação de erros; Teste de hipóteses</t>
        </is>
      </c>
      <c r="M1585" t="inlineStr">
        <is>
          <t>Função de consolidação; Formatação condicional</t>
        </is>
      </c>
      <c r="N1585" t="inlineStr">
        <is>
          <t>Classificar e Filtrar; Validação de dados</t>
        </is>
      </c>
      <c r="O1585" t="inlineStr">
        <is>
          <t>A</t>
        </is>
      </c>
      <c r="P1585" t="n">
        <v>0</v>
      </c>
      <c r="Q1585" t="n">
        <v>0</v>
      </c>
      <c r="S1585" t="inlineStr">
        <is>
          <t>(a) Correto. "Validação de dados" é o recurso usado no Excel para restringir o tipo de dados ou os valores
que os usuários podem inserir em uma célula; neste caso, seria usado para limitar os valores de débito
entre R$ 40.000,00 e R$ 110.000,00. "Formatação condicional" é um recurso que altera a aparência de
células com base em condições específicas; neste caso, seria usado para destacar os débitos entre R$
90.000,00 e R$ 110.000,00.
(b) Errado. "Gerenciador de cenários" não é relevante para este caso, pois é usado para analisar diferentes
hipóteses e cenários; (c) Errado. "Verificação de erros" e "Teste de hipóteses" não são os recursos
adequados para as funções descritas; (d) Errado. A "Função de consolidação" é usada para combinar
dados de várias planilhas, o que não se aplica aqui; (e) Errado. "Classificar e Filtrar" não é utilizado para
definir regras de entrada de dados como descrito.
Gabarito: Letra A</t>
        </is>
      </c>
      <c r="U1585" t="inlineStr">
        <is>
          <t>08/08/2026 23:30</t>
        </is>
      </c>
    </row>
    <row r="1586">
      <c r="A1586" t="n">
        <v>3588</v>
      </c>
      <c r="B1586" t="inlineStr">
        <is>
          <t>CESGRANRIO</t>
        </is>
      </c>
      <c r="C1586" t="inlineStr">
        <is>
          <t>LIQUIGÁS</t>
        </is>
      </c>
      <c r="D1586" t="inlineStr">
        <is>
          <t>2018</t>
        </is>
      </c>
      <c r="E1586" t="inlineStr">
        <is>
          <t>Três juízes lançaram notas numa planilha EXCEL 2010 em português, cujo trecho correspondente está copiado abaixo.
Um técnico em computação calculou as médias, de forma a eliminar quem não alcançasse a média 5 nas três notas, a passar para a fase seguinte quem atingisse a média sete ou superior e a colocar em repescagem os outros casos. Para isso, foi necessário usar a seguinte fórmula:</t>
        </is>
      </c>
      <c r="F1586" t="inlineStr">
        <is>
          <t>Informática</t>
        </is>
      </c>
      <c r="G1586" t="inlineStr">
        <is>
          <t>Excel</t>
        </is>
      </c>
      <c r="H1586" t="inlineStr">
        <is>
          <t>Médio</t>
        </is>
      </c>
      <c r="I1586" t="inlineStr">
        <is>
          <t>ME</t>
        </is>
      </c>
      <c r="J1586" t="inlineStr"/>
      <c r="K1586" t="inlineStr"/>
      <c r="L1586" t="inlineStr"/>
      <c r="M1586" t="inlineStr"/>
      <c r="N1586" t="inlineStr"/>
      <c r="O1586" t="inlineStr">
        <is>
          <t>B</t>
        </is>
      </c>
      <c r="P1586" t="n">
        <v>0</v>
      </c>
      <c r="Q1586" t="n">
        <v>0</v>
      </c>
      <c r="R1586" t="inlineStr">
        <is>
          <t>19725a05-0647-4ac6-ae8c-8a213513ac34.png</t>
        </is>
      </c>
      <c r="S1586" t="inlineStr">
        <is>
          <t>(a) Errado. A função SE avalia uma condição e retorna o primeiro argumento se verdadeira, ou o segundo
se falsa. Neste caso, ela retorna "passar de fase" se a média for maior que 7, conforme solicitado. Porém,
se a média for inferior a 7, a função adiciona um intervalo e verifica se é inferior a 15, o que é um erro;
(b) Correto. A função em questão compara primeiro a média com 5, retornando ELIMINADO se for menor.
Se for maior, verifica se é superior a 7, retornando "passar de fase" se sim, e "repescagem" se não, mas
ainda for maior que 5;
(c) Errado. Esta alternativa compara erroneamente a média com 15, o que não está relacionado com a
pergunta feita;
(d) Errado. Esta função é utilizada para procurar em colunas, o que não corresponde ao objetivo buscado;
(e) Errado. Esta função é utilizada para procurar em linhas, o que também não atende ao que está sendo
procurado.
Gabarito: Letra B</t>
        </is>
      </c>
      <c r="U1586" t="inlineStr">
        <is>
          <t>08/08/2026 23:33</t>
        </is>
      </c>
    </row>
    <row r="1587">
      <c r="A1587" t="n">
        <v>3589</v>
      </c>
      <c r="B1587" t="inlineStr">
        <is>
          <t>CESGRANRIO</t>
        </is>
      </c>
      <c r="C1587" t="inlineStr">
        <is>
          <t>LIQUIGÁS</t>
        </is>
      </c>
      <c r="D1587" t="inlineStr">
        <is>
          <t>2018</t>
        </is>
      </c>
      <c r="E1587" t="inlineStr">
        <is>
          <t>O organizador de uma gincana desejava colocar a posição das equipes que ficaram entre as três com mais pontos na coluna PÓDIO da planilha abaixo.
Então, um especialista em EXCEL 2010 criou, corretamente, a seguinte fórmula:</t>
        </is>
      </c>
      <c r="F1587" t="inlineStr">
        <is>
          <t>Informática</t>
        </is>
      </c>
      <c r="G1587" t="inlineStr">
        <is>
          <t>Excel</t>
        </is>
      </c>
      <c r="H1587" t="inlineStr">
        <is>
          <t>Médio</t>
        </is>
      </c>
      <c r="I1587" t="inlineStr">
        <is>
          <t>ME</t>
        </is>
      </c>
      <c r="J1587" t="inlineStr"/>
      <c r="K1587" t="inlineStr"/>
      <c r="L1587" t="inlineStr"/>
      <c r="M1587" t="inlineStr"/>
      <c r="N1587" t="inlineStr"/>
      <c r="O1587" t="inlineStr">
        <is>
          <t>A</t>
        </is>
      </c>
      <c r="P1587" t="n">
        <v>0</v>
      </c>
      <c r="Q1587" t="n">
        <v>0</v>
      </c>
      <c r="R1587" t="inlineStr">
        <is>
          <t>70a72fc8-8aa4-46ff-ad26-26828a13f15e.png</t>
        </is>
      </c>
      <c r="S1587" t="inlineStr">
        <is>
          <t>A questão aborda a utilização da função MAIOR no MS-Excel, que é usada para retornar o enésimo maior
valor de um conjunto de dados. O especialista em MS-Excel precisa criar uma fórmula para determinar a
posição de cada equipe no pódio com base em seus pontos.
(a) Correto. Ela utiliza a função SE em conjunto com MAIOR. A função MAIOR($C$4:$C$9;1) retorna o
maior valor na faixa de células C4 a C9, MAIOR($C$4:$C$9;2) retorna o segundo maior valor e
MAIOR($C$4:$C$9;3) o terceiro maior valor. A fórmula, portanto, verifica se o valor em C4 é igual ao
maior, segundo maior ou terceiro maior valor na faixa, atribuindo "1", "2", "3" respectivamente, ou "X"
caso contrário; (b) Errado. Utiliza a função MAIOR incorretamente – sem especificar o enésimo maior valor;
(c) Errado. É similar à alternativa (a), mas utiliza referências absolutas ($C$4) desnecessariamente; (d)
Errado. A função MÁXIMO não tem o intuito de escolher o enésimo maior valor; (e) Errado. A função
MÁXIMO não tem o intuito de escolher o enésimo maior valor.
Gabarito: Letra A</t>
        </is>
      </c>
      <c r="U1587" t="inlineStr">
        <is>
          <t>08/08/2026 23:37</t>
        </is>
      </c>
    </row>
    <row r="1588">
      <c r="A1588" t="n">
        <v>3590</v>
      </c>
      <c r="B1588" t="inlineStr">
        <is>
          <t>CESGRANRIO</t>
        </is>
      </c>
      <c r="C1588" t="inlineStr">
        <is>
          <t>PETROBRAS</t>
        </is>
      </c>
      <c r="D1588" t="inlineStr">
        <is>
          <t>2018</t>
        </is>
      </c>
      <c r="E1588" t="inlineStr">
        <is>
          <t>A Figura 1 mostra um pedaço de uma planilha Excel, contendo duas tabelas.
&lt;ul&gt;
&lt;li&gt;a primeira (A1:C5) mostra uma Tabela de custos e preços para 4 tipos de produtos diferentes (A, B, C e D).&lt;/li&gt;
&lt;li&gt;a segunda (A8:F13) mostra uma lista de vendas desses produtos e as características dessas vendas.&lt;/li&gt;
&lt;/ul&gt;
Em relação à Figura 1, que fórmula pode ser usada na célula E18 para mostrar a data de hoje no formato apresentado?</t>
        </is>
      </c>
      <c r="F1588" t="inlineStr">
        <is>
          <t>Informática</t>
        </is>
      </c>
      <c r="G1588" t="inlineStr">
        <is>
          <t>Excel</t>
        </is>
      </c>
      <c r="H1588" t="inlineStr">
        <is>
          <t>Médio</t>
        </is>
      </c>
      <c r="I1588" t="inlineStr">
        <is>
          <t>ME</t>
        </is>
      </c>
      <c r="J1588">
        <f>DATA()</f>
        <v/>
      </c>
      <c r="K1588">
        <f>HOJE()</f>
        <v/>
      </c>
      <c r="L1588">
        <f>AGORA()</f>
        <v/>
      </c>
      <c r="M1588">
        <f>DATA.HOJE()</f>
        <v/>
      </c>
      <c r="N1588">
        <f>DATA.VALOR()</f>
        <v/>
      </c>
      <c r="O1588" t="inlineStr">
        <is>
          <t>B</t>
        </is>
      </c>
      <c r="P1588" t="n">
        <v>0</v>
      </c>
      <c r="Q1588" t="n">
        <v>0</v>
      </c>
      <c r="R1588" t="inlineStr">
        <is>
          <t>6d2c247b-b97d-4e7d-945a-5befe4cb9c65.png</t>
        </is>
      </c>
      <c r="S1588" t="inlineStr">
        <is>
          <t>(a) Errado. A função DATA recebe três valores separados e os combina em uma data, logo estão faltando
os argumentos; (b) Correto. A função HOJE é realmente utilizada para mostrar a data atual; (c) Errado. A
função AGORA é utilizada para mostrar data/hora atual; (d) Errado. A função DATA.HOJE não é uma
função do MS-Excel; (e) Errado. A função DATA.VALOR converte uma data armazenada como texto em
um número de série que o Excel reconhece como data. Por exemplo, a fórmula =DATA.
VALOR("1/1/2008") retorna 39448, o número de série da data 1/1/2008.
Gabarito: Letra B</t>
        </is>
      </c>
      <c r="U1588" t="inlineStr">
        <is>
          <t>08/08/2026 23:40</t>
        </is>
      </c>
    </row>
    <row r="1589">
      <c r="A1589" t="n">
        <v>3591</v>
      </c>
      <c r="B1589" t="inlineStr">
        <is>
          <t>CESGRANRIO</t>
        </is>
      </c>
      <c r="C1589" t="inlineStr">
        <is>
          <t>LIQUIGÁS</t>
        </is>
      </c>
      <c r="D1589" t="inlineStr">
        <is>
          <t>2018</t>
        </is>
      </c>
      <c r="E1589" t="inlineStr">
        <is>
          <t>Observe a Figura a seguir extraída do MS Excel.
O resultado da célula N1 será:</t>
        </is>
      </c>
      <c r="F1589" t="inlineStr">
        <is>
          <t>Informática</t>
        </is>
      </c>
      <c r="G1589" t="inlineStr">
        <is>
          <t>Excel</t>
        </is>
      </c>
      <c r="H1589" t="inlineStr">
        <is>
          <t>Médio</t>
        </is>
      </c>
      <c r="I1589" t="inlineStr">
        <is>
          <t>ME</t>
        </is>
      </c>
      <c r="J1589" t="inlineStr">
        <is>
          <t>4</t>
        </is>
      </c>
      <c r="K1589" t="inlineStr">
        <is>
          <t>32</t>
        </is>
      </c>
      <c r="L1589" t="inlineStr">
        <is>
          <t>t</t>
        </is>
      </c>
      <c r="M1589" t="inlineStr">
        <is>
          <t>texto</t>
        </is>
      </c>
      <c r="N1589" t="inlineStr">
        <is>
          <t>#VALOR!</t>
        </is>
      </c>
      <c r="O1589" t="inlineStr">
        <is>
          <t>B</t>
        </is>
      </c>
      <c r="P1589" t="n">
        <v>0</v>
      </c>
      <c r="Q1589" t="n">
        <v>0</v>
      </c>
      <c r="R1589" t="inlineStr">
        <is>
          <t>3ae482dc-f35c-4029-953f-73aca3891999.png</t>
        </is>
      </c>
      <c r="S1589" t="inlineStr">
        <is>
          <t>A função LOCALIZAR identifica a posição inicial de um caractere ou grupo de caracteres dentro de um
texto, lendo da esquerda para a direita e sem diferenciar letras maiúsculas de minúsculas. Sua estrutura
é LOCALIZAR(texto_procurado; em_texto; número_inicial).
No exemplo da função LOCALIZAR("texto"; A1; 15) aplicada a uma planilha específica, busca-se o termo
"texto" na célula A1, iniciando a partir do 15º caractere. O resultado será a posição onde a sequência
começa. Para entender melhor, considere os primeiros 15 caracteres do conteúdo da célula A1, incluindo
espaços, que também contam como caracteres:
Note que, a palavra “texto” após os de 15 primeiros caracteres começa no caractere 32.
Gabarito: Letra B</t>
        </is>
      </c>
      <c r="U1589" t="inlineStr">
        <is>
          <t>08/08/2026 23:41</t>
        </is>
      </c>
    </row>
    <row r="1590">
      <c r="A1590" t="n">
        <v>3592</v>
      </c>
      <c r="B1590" t="inlineStr">
        <is>
          <t>CESGRANRIO</t>
        </is>
      </c>
      <c r="C1590" t="inlineStr">
        <is>
          <t>PETROBRAS</t>
        </is>
      </c>
      <c r="D1590" t="inlineStr">
        <is>
          <t>2018</t>
        </is>
      </c>
      <c r="E1590" t="inlineStr">
        <is>
          <t>A Figura 1 mostra um pedaço de uma planilha Excel, contendo duas tabelas.
&lt;ul&gt;
&lt;li&gt;a primeira (A1:C5) mostra uma Tabela de custos e preços para 4 tipos de produtos diferentes (A, B, C e D).&lt;/li&gt;
&lt;li&gt;a segunda (A8:F13) mostra uma lista de vendas desses produtos e as características dessas&lt;/li&gt;
&lt;li&gt;vendas.&lt;/li&gt;
&lt;/ul&gt;
Considerando-se a Figura 1, que fórmula pode ser usada na célula E16 para calcular, de forma correta, o preço total de todas as vendas?</t>
        </is>
      </c>
      <c r="F1590" t="inlineStr">
        <is>
          <t>Informática</t>
        </is>
      </c>
      <c r="G1590" t="inlineStr">
        <is>
          <t>Excel</t>
        </is>
      </c>
      <c r="H1590" t="inlineStr">
        <is>
          <t>Médio</t>
        </is>
      </c>
      <c r="I1590" t="inlineStr">
        <is>
          <t>ME</t>
        </is>
      </c>
      <c r="J1590" t="inlineStr"/>
      <c r="K1590">
        <f>SOMA(C9:D13)</f>
        <v/>
      </c>
      <c r="L1590">
        <f>SOMA(C9:D13)*SOMA(D9:D13)</f>
        <v/>
      </c>
      <c r="M1590" t="inlineStr"/>
      <c r="N1590" t="inlineStr"/>
      <c r="O1590" t="inlineStr">
        <is>
          <t>E</t>
        </is>
      </c>
      <c r="P1590" t="n">
        <v>0</v>
      </c>
      <c r="Q1590" t="n">
        <v>0</v>
      </c>
      <c r="R1590" t="inlineStr">
        <is>
          <t>9e4e414c-1932-4f12-a7d7-efe95d75a7f9.png</t>
        </is>
      </c>
      <c r="S1590" t="inlineStr">
        <is>
          <t>(a) Errado. Essa fórmula resultará em (C9+C10+C11+C12+C13)+(D9+D10+D11+D12+D13) =
(1+2+3+3+2) + (15+15+16+15+20) = 11 + 81 = 92; (b) Errado. Essa fórmula resultará em
(C9+C10+C11+C12+C13) = (1+2+3+3+2) = 11; (c) Errado. Essa fórmula resultará em
(C9+C10+C11+C12+C13)x(D9+D10+D11+D12+D13) = (1+2+3+3+2)x(15+15+16+15+20) = 11x81 =
891; (d) Errado. A função SOMAPRODUTO não existe no MS-Excel; (e) Correto. Essa fórmula resultará em
=C9 x D9 + C10 x D10 + C11 x D11 + C12 x D12 + C13 x D13 = 1x15 + 2x15 + 3x16 + 3x15 + 2x20 = 15
+ 30 + 48 + 45 + 40 = 178.
Gabarito: Letra E</t>
        </is>
      </c>
      <c r="U1590" t="inlineStr">
        <is>
          <t>08/08/2026 23:43</t>
        </is>
      </c>
    </row>
    <row r="1591">
      <c r="A1591" t="n">
        <v>3593</v>
      </c>
      <c r="B1591" t="inlineStr">
        <is>
          <t>CESGRANRIO</t>
        </is>
      </c>
      <c r="C1591" t="inlineStr">
        <is>
          <t>LIQUIGÁS</t>
        </is>
      </c>
      <c r="D1591" t="inlineStr">
        <is>
          <t>2018</t>
        </is>
      </c>
      <c r="E1591" t="inlineStr">
        <is>
          <t>Considere a Figura a seguir extraída do MS Excel 2016 em português.
De acordo com a Figura, o valor da célula J10 será:</t>
        </is>
      </c>
      <c r="F1591" t="inlineStr">
        <is>
          <t>Informática</t>
        </is>
      </c>
      <c r="G1591" t="inlineStr">
        <is>
          <t>Excel</t>
        </is>
      </c>
      <c r="H1591" t="inlineStr">
        <is>
          <t>Médio</t>
        </is>
      </c>
      <c r="I1591" t="inlineStr">
        <is>
          <t>ME</t>
        </is>
      </c>
      <c r="J1591" t="inlineStr">
        <is>
          <t>1</t>
        </is>
      </c>
      <c r="K1591" t="inlineStr">
        <is>
          <t>2</t>
        </is>
      </c>
      <c r="L1591" t="inlineStr">
        <is>
          <t>3</t>
        </is>
      </c>
      <c r="M1591" t="inlineStr">
        <is>
          <t>4</t>
        </is>
      </c>
      <c r="N1591" t="inlineStr">
        <is>
          <t>5</t>
        </is>
      </c>
      <c r="O1591" t="inlineStr">
        <is>
          <t>B</t>
        </is>
      </c>
      <c r="P1591" t="n">
        <v>0</v>
      </c>
      <c r="Q1591" t="n">
        <v>0</v>
      </c>
      <c r="R1591" t="inlineStr">
        <is>
          <t>d7918492-38cd-40d7-87df-450f874128dc.png</t>
        </is>
      </c>
      <c r="S1591" t="inlineStr">
        <is>
          <t>A fórmula =PROCV(A2; B1:D5; 2; FALSO) no MS-Excel é usada para procurar um valor na primeira coluna
de uma tabela e retornar um valor na mesma linha de uma coluna especificada. Esta fórmula é parte das
funções de pesquisa e referência do Excel e é particularmente útil para buscar dados em tabelas ou
intervalos grandes. Vamos decompor a fórmula para entender como ela funciona:
▪ A2: este é o valor de pesquisa. A fórmula procurará este valor na primeira coluna do intervalo
especificado (neste caso, B1:B5).
▪ B1:D5: este é o intervalo da tabela onde a pesquisa será realizada. O PROCV buscará o valor de
A2 na primeira coluna deste intervalo (B1:B5).
▪ 2: este número indica a coluna do intervalo de onde o valor correspondente deve ser retornado.
Como o intervalo é B1:D5, a segunda coluna é C1:C5. Logo, se a fórmula encontrar uma
correspondência para A2 na coluna B, ela retornará o valor da mesma linha, mas da coluna C.
▪ FALSO: este argumento especifica que a fórmula deve encontrar uma correspondência exata para
o valor de pesquisa. Se fosse VERDADEIRO ou omitido, a fórmula procuraria por uma
correspondência aproximada.
Logo, essa fórmula buscará o valor em A2 (4) na primeira coluna do intervalo B1:D5. Se encontrar uma
correspondência exata, ela retorna o valor da mesma linha, mas da segunda coluna do intervalo
especificado. Logo, ele retornará 2 (contido em C2).
Gabarito: Letra B</t>
        </is>
      </c>
      <c r="U1591" t="inlineStr">
        <is>
          <t>08/08/2026 23:44</t>
        </is>
      </c>
    </row>
    <row r="1592">
      <c r="A1592" t="n">
        <v>3594</v>
      </c>
      <c r="B1592" t="inlineStr">
        <is>
          <t>CESGRANRIO</t>
        </is>
      </c>
      <c r="C1592" t="inlineStr">
        <is>
          <t>LIQUIGÁS</t>
        </is>
      </c>
      <c r="D1592" t="inlineStr">
        <is>
          <t>2018</t>
        </is>
      </c>
      <c r="E1592" t="inlineStr">
        <is>
          <t>A Figura a seguir exibe parte de uma planilha MS Excel 2010 que contém algumas células preenchidas com valores numéricos. Admita que as demais células não possuem valor algum nem formatação alguma.
Suponha que uma fórmula foi inserida na célula C4 e, depois, copiada para a célula J11, que, logo após a cópia, passou a exibir o número inteiro 58. Qual das fórmulas a seguir pode ter sido inserida na célula C4?</t>
        </is>
      </c>
      <c r="F1592" t="inlineStr">
        <is>
          <t>Informática</t>
        </is>
      </c>
      <c r="G1592" t="inlineStr">
        <is>
          <t>Excel</t>
        </is>
      </c>
      <c r="H1592" t="inlineStr">
        <is>
          <t>Médio</t>
        </is>
      </c>
      <c r="I1592" t="inlineStr">
        <is>
          <t>ME</t>
        </is>
      </c>
      <c r="J1592">
        <f>C$4+C$4</f>
        <v/>
      </c>
      <c r="K1592">
        <f>$C4+$C4</f>
        <v/>
      </c>
      <c r="L1592">
        <f>C4+C4</f>
        <v/>
      </c>
      <c r="M1592">
        <f>$C$4+$C$4</f>
        <v/>
      </c>
      <c r="N1592">
        <f>$C4+C$4</f>
        <v/>
      </c>
      <c r="O1592" t="inlineStr">
        <is>
          <t>E</t>
        </is>
      </c>
      <c r="P1592" t="n">
        <v>0</v>
      </c>
      <c r="Q1592" t="n">
        <v>0</v>
      </c>
      <c r="R1592" t="inlineStr">
        <is>
          <t>e6a29539-761c-4378-b419-4b5c6dd18bd1.png</t>
        </is>
      </c>
      <c r="S1592" t="inlineStr">
        <is>
          <t>(a) Errado. Essa fórmula retornaria J$4 + J$4 = 28 + 28 = 56;
(b) Errado. Essa fórmula retornaria $C11 + $C11 = 30 + 30 = 60;
(c) Errado. Essa fórmula retornaria J11 + J11, logo resultaria em erro por referência circular;
(d) Errado. Essa fórmula retornaria $C$4 + $C$4 = 0 + 0 = 0;
(e) Correto. Essa fórmula retornaria $C11 + J$4 = 30 + 28 + 58.
Gabarito: Letra E</t>
        </is>
      </c>
      <c r="U1592" t="inlineStr">
        <is>
          <t>08/08/2026 23:46</t>
        </is>
      </c>
    </row>
    <row r="1593">
      <c r="A1593" t="n">
        <v>3595</v>
      </c>
      <c r="B1593" t="inlineStr">
        <is>
          <t>CESGRANRIO</t>
        </is>
      </c>
      <c r="C1593" t="inlineStr">
        <is>
          <t>LIQUIGÁS</t>
        </is>
      </c>
      <c r="D1593" t="inlineStr">
        <is>
          <t>2018</t>
        </is>
      </c>
      <c r="E1593" t="inlineStr">
        <is>
          <t>Observe a Figura a seguir extraída do MS Excel.
Se a célula K1 for copiada para J2, qual será o valor em J2?</t>
        </is>
      </c>
      <c r="F1593" t="inlineStr">
        <is>
          <t>Informática</t>
        </is>
      </c>
      <c r="G1593" t="inlineStr">
        <is>
          <t>Excel</t>
        </is>
      </c>
      <c r="H1593" t="inlineStr">
        <is>
          <t>Médio</t>
        </is>
      </c>
      <c r="I1593" t="inlineStr">
        <is>
          <t>ME</t>
        </is>
      </c>
      <c r="J1593" t="inlineStr">
        <is>
          <t>6</t>
        </is>
      </c>
      <c r="K1593" t="inlineStr">
        <is>
          <t>7</t>
        </is>
      </c>
      <c r="L1593" t="inlineStr">
        <is>
          <t>14</t>
        </is>
      </c>
      <c r="M1593" t="inlineStr">
        <is>
          <t>15</t>
        </is>
      </c>
      <c r="N1593" t="e">
        <v>#REF!</v>
      </c>
      <c r="O1593" t="inlineStr">
        <is>
          <t>A</t>
        </is>
      </c>
      <c r="P1593" t="n">
        <v>0</v>
      </c>
      <c r="Q1593" t="n">
        <v>0</v>
      </c>
      <c r="R1593" t="inlineStr">
        <is>
          <t>0861f256-9b91-4261-a9e4-3461abf0734f.png</t>
        </is>
      </c>
      <c r="S1593" t="inlineStr">
        <is>
          <t>Nós saímos de K1 para J2. Logo, de K para J, temos -1 posição; e de 1 para 2, temos +1 posição. Logo,
J2 seria:
=SE(E(A3&gt;B3;C4&lt;D4);C2;B5)
A3 = 3 e B3 = 8, logo A3&gt;B3 é falso, logo E(A3&gt;B3;C4&lt;D4) também é falso e será exibido B5 =6.
Gabarito: Letra A</t>
        </is>
      </c>
      <c r="U1593" t="inlineStr">
        <is>
          <t>08/08/2026 23:47</t>
        </is>
      </c>
    </row>
    <row r="1594">
      <c r="A1594" t="inlineStr">
        <is>
          <t>3596</t>
        </is>
      </c>
      <c r="B1594" t="inlineStr">
        <is>
          <t>CESGRANRIO</t>
        </is>
      </c>
      <c r="C1594" t="inlineStr">
        <is>
          <t>LIQUIGÁS</t>
        </is>
      </c>
      <c r="D1594" t="inlineStr">
        <is>
          <t>2018</t>
        </is>
      </c>
      <c r="E1594" t="inlineStr">
        <is>
          <t>O arquivo CSV, exibido na Figura 1, contém dados sobre os níveis de alguns mananciais do estado de São Paulo.
Após a abertura desse arquivo com o MS Excel 2010, as colunas de A a G foram selecionadas, o diálogo Classificar foi acionado, e a classificação foi personalizada, como mostra a Figura 2.
Concluída a classificação, as larguras das colunas foram ajustadas de modo a exibir todos os dados.
Qual planilha é compatível com o resultado das operações descritas acima?</t>
        </is>
      </c>
      <c r="F1594" t="inlineStr">
        <is>
          <t>Informática</t>
        </is>
      </c>
      <c r="G1594" t="inlineStr">
        <is>
          <t>Excel</t>
        </is>
      </c>
      <c r="H1594" t="inlineStr">
        <is>
          <t>Médio</t>
        </is>
      </c>
      <c r="I1594" t="inlineStr">
        <is>
          <t>ME</t>
        </is>
      </c>
      <c r="J1594" t="inlineStr">
        <is>
          <t>Figura a)</t>
        </is>
      </c>
      <c r="K1594" t="inlineStr">
        <is>
          <t>Figura b)</t>
        </is>
      </c>
      <c r="L1594" t="inlineStr">
        <is>
          <t>Figura c)</t>
        </is>
      </c>
      <c r="M1594" t="inlineStr">
        <is>
          <t>Figura d)</t>
        </is>
      </c>
      <c r="N1594" t="inlineStr">
        <is>
          <t>Figura e)</t>
        </is>
      </c>
      <c r="O1594" t="inlineStr">
        <is>
          <t>B</t>
        </is>
      </c>
      <c r="P1594" t="n">
        <v>0</v>
      </c>
      <c r="Q1594" t="n">
        <v>0</v>
      </c>
      <c r="R1594" t="inlineStr">
        <is>
          <t>7b252264-60dd-44e6-b1bd-d453cce3f08b.png</t>
        </is>
      </c>
      <c r="S1594" t="inlineStr">
        <is>
          <t>(a) Errado. Na figura II, observa-se que a coluna B, que representa o primeiro critério de classificação,
deveria exibir os valores em ordem decrescente. No entanto, essa ordenação não é cumprida na figura
mencionada, o que invalida essa alternativa;
(b) Correto. Conforme a figura II, o primeiro critério de classificação aplicado é na coluna B, onde os
valores estão organizados de forma decrescente. A coluna B, portanto, cumpre o critério de ordenação
do maior para o menor, como visto na figura. O segundo critério de classificação, aplicável à coluna C,
seria a ordem alfabética (de A a Z). Este critério secundário seria usado apenas em situações de valores
iguais na coluna B, o que não ocorre nesse caso;
(c) Errado. Conforme indicado na figura II, o critério inicial de classificação é pela coluna B, com os valores
esperados em ordem decrescente. A figura, porém, não apresenta essa ordenação na coluna B, o que faz
com que esta opção seja incorreta;
(d) Errado. A figura II mostra que a classificação deveria começar pela coluna B, com os valores ordenados
do maior para o menor. No entanto, essa sequência não é observada na figura, invalidando esta
alternativa;
(e) Errado. Na figura II, a coluna B é o foco inicial para a classificação, onde os valores deveriam estar
dispostos do maior para o menor. A não conformidade com este critério na figura leva à conclusão de
que esta alternativa é incorreta.
Gabarito: Letra B</t>
        </is>
      </c>
      <c r="U1594" t="inlineStr">
        <is>
          <t>08/08/2026 23:57</t>
        </is>
      </c>
    </row>
    <row r="1595">
      <c r="A1595" t="n">
        <v>3597</v>
      </c>
      <c r="B1595" t="inlineStr">
        <is>
          <t>CESGRANRIO</t>
        </is>
      </c>
      <c r="C1595" t="inlineStr">
        <is>
          <t>PETROBRAS</t>
        </is>
      </c>
      <c r="D1595" t="inlineStr">
        <is>
          <t>2018</t>
        </is>
      </c>
      <c r="E1595" t="inlineStr">
        <is>
          <t>A Figura a seguir reproduz, de forma ampliada, um botão representativo de um recurso do Excel 2016.
Qual é o recurso do botão representado na Figura?</t>
        </is>
      </c>
      <c r="F1595" t="inlineStr">
        <is>
          <t>Informática</t>
        </is>
      </c>
      <c r="G1595" t="inlineStr">
        <is>
          <t>Excel</t>
        </is>
      </c>
      <c r="H1595" t="inlineStr">
        <is>
          <t>Médio</t>
        </is>
      </c>
      <c r="I1595" t="inlineStr">
        <is>
          <t>ME</t>
        </is>
      </c>
      <c r="J1595" t="inlineStr">
        <is>
          <t>Alinhar à esquerda</t>
        </is>
      </c>
      <c r="K1595" t="inlineStr">
        <is>
          <t>Separador de milhares</t>
        </is>
      </c>
      <c r="L1595" t="inlineStr">
        <is>
          <t>Aumentar casas decimais</t>
        </is>
      </c>
      <c r="M1595" t="inlineStr">
        <is>
          <t>Diminuir casas decimais</t>
        </is>
      </c>
      <c r="N1595" t="inlineStr">
        <is>
          <t>Formato de contabilização</t>
        </is>
      </c>
      <c r="O1595" t="inlineStr">
        <is>
          <t>C</t>
        </is>
      </c>
      <c r="P1595" t="n">
        <v>0</v>
      </c>
      <c r="Q1595" t="n">
        <v>0</v>
      </c>
      <c r="R1595" t="inlineStr">
        <is>
          <t>772a4de6-59da-4198-8641-bfd078dab29c.png</t>
        </is>
      </c>
      <c r="S1595" t="inlineStr">
        <is>
          <t>Esse botão permite aumentar as casas decimais de um número.
Gabarito: Letra C</t>
        </is>
      </c>
      <c r="U1595" t="inlineStr">
        <is>
          <t>09/08/2026 00:00</t>
        </is>
      </c>
    </row>
    <row r="1596">
      <c r="A1596" t="n">
        <v>3598</v>
      </c>
      <c r="B1596" t="inlineStr">
        <is>
          <t>CESGRANRIO</t>
        </is>
      </c>
      <c r="C1596" t="inlineStr">
        <is>
          <t>PETROBRAS</t>
        </is>
      </c>
      <c r="D1596" t="inlineStr">
        <is>
          <t>2018</t>
        </is>
      </c>
      <c r="E1596" t="inlineStr">
        <is>
          <t>A Figura 1 mostra um pedaço de uma planilha Excel, contendo duas tabelas.
&lt;ul&gt;
&lt;li&gt;A primeira (A1:C5) mostra uma Tabela de custos e preços para 4 tipos de produtos diferentes (A, B, C e D).&lt;/li&gt;
&lt;li&gt;A segunda (A8:F13) mostra uma lista de vendas desses produtos e as características dessas vendas.&lt;/li&gt;
&lt;/ul&gt;
Com base na Figura 1, que fórmula pode ser usada na célula E17 para calcular, de forma correta, a quantidade de produtos vendidos de um determinado tipo de produto colocado na célula D17?</t>
        </is>
      </c>
      <c r="F1596" t="inlineStr">
        <is>
          <t>Informática</t>
        </is>
      </c>
      <c r="G1596" t="inlineStr">
        <is>
          <t>Excel</t>
        </is>
      </c>
      <c r="H1596" t="inlineStr">
        <is>
          <t>Médio</t>
        </is>
      </c>
      <c r="I1596" t="inlineStr">
        <is>
          <t>ME</t>
        </is>
      </c>
      <c r="J1596" t="inlineStr"/>
      <c r="K1596" t="inlineStr"/>
      <c r="L1596" t="inlineStr"/>
      <c r="M1596" t="inlineStr"/>
      <c r="N1596" t="inlineStr"/>
      <c r="O1596" t="inlineStr">
        <is>
          <t>B</t>
        </is>
      </c>
      <c r="P1596" t="n">
        <v>0</v>
      </c>
      <c r="Q1596" t="n">
        <v>0</v>
      </c>
      <c r="R1596" t="inlineStr">
        <is>
          <t>012ff78f-2cee-4b1b-aa0c-f5cde199d3e8.png</t>
        </is>
      </c>
      <c r="S1596" t="inlineStr">
        <is>
          <t>Para executar a tarefa solicitada pela questão, devemos aplicar a função SOMASE, que é utilizada para
somar valores dentro de um determinado intervalo, condicionada à satisfação de critérios específicos em
outro intervalo. Essa função examina cada célula no intervalo_critério, verificando se ela atende ao critério
especificado. Se a condição for cumprida, a função então soma o valor correspondente no
intervalo_soma.
=SOMASE(intervalo_condição; condição; intervalo_soma)
A fórmula seria =SOMASE(B9:B13; B17; C9:C13). Por que? Porque isso significa que procuraremos no
intervalo de B9 a B13 o produto mencionado em B17. Se encontrado, somaremos os valores
correspondentes localizados no intervalo de C9 a C13.
Gabarito: Letra B</t>
        </is>
      </c>
      <c r="U1596" t="inlineStr">
        <is>
          <t>09/08/2026 00:03</t>
        </is>
      </c>
    </row>
    <row r="1597">
      <c r="A1597" t="inlineStr">
        <is>
          <t>3599</t>
        </is>
      </c>
      <c r="B1597" t="inlineStr">
        <is>
          <t>VUNESP</t>
        </is>
      </c>
      <c r="C1597" t="inlineStr">
        <is>
          <t>CAMPREV</t>
        </is>
      </c>
      <c r="D1597" t="inlineStr">
        <is>
          <t>2023</t>
        </is>
      </c>
      <c r="E1597" t="inlineStr">
        <is>
          <t>Um usuário inseriu a fórmula =SE(MAIOR(A1:C2;3)&gt;10; ”OK”;”NOK”) na célula A5, e o resultado foi OK. Assinale a alternativa que apresenta a planilha que produz esse resultado.</t>
        </is>
      </c>
      <c r="F1597" t="inlineStr">
        <is>
          <t>Informática</t>
        </is>
      </c>
      <c r="G1597" t="inlineStr">
        <is>
          <t>Excel</t>
        </is>
      </c>
      <c r="H1597" t="inlineStr">
        <is>
          <t>Médio</t>
        </is>
      </c>
      <c r="I1597" t="inlineStr">
        <is>
          <t>ME</t>
        </is>
      </c>
      <c r="J1597" t="inlineStr">
        <is>
          <t>Figura a)</t>
        </is>
      </c>
      <c r="K1597" t="inlineStr">
        <is>
          <t>Figura b)</t>
        </is>
      </c>
      <c r="L1597" t="inlineStr">
        <is>
          <t>Figura c)</t>
        </is>
      </c>
      <c r="M1597" t="inlineStr">
        <is>
          <t>Figura d)</t>
        </is>
      </c>
      <c r="N1597" t="inlineStr">
        <is>
          <t>Figura e)</t>
        </is>
      </c>
      <c r="O1597" t="inlineStr">
        <is>
          <t>D</t>
        </is>
      </c>
      <c r="P1597" t="n">
        <v>0</v>
      </c>
      <c r="Q1597" t="n">
        <v>0</v>
      </c>
      <c r="R1597" t="inlineStr">
        <is>
          <t>8cf63c73-829a-410a-80d5-1c7816f043f5.png</t>
        </is>
      </c>
      <c r="S1597" t="inlineStr">
        <is>
          <t>Desejamos a alternativa que retorna o resultado OK. Primeiro, vamos calcular: MAIOR(A1:C2;3). Essa
função retorna o n-ésimo maior número de um intervalo, sendo que n = 3 e o intervalo é A1:C2. Agora
vamos analisar cada item:
(a) Errado. O terceiro maior número desse intervalo é 9. Substituindo na fórmula completa, temos:
=SE(MAIOR(A1:C2;3)&gt;10; ”OK”;”NOK”) = SE(9&gt;10;”OK”;”NOK”) = “NOK”
(b) Errado. O terceiro maior número desse intervalo é 3. Substituindo na fórmula completa, temos:
=SE(MAIOR(A1:C2;3)&gt;10; ”OK”;”NOK”) = SE(3&gt;10;”OK”;”NOK”) = “NOK”
(c) Errado. O terceiro maior número desse intervalo é 10. Substituindo na fórmula completa, temos:
=SE(MAIOR(A1:C2;3)&gt;10; ”OK”;”NOK”) = SE(10&gt;10;”OK”;”NOK”) = “NOK”
(d) Correto. O terceiro maior número do intervalo é 13. Substituindo na fórmula completa, temos:
=SE(MAIOR(A1:C2;3)&gt;10; ”OK”;”NOK”) = SE(13&gt;10;”OK”;”NOK”) = “OK”
(e) Errado. O terceiro maior número desse intervalo é 10. Substituindo na fórmula completa, temos:
=SE(MAIOR(A1:C2;3)&gt;10; ”OK”;”NOK”) = SE(10&gt;10;”OK”;”NOK”) = “NOK”
Gabarito: Letra D</t>
        </is>
      </c>
      <c r="U1597" t="inlineStr">
        <is>
          <t>09/08/2026 00:07</t>
        </is>
      </c>
    </row>
    <row r="1598">
      <c r="A1598" t="n">
        <v>3600</v>
      </c>
      <c r="B1598" t="inlineStr">
        <is>
          <t>VUNESP</t>
        </is>
      </c>
      <c r="C1598" t="inlineStr">
        <is>
          <t>TJ-SP</t>
        </is>
      </c>
      <c r="D1598" t="inlineStr">
        <is>
          <t>2023</t>
        </is>
      </c>
      <c r="E1598" t="inlineStr">
        <is>
          <t>Considere a seguinte planilha editada no MS-Excel, presente no Microsoft-365 (tendo como referência a versão 2016).
Caso na célula A5 seja inserida a fórmula
=SE(E((A1&gt;A2);(B1&gt;B2));C1+C2;C3+C4)
o resultado produzido nessa célula será:</t>
        </is>
      </c>
      <c r="F1598" t="inlineStr">
        <is>
          <t>Informática</t>
        </is>
      </c>
      <c r="G1598" t="inlineStr">
        <is>
          <t>Excel</t>
        </is>
      </c>
      <c r="H1598" t="inlineStr">
        <is>
          <t>Médio</t>
        </is>
      </c>
      <c r="I1598" t="inlineStr">
        <is>
          <t>ME</t>
        </is>
      </c>
      <c r="J1598" t="inlineStr">
        <is>
          <t>15</t>
        </is>
      </c>
      <c r="K1598" t="inlineStr">
        <is>
          <t>8</t>
        </is>
      </c>
      <c r="L1598" t="inlineStr">
        <is>
          <t>7</t>
        </is>
      </c>
      <c r="M1598" t="inlineStr">
        <is>
          <t>10</t>
        </is>
      </c>
      <c r="N1598" t="inlineStr">
        <is>
          <t>12</t>
        </is>
      </c>
      <c r="O1598" t="inlineStr">
        <is>
          <t>B</t>
        </is>
      </c>
      <c r="P1598" t="n">
        <v>0</v>
      </c>
      <c r="Q1598" t="n">
        <v>0</v>
      </c>
      <c r="R1598" t="inlineStr">
        <is>
          <t>9809ce8f-b3e3-44a4-b39e-cbd89d7aaa47.png</t>
        </is>
      </c>
      <c r="S1598" t="inlineStr">
        <is>
          <t>Primeiramente, avaliamos as condições dentro da função E():
▪ (A1 &gt; A2): Comparamos o valor em A1 (12) com o valor em A2 (8). Como 12 é maior que 8, essa
condição é verdadeira (Verdadeiro).
▪ (B1 &gt; B2): Comparamos o valor em B1 (2) com o valor em B2 (2). Como são iguais, essa condição
é falsa (Falso).
Em seguida, avaliamos a função E():
▪ Como uma das condições é falsa, a função E() retorna Falso.
Agora, utilizamos a função SE(), que possui três argumentos:
▪ O primeiro argumento é o resultado da função E(), que é Falso.
▪ O segundo argumento é C1 + C2, ou seja, a soma dos valores em C1 (6) e C2 (1), que resulta em
7.
▪ O terceiro argumento é C3 + C4, ou seja, a soma dos valores em C3 (3) e C4 (5), que resulta em 8.
Como o resultado da função E() é Falso, a fórmula retorna o terceiro argumento, ou seja, C3 + C4, que é
igual a 8. Logo, o resultado produzido na célula A5 será: A5 = 8.
Gabarito: Letra B</t>
        </is>
      </c>
      <c r="U1598" t="inlineStr">
        <is>
          <t>09/08/2026 00:10</t>
        </is>
      </c>
    </row>
    <row r="1599">
      <c r="A1599" t="n">
        <v>3601</v>
      </c>
      <c r="B1599" t="inlineStr">
        <is>
          <t>VUNESP</t>
        </is>
      </c>
      <c r="C1599" t="inlineStr">
        <is>
          <t>TJ-SP</t>
        </is>
      </c>
      <c r="D1599" t="inlineStr">
        <is>
          <t>2023</t>
        </is>
      </c>
      <c r="E1599" t="inlineStr">
        <is>
          <t>No MS-Excel, presente no Microsoft-365 (tendo como referência a versão 2016), por meio da guia Layout da Página, tem-se o botão Área de Impressão, que permite, diretamente por meio dele, duas ações:</t>
        </is>
      </c>
      <c r="F1599" t="inlineStr">
        <is>
          <t>Informática</t>
        </is>
      </c>
      <c r="G1599" t="inlineStr">
        <is>
          <t>Excel</t>
        </is>
      </c>
      <c r="H1599" t="inlineStr">
        <is>
          <t>Médio</t>
        </is>
      </c>
      <c r="I1599" t="inlineStr">
        <is>
          <t>ME</t>
        </is>
      </c>
      <c r="J1599" t="inlineStr">
        <is>
          <t>Definir área de impressão; Limpar área de impressão.</t>
        </is>
      </c>
      <c r="K1599" t="inlineStr">
        <is>
          <t>Impressão para arquivo; Impressão em rede.</t>
        </is>
      </c>
      <c r="L1599" t="inlineStr">
        <is>
          <t>Preencher área de impressão; Completar área de impressão.</t>
        </is>
      </c>
      <c r="M1599" t="inlineStr">
        <is>
          <t>Impressão completa; Impressão personalizada.</t>
        </is>
      </c>
      <c r="N1599" t="inlineStr">
        <is>
          <t>Impressão colorida; Impressão em preto e branco.</t>
        </is>
      </c>
      <c r="O1599" t="inlineStr">
        <is>
          <t>A</t>
        </is>
      </c>
      <c r="P1599" t="n">
        <v>0</v>
      </c>
      <c r="Q1599" t="n">
        <v>0</v>
      </c>
      <c r="S1599" t="inlineStr">
        <is>
          <t>No MS-Excel, presente no Microsoft-365 (tendo como referência a versão 2016), por meio da guia Layout
da Página, o botão "Área de Impressão" permite, diretamente por meio dele, duas ações:
a) Definir área de impressão; Limpar área de impressão.
Esse botão permite definir a área específica do documento que será impressa, selecionando as células
desejadas, ou limpar a área de impressão previamente definida.
Gabarito: Letra A</t>
        </is>
      </c>
      <c r="U1599" t="inlineStr">
        <is>
          <t>09/08/2026 00:11</t>
        </is>
      </c>
    </row>
    <row r="1600">
      <c r="A1600" t="n">
        <v>3602</v>
      </c>
      <c r="B1600" t="inlineStr">
        <is>
          <t>VUNESP</t>
        </is>
      </c>
      <c r="C1600" t="inlineStr">
        <is>
          <t>TJ</t>
        </is>
      </c>
      <c r="D1600" t="inlineStr">
        <is>
          <t>2023</t>
        </is>
      </c>
      <c r="E1600" t="inlineStr">
        <is>
          <t>Tem-se a seguinte planilha, criada no Microsoft Excel 365, em sua configuração padrão, onde a célula A7 contém a função =SOMA(A1:B5), exibindo assim o valor 62:
Um usuário selecionou a coluna B por completo, clicou com o botão secundário do mouse sobre a letra B e clicou na opção Inserir, inserindo assim uma coluna em branco, conforme imagem a seguir, onde o conteúdo da célula A7 foi propositalmente oculto.
Nessa coluna em branco, o usuário inseriu o valor 1 em todas as células de B1 até B5, conforme imagem a seguir
Assinale a alternativa com o conteúdo da célula A7 após as operações descritas no enunciado.</t>
        </is>
      </c>
      <c r="F1600" t="inlineStr">
        <is>
          <t>Informática</t>
        </is>
      </c>
      <c r="G1600" t="inlineStr">
        <is>
          <t>Excel</t>
        </is>
      </c>
      <c r="H1600" t="inlineStr">
        <is>
          <t>Médio</t>
        </is>
      </c>
      <c r="I1600" t="inlineStr">
        <is>
          <t>ME</t>
        </is>
      </c>
      <c r="J1600" t="inlineStr">
        <is>
          <t>29</t>
        </is>
      </c>
      <c r="K1600" t="inlineStr">
        <is>
          <t>62</t>
        </is>
      </c>
      <c r="L1600" t="inlineStr">
        <is>
          <t>67</t>
        </is>
      </c>
      <c r="M1600" t="inlineStr">
        <is>
          <t>5</t>
        </is>
      </c>
      <c r="N1600" t="inlineStr">
        <is>
          <t>34</t>
        </is>
      </c>
      <c r="O1600" t="inlineStr">
        <is>
          <t>C</t>
        </is>
      </c>
      <c r="P1600" t="n">
        <v>0</v>
      </c>
      <c r="Q1600" t="n">
        <v>0</v>
      </c>
      <c r="R1600" t="inlineStr">
        <is>
          <t>68aa0826-95b1-43aa-a6b3-ac7c1cbfb847.png</t>
        </is>
      </c>
      <c r="S1600" t="inlineStr">
        <is>
          <t>É simples: se você adicionar uma coluna no meio, o intervalo que era A1:B5 se tornará automaticamente
A1:C5. Logo, a soma será 62+5 = 67.
Gabarito: Letra C</t>
        </is>
      </c>
      <c r="U1600" t="inlineStr">
        <is>
          <t>09/08/2026 00:15</t>
        </is>
      </c>
    </row>
    <row r="1601">
      <c r="A1601" t="n">
        <v>3603</v>
      </c>
      <c r="B1601" t="inlineStr">
        <is>
          <t>VUNESP</t>
        </is>
      </c>
      <c r="C1601" t="inlineStr">
        <is>
          <t>TJ-SP</t>
        </is>
      </c>
      <c r="D1601" t="inlineStr">
        <is>
          <t>2023</t>
        </is>
      </c>
      <c r="E1601" t="inlineStr">
        <is>
          <t>Considere a seguinte planilha, criada no Microsoft Excel 365, em sua configuração original, com as células A1 e B1 formatadas como data.
Ao inserir na célula A2 a fórmula =DIA(B1)-DIA(A1), o resultado será:</t>
        </is>
      </c>
      <c r="F1601" t="inlineStr">
        <is>
          <t>Informática</t>
        </is>
      </c>
      <c r="G1601" t="inlineStr">
        <is>
          <t>Excel</t>
        </is>
      </c>
      <c r="H1601" t="inlineStr">
        <is>
          <t>Médio</t>
        </is>
      </c>
      <c r="I1601" t="inlineStr">
        <is>
          <t>ME</t>
        </is>
      </c>
      <c r="J1601" t="inlineStr">
        <is>
          <t>4</t>
        </is>
      </c>
      <c r="K1601" t="inlineStr">
        <is>
          <t>1</t>
        </is>
      </c>
      <c r="L1601" t="inlineStr">
        <is>
          <t>20</t>
        </is>
      </c>
      <c r="M1601" t="inlineStr">
        <is>
          <t>0</t>
        </is>
      </c>
      <c r="N1601" t="inlineStr">
        <is>
          <t>31</t>
        </is>
      </c>
      <c r="O1601" t="inlineStr">
        <is>
          <t>D</t>
        </is>
      </c>
      <c r="P1601" t="n">
        <v>0</v>
      </c>
      <c r="Q1601" t="n">
        <v>0</v>
      </c>
      <c r="R1601" t="inlineStr">
        <is>
          <t>2e4b2ef7-94e0-4c9a-a7ed-5ab35c94aa1e.png</t>
        </is>
      </c>
      <c r="S1601" t="inlineStr">
        <is>
          <t>A fórmula =DIA(B1)-DIA(A1) realiza uma de subtração do dia 20 da célula B1 e do dia da célula B1. O
resultado será 20-20 = 0.
Gabarito: Letra D</t>
        </is>
      </c>
      <c r="U1601" t="inlineStr">
        <is>
          <t>09/08/2026 00:17</t>
        </is>
      </c>
    </row>
    <row r="1602">
      <c r="A1602" t="n">
        <v>3604</v>
      </c>
      <c r="B1602" t="inlineStr">
        <is>
          <t>VUNESP</t>
        </is>
      </c>
      <c r="C1602" t="inlineStr">
        <is>
          <t>TJ-SP</t>
        </is>
      </c>
      <c r="D1602" t="inlineStr">
        <is>
          <t>2023</t>
        </is>
      </c>
      <c r="E1602" t="inlineStr">
        <is>
          <t>Tem-se a seguinte planilha, criada no Microsoft Excel 365, em sua configuração padrão:
Assinale a alternativa com o resultado correto da função =CONT.SE(A1:C3;MAIOR(A1:C3;1)) ao ser inserida na célula A4.</t>
        </is>
      </c>
      <c r="F1602" t="inlineStr">
        <is>
          <t>Informática</t>
        </is>
      </c>
      <c r="G1602" t="inlineStr">
        <is>
          <t>Excel</t>
        </is>
      </c>
      <c r="H1602" t="inlineStr">
        <is>
          <t>Médio</t>
        </is>
      </c>
      <c r="I1602" t="inlineStr">
        <is>
          <t>ME</t>
        </is>
      </c>
      <c r="J1602" t="inlineStr">
        <is>
          <t>2</t>
        </is>
      </c>
      <c r="K1602" t="inlineStr">
        <is>
          <t>11</t>
        </is>
      </c>
      <c r="L1602" t="inlineStr">
        <is>
          <t>9</t>
        </is>
      </c>
      <c r="M1602" t="inlineStr">
        <is>
          <t>12</t>
        </is>
      </c>
      <c r="N1602" t="inlineStr">
        <is>
          <t>1</t>
        </is>
      </c>
      <c r="O1602" t="inlineStr">
        <is>
          <t>E</t>
        </is>
      </c>
      <c r="P1602" t="n">
        <v>0</v>
      </c>
      <c r="Q1602" t="n">
        <v>0</v>
      </c>
      <c r="R1602" t="inlineStr">
        <is>
          <t>53a11f83-19db-4ff3-be0f-f3d474c67ed0.png</t>
        </is>
      </c>
      <c r="S1602" t="inlineStr">
        <is>
          <t>A função MAIOR retorna o n-ésimo maior valor em um intervalo de células. No caso, o intervalo de células
é A1:C3 e n = 1, logo queremos o primeiro maior. Qual é o maior valor desse intervalo? 12.
A função CONT.SE conta o número de células que correspondem a um determinado critério. No caso, o
critério é que a célula seja igual a 12. Logo, a função CONT.SE(A1:C3;MAIOR(A1:C3;1)) contará o número
de células em A1:C3 que são iguais a 12. São quantas? 1 (apenas A3).
Gabarito: Letra E</t>
        </is>
      </c>
      <c r="U1602" t="inlineStr">
        <is>
          <t>09/08/2026 00:21</t>
        </is>
      </c>
    </row>
    <row r="1603">
      <c r="A1603" t="n">
        <v>3605</v>
      </c>
      <c r="B1603" t="inlineStr">
        <is>
          <t>VUNESP</t>
        </is>
      </c>
      <c r="C1603" t="inlineStr">
        <is>
          <t>SAME-SP</t>
        </is>
      </c>
      <c r="D1603" t="inlineStr">
        <is>
          <t>2023</t>
        </is>
      </c>
      <c r="E1603" t="inlineStr">
        <is>
          <t>A célula A3 de uma planilha que está sendo elaborada com o programa MS-Excel 2016, em sua configuração padrão, possui a expressão matemática =$A$1+A2 como conteúdo. Caso a célula A3 seja selecionada por meio de um clique com o botão principal do mouse e, então, recortada e colada na célula B3, o conteúdo da célula B3 será:</t>
        </is>
      </c>
      <c r="F1603" t="inlineStr">
        <is>
          <t>Informática</t>
        </is>
      </c>
      <c r="G1603" t="inlineStr">
        <is>
          <t>Excel</t>
        </is>
      </c>
      <c r="H1603" t="inlineStr">
        <is>
          <t>Médio</t>
        </is>
      </c>
      <c r="I1603" t="inlineStr">
        <is>
          <t>ME</t>
        </is>
      </c>
      <c r="J1603">
        <f>$A$1+A1</f>
        <v/>
      </c>
      <c r="K1603">
        <f>$B$2+B2</f>
        <v/>
      </c>
      <c r="L1603">
        <f>$A$1+B2</f>
        <v/>
      </c>
      <c r="M1603">
        <f>$B$2+A2</f>
        <v/>
      </c>
      <c r="N1603">
        <f>$A$1+A2.</f>
        <v/>
      </c>
      <c r="O1603" t="inlineStr">
        <is>
          <t>E</t>
        </is>
      </c>
      <c r="P1603" t="n">
        <v>0</v>
      </c>
      <c r="Q1603" t="n">
        <v>0</v>
      </c>
      <c r="S1603" t="inlineStr">
        <is>
          <t>Pegadinha clássica! Quando nós recortamos uma célula e colamos em outro lugar, ela se mantém
exatamente como foi copiada – nada se altera, independentemente da inexistência do cifrão.
Gabarito: Letra E</t>
        </is>
      </c>
      <c r="U1603" t="inlineStr">
        <is>
          <t>09/08/2026 00:21</t>
        </is>
      </c>
    </row>
    <row r="1604">
      <c r="A1604" t="n">
        <v>3606</v>
      </c>
      <c r="B1604" t="inlineStr">
        <is>
          <t>VUNESP</t>
        </is>
      </c>
      <c r="C1604" t="inlineStr">
        <is>
          <t>SAME</t>
        </is>
      </c>
      <c r="D1604" t="inlineStr">
        <is>
          <t>2023</t>
        </is>
      </c>
      <c r="E1604" t="inlineStr">
        <is>
          <t>Tem-se a seguinte planilha, criada no Microsoft Excel 2016, em sua configuração padrão:
Ao digitar, na célula A4, a função =CONT.NÚM(MENOR(A1:C3;3)), o resultado será:</t>
        </is>
      </c>
      <c r="F1604" t="inlineStr">
        <is>
          <t>Informática</t>
        </is>
      </c>
      <c r="G1604" t="inlineStr">
        <is>
          <t>Excel</t>
        </is>
      </c>
      <c r="H1604" t="inlineStr">
        <is>
          <t>Médio</t>
        </is>
      </c>
      <c r="I1604" t="inlineStr">
        <is>
          <t>ME</t>
        </is>
      </c>
      <c r="J1604" t="inlineStr">
        <is>
          <t>1</t>
        </is>
      </c>
      <c r="K1604" t="inlineStr">
        <is>
          <t>3</t>
        </is>
      </c>
      <c r="L1604" t="inlineStr">
        <is>
          <t>4</t>
        </is>
      </c>
      <c r="M1604" t="inlineStr">
        <is>
          <t>5</t>
        </is>
      </c>
      <c r="N1604" t="inlineStr">
        <is>
          <t>6</t>
        </is>
      </c>
      <c r="O1604" t="inlineStr">
        <is>
          <t>A</t>
        </is>
      </c>
      <c r="P1604" t="n">
        <v>0</v>
      </c>
      <c r="Q1604" t="n">
        <v>0</v>
      </c>
      <c r="R1604" t="inlineStr">
        <is>
          <t>8b85413a-48e2-4d96-9d0a-7ad584163771.png</t>
        </is>
      </c>
      <c r="S1604" t="inlineStr">
        <is>
          <t>A função MENOR retorna o n-ésimo menor valor em um intervalo de células. No caso, o intervalo de
células é A1:C3 e n = 3, logo queremos o terceiro menor. Qual é terceiro menor valor desse intervalo? 6.
A função CONT.NÚM conta o número de células que contém números em MENOR(A1:C3;3). Logo,
CONT.NÚM(6) = 1, porque só há um valor.
No MS-Excel, a função CONT.NÚM é usada para contar o número de valores numéricos em um conjunto
de células. No entanto, quando é usado o argumento 6, que não é uma referência a uma célula ou
intervalo de células, mas sim um valor numérico específico, a função CONT.NÚM retornará 1, pois há um
único valor numérico sendo fornecido.
Gabarito: Letra A</t>
        </is>
      </c>
      <c r="U1604" t="inlineStr">
        <is>
          <t>09/08/2026 00:22</t>
        </is>
      </c>
    </row>
    <row r="1605">
      <c r="A1605" t="n">
        <v>3607</v>
      </c>
      <c r="B1605" t="inlineStr">
        <is>
          <t>VUNESP</t>
        </is>
      </c>
      <c r="C1605" t="inlineStr">
        <is>
          <t>Prefeitura de Piracicaba</t>
        </is>
      </c>
      <c r="D1605" t="inlineStr">
        <is>
          <t>2023</t>
        </is>
      </c>
      <c r="E1605" t="inlineStr">
        <is>
          <t>Observe a planilha a seguir, elaborada por meio do MS-Excel 2016, em sua configuração padrão.
Após selecionar as células do intervalo A1:A4, o usuário clicou no ícone . Ao fazer isso, na célula A2 aparece o valor:</t>
        </is>
      </c>
      <c r="F1605" t="inlineStr">
        <is>
          <t>Informática</t>
        </is>
      </c>
      <c r="G1605" t="inlineStr">
        <is>
          <t>Excel</t>
        </is>
      </c>
      <c r="H1605" t="inlineStr">
        <is>
          <t>Médio</t>
        </is>
      </c>
      <c r="I1605" t="inlineStr">
        <is>
          <t>ME</t>
        </is>
      </c>
      <c r="J1605" t="inlineStr">
        <is>
          <t>20</t>
        </is>
      </c>
      <c r="K1605" t="inlineStr">
        <is>
          <t>27</t>
        </is>
      </c>
      <c r="L1605" t="inlineStr">
        <is>
          <t>32</t>
        </is>
      </c>
      <c r="M1605" t="inlineStr">
        <is>
          <t>11</t>
        </is>
      </c>
      <c r="N1605" t="inlineStr"/>
      <c r="O1605" t="inlineStr">
        <is>
          <t>A</t>
        </is>
      </c>
      <c r="P1605" t="n">
        <v>0</v>
      </c>
      <c r="Q1605" t="n">
        <v>0</v>
      </c>
      <c r="R1605" t="inlineStr">
        <is>
          <t>18b205eb-bed6-44da-a7a3-b166116bbe9b.png</t>
        </is>
      </c>
      <c r="S1605" t="inlineStr">
        <is>
          <t>Esse recurso permite classificar em ordem crescente, isto é, 11 &lt; 20 &lt; 27 &lt; 32. Logo, A2 será o segundo
valor: 20.
Gabarito: Letra A</t>
        </is>
      </c>
      <c r="U1605" t="inlineStr">
        <is>
          <t>09/08/2026 00:26</t>
        </is>
      </c>
    </row>
    <row r="1606">
      <c r="A1606" t="n">
        <v>3608</v>
      </c>
      <c r="B1606" t="inlineStr">
        <is>
          <t>VUNESP</t>
        </is>
      </c>
      <c r="C1606" t="inlineStr">
        <is>
          <t>Prefeitura de Piracicaba</t>
        </is>
      </c>
      <c r="D1606" t="inlineStr">
        <is>
          <t>2023</t>
        </is>
      </c>
      <c r="E1606" t="inlineStr">
        <is>
          <t>A imagem a seguir mostra uma planilha elaborada por meio do MS-Excel 2016, em sua configuração padrão. Foram digitados valores nas células das linhas de 1 a 4. Na célula B5 foi adicionada uma fórmula.
Assinale a alternativa que apresenta a fórmula adicionada em B5, que está de acordo com os valores da imagem.</t>
        </is>
      </c>
      <c r="F1606" t="inlineStr">
        <is>
          <t>Informática</t>
        </is>
      </c>
      <c r="G1606" t="inlineStr">
        <is>
          <t>Excel</t>
        </is>
      </c>
      <c r="H1606" t="inlineStr">
        <is>
          <t>Médio</t>
        </is>
      </c>
      <c r="I1606" t="inlineStr">
        <is>
          <t>ME</t>
        </is>
      </c>
      <c r="J1606" t="inlineStr"/>
      <c r="K1606" t="inlineStr"/>
      <c r="L1606" t="inlineStr"/>
      <c r="M1606" t="inlineStr"/>
      <c r="N1606" t="inlineStr"/>
      <c r="O1606" t="inlineStr">
        <is>
          <t>B</t>
        </is>
      </c>
      <c r="P1606" t="n">
        <v>0</v>
      </c>
      <c r="Q1606" t="n">
        <v>0</v>
      </c>
      <c r="S1606" t="inlineStr">
        <is>
          <t>(a) Errado. Como A2 (30) não é igual a B3 (2), ela retorna A1 (10); (b) Correto. Como A2 (30) é maior ou
igual a B3 (2), ela retorna B4 (3); (c) Errado. Como B3 (2) é menor que B4 (3), ela retornaria B2 (40); (d)
Errado. Como A1 (10) é maior que A4 (4), ela retorna B2 (40).
Gabarito: Letra B</t>
        </is>
      </c>
      <c r="U1606" t="inlineStr">
        <is>
          <t>09/08/2026 00:27</t>
        </is>
      </c>
    </row>
    <row r="1607">
      <c r="A1607" t="n">
        <v>3609</v>
      </c>
      <c r="B1607" t="inlineStr">
        <is>
          <t>VUNESP</t>
        </is>
      </c>
      <c r="C1607" t="inlineStr">
        <is>
          <t>Prefeitura de Piracicaba</t>
        </is>
      </c>
      <c r="D1607" t="inlineStr">
        <is>
          <t>2023</t>
        </is>
      </c>
      <c r="E1607" t="inlineStr">
        <is>
          <t>A planilha a seguir foi elaborada por meio do MSExcel 2016, em sua configuração padrão.
Assinale a alternativa que apresenta o valor exibido na célula A3, após esta ser preenchida com a fórmula =MAIOR(A1:D2;3).</t>
        </is>
      </c>
      <c r="F1607" t="inlineStr">
        <is>
          <t>Informática</t>
        </is>
      </c>
      <c r="G1607" t="inlineStr">
        <is>
          <t>Excel</t>
        </is>
      </c>
      <c r="H1607" t="inlineStr">
        <is>
          <t>Médio</t>
        </is>
      </c>
      <c r="I1607" t="inlineStr">
        <is>
          <t>ME</t>
        </is>
      </c>
      <c r="J1607" t="inlineStr">
        <is>
          <t>8</t>
        </is>
      </c>
      <c r="K1607" t="inlineStr">
        <is>
          <t>6</t>
        </is>
      </c>
      <c r="L1607" t="inlineStr">
        <is>
          <t>5</t>
        </is>
      </c>
      <c r="M1607" t="inlineStr">
        <is>
          <t>3</t>
        </is>
      </c>
      <c r="N1607" t="inlineStr"/>
      <c r="O1607" t="inlineStr">
        <is>
          <t>B</t>
        </is>
      </c>
      <c r="P1607" t="n">
        <v>0</v>
      </c>
      <c r="Q1607" t="n">
        <v>0</v>
      </c>
      <c r="R1607" t="inlineStr">
        <is>
          <t>0be69943-4bd3-40d9-ae0a-b8bd873b16c7.png</t>
        </is>
      </c>
      <c r="S1607" t="inlineStr">
        <is>
          <t>Essa fórmula retorna o terceiro maior valor do intervalo A1:D2:
8 7 6 5 4 3 2 1
Gabarito: Letra B</t>
        </is>
      </c>
      <c r="U1607" t="inlineStr">
        <is>
          <t>09/08/2026 00:29</t>
        </is>
      </c>
    </row>
    <row r="1608">
      <c r="A1608" t="n">
        <v>3610</v>
      </c>
      <c r="B1608" t="inlineStr">
        <is>
          <t>VUNESP</t>
        </is>
      </c>
      <c r="C1608" t="inlineStr">
        <is>
          <t>Prefeitura de Jaguariúna</t>
        </is>
      </c>
      <c r="D1608" t="inlineStr">
        <is>
          <t>2023</t>
        </is>
      </c>
      <c r="E1608" t="inlineStr">
        <is>
          <t>Um Auditor Fiscal deseja imprimir uma planilha que está sendo elaborada com o programa MS-Excel 2016, em sua configuração padrão.
Sabendo que a impressão vai ocupar 5 folhas de papel e que essas folhas vão conter todas as 8 colunas dessa planilha, o Auditor decide configurar a impressão para que as informações de suas 2 primeiras linhas, contendo os rótulos das colunas, sejam repetidas em cada página impressa. Para tanto, ele clica no ícone Imprimir Títulos da guia Layout de Página para abrir a caixa de diálogo reproduzida parcialmente a seguir:
A referência às duas linhas, que contêm os rótulos das colunas, a ser inserida na caixa Linhas a repetir na parte superior, indicada pela seta, deve ser:</t>
        </is>
      </c>
      <c r="F1608" t="inlineStr">
        <is>
          <t>Informática</t>
        </is>
      </c>
      <c r="G1608" t="inlineStr">
        <is>
          <t>Excel</t>
        </is>
      </c>
      <c r="H1608" t="inlineStr">
        <is>
          <t>Médio</t>
        </is>
      </c>
      <c r="I1608" t="inlineStr">
        <is>
          <t>ME</t>
        </is>
      </c>
      <c r="J1608" t="inlineStr">
        <is>
          <t>L1:C8.</t>
        </is>
      </c>
      <c r="K1608" t="inlineStr">
        <is>
          <t>L2:P5.</t>
        </is>
      </c>
      <c r="L1608" t="inlineStr">
        <is>
          <t>@2:@5.</t>
        </is>
      </c>
      <c r="M1608" t="inlineStr">
        <is>
          <t>$1:$1.</t>
        </is>
      </c>
      <c r="N1608" t="inlineStr">
        <is>
          <t>$1:$2.</t>
        </is>
      </c>
      <c r="O1608" t="inlineStr">
        <is>
          <t>E</t>
        </is>
      </c>
      <c r="P1608" t="n">
        <v>0</v>
      </c>
      <c r="Q1608" t="n">
        <v>0</v>
      </c>
      <c r="R1608" t="inlineStr">
        <is>
          <t>36938153-d303-49cd-a83a-06b7b3ce84f7.png</t>
        </is>
      </c>
      <c r="S1608" t="inlineStr">
        <is>
          <t>Para imprimir as duas primeiras linhas, que contêm os rótulos das colunas, na parte superior de cada
página, o Auditor Fiscal deve inserir a referência $1:$2 na caixa Linhas a repetir na parte superior da caixa
de diálogo Imprimir Títulos. A referência $1:$2 significa a linha 1 até a linha 2. Logo, todas as células das
linhas 1 e linha 2 serão impressas na parte superior de cada página.
A alternativa (a) imprimiria as células da linha 1 e das colunas 1 a 8. A alternativa (b) imprimiria as células
da linha 2 e das colunas 1 a 5. A alternativa (c) não é uma referência válida. A alternativa (d) imprimiria
apenas a célula da linha 1 e da coluna 1.
Gabarito: Letra E</t>
        </is>
      </c>
      <c r="U1608" t="inlineStr">
        <is>
          <t>09/08/2026 00:31</t>
        </is>
      </c>
    </row>
    <row r="1609">
      <c r="A1609" t="n">
        <v>3611</v>
      </c>
      <c r="B1609" t="inlineStr">
        <is>
          <t>VUNESP</t>
        </is>
      </c>
      <c r="C1609" t="inlineStr">
        <is>
          <t>DPE-SP</t>
        </is>
      </c>
      <c r="D1609" t="inlineStr">
        <is>
          <t>2023</t>
        </is>
      </c>
      <c r="E1609" t="inlineStr">
        <is>
          <t>Tem-se a seguinte planilha, criada no Microsoft Excel 2016, em sua configuração padrão.
Na célula C2 existe uma função que foi copiada por meio da alça de preenchimento até a célula C6. É a função
=SE ____________________( ;"Concluído com sucesso"; "Concluído com ressalvas")
Assinale a alternativa que preenche corretamente a lacuna da função.</t>
        </is>
      </c>
      <c r="F1609" t="inlineStr">
        <is>
          <t>Informática</t>
        </is>
      </c>
      <c r="G1609" t="inlineStr">
        <is>
          <t>Excel</t>
        </is>
      </c>
      <c r="H1609" t="inlineStr">
        <is>
          <t>Médio</t>
        </is>
      </c>
      <c r="I1609" t="inlineStr">
        <is>
          <t>ME</t>
        </is>
      </c>
      <c r="J1609" t="inlineStr">
        <is>
          <t>OU(A2&gt;10;B2&gt;12)</t>
        </is>
      </c>
      <c r="K1609" t="inlineStr">
        <is>
          <t>E(A2&gt;5;B2&gt;10)</t>
        </is>
      </c>
      <c r="L1609" t="inlineStr">
        <is>
          <t>OU(A2&lt;10;B2&lt;15)</t>
        </is>
      </c>
      <c r="M1609" t="inlineStr">
        <is>
          <t>E(A2&lt;10;B2&lt;15)</t>
        </is>
      </c>
      <c r="N1609" t="inlineStr">
        <is>
          <t>E(A2&lt;10;B2&lt;12)</t>
        </is>
      </c>
      <c r="O1609" t="inlineStr">
        <is>
          <t>E</t>
        </is>
      </c>
      <c r="P1609" t="n">
        <v>0</v>
      </c>
      <c r="Q1609" t="n">
        <v>0</v>
      </c>
      <c r="R1609" t="inlineStr">
        <is>
          <t>b70755d7-b89a-4625-80ce-083474912c9f.png</t>
        </is>
      </c>
      <c r="S1609" t="inlineStr">
        <is>
          <t>(a) Errado. A função OU retorna verdadeiro se ao menos uma das condições for verdadeira; caso
contrário, retorna falso. A2 &gt; 10? Não, porque 5 &gt; 10 é falso; B2 &gt; 12? Não, porque 10 &gt; 12 é falso. Como
ambos são falsos, retorna falso. Como retorna falso, a situação é “Concluído com ressalvas”;
(b) Errado. A função E retorna falso se ao menos uma das condições for falsa; caso contrário, retorna
verdadeiro. A2 &gt; 5? Não, porque 5 &gt; 5 é falso; B2 &gt; 10? Não, porque 10 &gt; 10 é falso. Como ambos são
falsos, retorna falso. Como retorna falso, a situação é “Concluído com ressalvas”;
(c) Errado. A2 &lt; 10? Sim, porque 5 &lt; 10 é verdadeiro; B2 &lt; 15? Sim, porque 10 &lt; 15 é verdadeiro. Como
ambos são verdadeiros, retorna verdadeiro. Como retorna verdadeiro, a situação é “Concluído com
sucesso” – o que converge com o que é mostrado na tabela (C2).
Ocorre que – como foi utilizada a alça de preenchimento – precisamos verificar se essa fórmula é válida
para as outras células. Ao utilizar a alça de C2 para C3, a fórmula muda de OU(A2&lt;10;B2&lt;15) para
OU(A3&lt;10;B3&lt;15).
Vejamos: A3 &lt; 10? Não, porque 12 &lt; 10 é falso; B3 &lt; 15? Sim, porque 11 &lt; 15 é verdadeiro. Como ao
menos um é verdadeiro, retorna verdadeiro. Como retorna verdadeiro, a situação de C3 é “Concluído
com sucesso” – o que diverge do que é mostrado na tabela.
(d) Errado. A2 &lt; 10? Sim, porque 5 &lt; 10 é verdadeiro; B2 &lt; 15? Sim, porque 10 &lt; 15 é verdadeiro. Como
ambos são verdadeiros, retorna verdadeiro. Como retorna verdadeiro, a situação é “Concluído com
sucesso” – o que converge com o que é mostrado na tabela (C2).
Ocorre que – como foi utilizada a alça de preenchimento – precisamos verificar se essa fórmula é válida
para as outras células. Ao utilizar a alça de C2 para C3, a fórmula muda de E(A2&lt;10;B2&lt;15) para
E(A3&lt;10;B3&lt;15).
Vejamos: A3 &lt; 10? Não, porque 12 &lt; 10 é falso; B3 &lt; 15? Sim, porque 11 &lt; 15 é verdadeiro. Como ao
menos um é falso, retorna falso. Como retorna falso, a situação de C3 é “Concluído com ressalvas” – o
que converge com o que é mostrado na tabela (C3).
Ocorre que – como foi utilizada a alça de preenchimento – precisamos verificar se essa fórmula é válida
para as outras células. Ao utilizar a alça de C3 para C4, a fórmula muda de E(A3&lt;10;B3&lt;15) para
E(A4&lt;10;B4&lt;15).
Vejamos: A4 &lt; 10? Sim, porque 9 &lt; 10 é verdadeiro; B3 &lt; 15? Sim, porque 14 &lt; 15 é verdadeiro. Como
ambos são verdadeiros, retorna verdadeiro. Como retorna verdadeiro, a situação de C3 é “Concluído
com sucesso” – o que converge com o que é mostrado na tabela (C4).
(e) Correto. Para essa fórmula, todas as situações (C2 a C6) estarão corretas.
Gabarito: Letra E</t>
        </is>
      </c>
      <c r="U1609" t="inlineStr">
        <is>
          <t>09/08/2026 00:32</t>
        </is>
      </c>
    </row>
    <row r="1610">
      <c r="A1610" t="n">
        <v>3612</v>
      </c>
      <c r="B1610" t="inlineStr">
        <is>
          <t>VUNESP</t>
        </is>
      </c>
      <c r="C1610" t="inlineStr">
        <is>
          <t>EPC</t>
        </is>
      </c>
      <c r="D1610" t="inlineStr">
        <is>
          <t>2023</t>
        </is>
      </c>
      <c r="E1610" t="inlineStr">
        <is>
          <t>Considere a seguinte planilha, criada no Microsoft Excel 2016, em sua configuração original.
Assinale a alternativa com a fórmula a se adicionar na célula B1, para somar 2 dias ao conteúdo da célula A1 e mostrar, assim, 20/02/2023.</t>
        </is>
      </c>
      <c r="F1610" t="inlineStr">
        <is>
          <t>Informática</t>
        </is>
      </c>
      <c r="G1610" t="inlineStr">
        <is>
          <t>Excel</t>
        </is>
      </c>
      <c r="H1610" t="inlineStr">
        <is>
          <t>Médio</t>
        </is>
      </c>
      <c r="I1610" t="inlineStr">
        <is>
          <t>ME</t>
        </is>
      </c>
      <c r="J1610">
        <f>A1+(DIA(A1)+2)</f>
        <v/>
      </c>
      <c r="K1610">
        <f>DIA(A1)+2</f>
        <v/>
      </c>
      <c r="L1610">
        <f>A1+DIA(A1)</f>
        <v/>
      </c>
      <c r="M1610">
        <f>A1+HORA(48)</f>
        <v/>
      </c>
      <c r="N1610">
        <f>A1+2</f>
        <v/>
      </c>
      <c r="O1610" t="inlineStr">
        <is>
          <t>E</t>
        </is>
      </c>
      <c r="P1610" t="n">
        <v>0</v>
      </c>
      <c r="Q1610" t="n">
        <v>0</v>
      </c>
      <c r="R1610" t="inlineStr">
        <is>
          <t>49a0060a-8680-4505-8ce6-0e8c017218c3.png</t>
        </is>
      </c>
      <c r="S1610" t="inlineStr">
        <is>
          <t>Para somar 2 dias ao conteúdo da célula A1 e mostrar, assim, 20/02/2023, basta utilizar a fórmula =A1+2,
porque essa data – apesar de mostrar em um formato DD/MM/AAAA, é armazenada internamente como
números de série sequenciais para que elas possam ser usadas em cálculos. Por padrão, 1º de janeiro de
1900 é o número de série 1, enquanto – por exemplo – 1º de janeiro de 2008 é o número de série 39448,
porque é 39.447 dias depois de 1º de janeiro de 1900.
Gabarito: Letra E</t>
        </is>
      </c>
      <c r="U1610" t="inlineStr">
        <is>
          <t>09/08/2026 00:34</t>
        </is>
      </c>
    </row>
    <row r="1611">
      <c r="A1611" t="n">
        <v>3613</v>
      </c>
      <c r="B1611" t="inlineStr">
        <is>
          <t>VUNESP</t>
        </is>
      </c>
      <c r="C1611" t="inlineStr">
        <is>
          <t>EPC</t>
        </is>
      </c>
      <c r="D1611" t="inlineStr">
        <is>
          <t>2023</t>
        </is>
      </c>
      <c r="E1611" t="inlineStr">
        <is>
          <t>A seguinte planilha foi criada no Microsoft Excel 2016, em sua configuração original.
Ao inserir a função =MAIOR(A1:B3;1) na célula A4, o resultado é 10.
Assinale a alternativa que apresenta a função que deveria estar na célula A4 para exibir 9 como resultado.</t>
        </is>
      </c>
      <c r="F1611" t="inlineStr">
        <is>
          <t>Informática</t>
        </is>
      </c>
      <c r="G1611" t="inlineStr">
        <is>
          <t>Excel</t>
        </is>
      </c>
      <c r="H1611" t="inlineStr">
        <is>
          <t>Médio</t>
        </is>
      </c>
      <c r="I1611" t="inlineStr">
        <is>
          <t>ME</t>
        </is>
      </c>
      <c r="J1611" t="inlineStr"/>
      <c r="K1611" t="inlineStr"/>
      <c r="L1611" t="inlineStr"/>
      <c r="M1611" t="inlineStr"/>
      <c r="N1611" t="inlineStr"/>
      <c r="O1611" t="inlineStr">
        <is>
          <t>E</t>
        </is>
      </c>
      <c r="P1611" t="n">
        <v>0</v>
      </c>
      <c r="Q1611" t="n">
        <v>0</v>
      </c>
      <c r="R1611" t="inlineStr">
        <is>
          <t>cd66b88e-a45d-4987-b998-454ddeea4503.png</t>
        </is>
      </c>
      <c r="S1611" t="inlineStr">
        <is>
          <t>A função MAIOR(Intervalo; n) retornará o n-ésimo maior do intervalo. Vamos colocar os números em
ordem decrescente:
10 9 8 7 6 5
Para exibir o valor 9 como resultado, tem-se que utilizar a fórmula =MAIOR(A1:B3; 2) porque 9 é o
segundo maior valor.
Gabarito: Letra E</t>
        </is>
      </c>
      <c r="U1611" t="inlineStr">
        <is>
          <t>09/08/2026 00:35</t>
        </is>
      </c>
    </row>
    <row r="1612">
      <c r="A1612" t="n">
        <v>3614</v>
      </c>
      <c r="B1612" t="inlineStr">
        <is>
          <t>VUNESP</t>
        </is>
      </c>
      <c r="C1612" t="inlineStr">
        <is>
          <t>EPC</t>
        </is>
      </c>
      <c r="D1612" t="inlineStr">
        <is>
          <t>2023</t>
        </is>
      </c>
      <c r="E1612" t="inlineStr">
        <is>
          <t>Considere a seguinte planilha, criada no Microsoft Excel 2016, em sua configuração original.
Ao digitar, na célula A6, a função =CONT.SE(A1:A5;"aa"), o resultado será:</t>
        </is>
      </c>
      <c r="F1612" t="inlineStr">
        <is>
          <t>Informática</t>
        </is>
      </c>
      <c r="G1612" t="inlineStr">
        <is>
          <t>Excel</t>
        </is>
      </c>
      <c r="H1612" t="inlineStr">
        <is>
          <t>Médio</t>
        </is>
      </c>
      <c r="I1612" t="inlineStr">
        <is>
          <t>ME</t>
        </is>
      </c>
      <c r="J1612" t="inlineStr">
        <is>
          <t>1.</t>
        </is>
      </c>
      <c r="K1612" t="inlineStr">
        <is>
          <t>2.</t>
        </is>
      </c>
      <c r="L1612" t="inlineStr">
        <is>
          <t>3.</t>
        </is>
      </c>
      <c r="M1612" t="inlineStr">
        <is>
          <t>4.</t>
        </is>
      </c>
      <c r="N1612" t="inlineStr">
        <is>
          <t>5.</t>
        </is>
      </c>
      <c r="O1612" t="inlineStr">
        <is>
          <t>A</t>
        </is>
      </c>
      <c r="P1612" t="n">
        <v>0</v>
      </c>
      <c r="Q1612" t="n">
        <v>0</v>
      </c>
      <c r="R1612" t="inlineStr">
        <is>
          <t>16c4007c-2fe0-4749-b254-926e4c851f70.png</t>
        </is>
      </c>
      <c r="S1612" t="inlineStr">
        <is>
          <t>Essa fórmula retornará a quantidade de células do intervalo A1:A5 em que o conteúdo é “aa”. Ora, só
uma célula possui esse conteúdo: A1.
Gabarito: Letra A</t>
        </is>
      </c>
      <c r="U1612" t="inlineStr">
        <is>
          <t>09/08/2026 00:37</t>
        </is>
      </c>
    </row>
    <row r="1613">
      <c r="A1613" t="n">
        <v>3615</v>
      </c>
      <c r="B1613" t="inlineStr">
        <is>
          <t>VUNESP</t>
        </is>
      </c>
      <c r="C1613" t="inlineStr">
        <is>
          <t>Câmara de Bady Bassitt</t>
        </is>
      </c>
      <c r="D1613" t="inlineStr">
        <is>
          <t>2023</t>
        </is>
      </c>
      <c r="E1613" t="inlineStr">
        <is>
          <t>Considere a seguinte planilha, criada no Microsoft Excel 2016, em sua configuração padrão.
A coluna A contém números, a coluna B contém texto e a coluna C contém datas. Ao inserir nas células A6, B6 e C6, respectivamente, as funções =CONT.NÚM(A1:A5), =CONT.NÚM(B1:B5) e =CONT.NÚM(C1:C5), os resultados, também respectivamente, serão:</t>
        </is>
      </c>
      <c r="F1613" t="inlineStr">
        <is>
          <t>Informática</t>
        </is>
      </c>
      <c r="G1613" t="inlineStr">
        <is>
          <t>Excel</t>
        </is>
      </c>
      <c r="H1613" t="inlineStr">
        <is>
          <t>Médio</t>
        </is>
      </c>
      <c r="I1613" t="inlineStr">
        <is>
          <t>ME</t>
        </is>
      </c>
      <c r="J1613" t="inlineStr">
        <is>
          <t>0, 0, 5</t>
        </is>
      </c>
      <c r="K1613" t="inlineStr">
        <is>
          <t>0, 5, 0</t>
        </is>
      </c>
      <c r="L1613" t="inlineStr">
        <is>
          <t>5, 0, 0</t>
        </is>
      </c>
      <c r="M1613" t="inlineStr">
        <is>
          <t>5, 0, 5</t>
        </is>
      </c>
      <c r="N1613" t="inlineStr">
        <is>
          <t>5, 5, 5.</t>
        </is>
      </c>
      <c r="O1613" t="inlineStr">
        <is>
          <t>D</t>
        </is>
      </c>
      <c r="P1613" t="n">
        <v>0</v>
      </c>
      <c r="Q1613" t="n">
        <v>0</v>
      </c>
      <c r="R1613" t="inlineStr">
        <is>
          <t>fb0a1b9d-49fe-40de-945a-68271d318a3d.png</t>
        </is>
      </c>
      <c r="S1613" t="inlineStr">
        <is>
          <t>A função =CONT.NÚM(A1:A5) retorna a quantidade de números no intervalo A1:A5 (5);
- A função =CONT.NÚM(B1:B5) retorna a quantidade de números no intervalo B1:B5 (0);
- A função =CONT.NÚM(C1:C5) retorna a quantidade de números no intervalo C1:C5 (5);
Lembrando que datas são representadas internamente como números!
Gabarito: Letra D</t>
        </is>
      </c>
      <c r="U1613" t="inlineStr">
        <is>
          <t>09/08/2026 00:38</t>
        </is>
      </c>
    </row>
    <row r="1614">
      <c r="A1614" t="n">
        <v>3616</v>
      </c>
      <c r="B1614" t="inlineStr">
        <is>
          <t>VUNESP</t>
        </is>
      </c>
      <c r="C1614" t="inlineStr">
        <is>
          <t>Câmara de Bady Bassitt</t>
        </is>
      </c>
      <c r="D1614" t="inlineStr">
        <is>
          <t>2023</t>
        </is>
      </c>
      <c r="E1614" t="inlineStr">
        <is>
          <t>Tem-se a seguinte planilha, criada no Microsoft Excel 2016, em sua configuração padrão.
A célula D2 contém a função =SE(E(B2&gt;60;C2&gt;60);"Aprovado";"Rejeitado"), e o usuário clicou na alça de preenchimento dessa célula com o botão principal do mouse e arrastou até a célula D6.
Caso o usuário altere a função na célula D2 para
=SE(OU(B2&gt;60;C2&gt;60);"Aprovado";"Rejeitado"),
em seguida clique na alça de preenchimento dessa célula e, com o botão principal do mouse clicado, arraste até a célula D6, a quantidade de itens aprovados entre as células D2 e D6 será:</t>
        </is>
      </c>
      <c r="F1614" t="inlineStr">
        <is>
          <t>Informática</t>
        </is>
      </c>
      <c r="G1614" t="inlineStr">
        <is>
          <t>Excel</t>
        </is>
      </c>
      <c r="H1614" t="inlineStr">
        <is>
          <t>Médio</t>
        </is>
      </c>
      <c r="I1614" t="inlineStr">
        <is>
          <t>ME</t>
        </is>
      </c>
      <c r="J1614" t="inlineStr">
        <is>
          <t>1</t>
        </is>
      </c>
      <c r="K1614" t="inlineStr">
        <is>
          <t>2</t>
        </is>
      </c>
      <c r="L1614" t="inlineStr">
        <is>
          <t>3</t>
        </is>
      </c>
      <c r="M1614" t="inlineStr">
        <is>
          <t>4</t>
        </is>
      </c>
      <c r="N1614" t="inlineStr">
        <is>
          <t>5</t>
        </is>
      </c>
      <c r="O1614" t="inlineStr">
        <is>
          <t>D</t>
        </is>
      </c>
      <c r="P1614" t="n">
        <v>0</v>
      </c>
      <c r="Q1614" t="n">
        <v>0</v>
      </c>
      <c r="R1614" t="inlineStr">
        <is>
          <t>c77967c3-97f7-42da-a035-a87acc9ec5a1.png</t>
        </is>
      </c>
      <c r="S1614" t="inlineStr">
        <is>
          <t>A fórmula foi alterada para =SE(OU(B2&gt;60;C2&gt;60);"Aprovado";"Rejeitado"). Lembrando que a função
OU retorna verdadeiro ao menos uma das proposições for verdadeira. Agora vejamos:
Dado D2 = SE(OU(B2&gt;60;C2&gt;60);"Aprovado";"Rejeitado"), temos que: B2&gt;60? Sim, logo já temos um
verdadeiro e a função SE retornará: Aprovado;
Dado D3 = SE(OU(B3&gt;60;C3&gt;60);"Aprovado";"Rejeitado"), temos que B3&gt;60? Sim, logo já temos um
verdadeiro e a função SE retornará Aprovado;
Dado D4 = SE(OU(B4&gt;60;C4&gt;60);"Aprovado";"Rejeitado"), temos que B4&gt;60? Não. C4&gt;60? Não. Logo,
ambos são falsos e a função SE retornará Reprovado;
Dado D5 = SE(OU(B5&gt;60;C5&gt;60);"Aprovado";"Rejeitado"), temos que B5&gt;60? Sim, logo já temos um
verdadeiro e a função SE retornará Aprovado;
Dado D6 = SE(OU(B6&gt;60;C6&gt;60);"Aprovado";"Rejeitado"), temos que B6&gt;60? Sim, logo já temos um
verdadeiro e a função SE retornará Aprovado.
Logo, a quantidade de itens aprovados entre as células D2 e D6 será 4.
Gabarito: Letra D</t>
        </is>
      </c>
      <c r="U1614" t="inlineStr">
        <is>
          <t>09/08/2026 00:40</t>
        </is>
      </c>
    </row>
    <row r="1615">
      <c r="A1615" t="n">
        <v>3617</v>
      </c>
      <c r="B1615" t="inlineStr">
        <is>
          <t>VUNESP</t>
        </is>
      </c>
      <c r="C1615" t="inlineStr">
        <is>
          <t>Câmara de Bady Bassitt</t>
        </is>
      </c>
      <c r="D1615" t="inlineStr">
        <is>
          <t>2023</t>
        </is>
      </c>
      <c r="E1615" t="inlineStr">
        <is>
          <t>Em uma planilha do Microsoft Excel 2016, em sua configuração original, um usuário adicionou valores na coluna C. Na célula D1, esse usuário precisa adicionar uma função para somar todos os valores da coluna C, de todas as linhas. Isso significa que se for inserido um valor na linha 2.546, ele será considerado no cálculo da soma.
Considerando que a coluna C conterá apenas valores, a função correta para fazer essa soma para isso é</t>
        </is>
      </c>
      <c r="F1615" t="inlineStr">
        <is>
          <t>Informática</t>
        </is>
      </c>
      <c r="G1615" t="inlineStr">
        <is>
          <t>Excel</t>
        </is>
      </c>
      <c r="H1615" t="inlineStr">
        <is>
          <t>Médio</t>
        </is>
      </c>
      <c r="I1615" t="inlineStr">
        <is>
          <t>ME</t>
        </is>
      </c>
      <c r="J1615" t="inlineStr"/>
      <c r="K1615" t="inlineStr"/>
      <c r="L1615" t="inlineStr"/>
      <c r="M1615">
        <f>SOMAPRODUTO(C:C)</f>
        <v/>
      </c>
      <c r="N1615" t="inlineStr"/>
      <c r="O1615" t="inlineStr">
        <is>
          <t>E</t>
        </is>
      </c>
      <c r="P1615" t="n">
        <v>0</v>
      </c>
      <c r="Q1615" t="n">
        <v>0</v>
      </c>
      <c r="S1615" t="inlineStr">
        <is>
          <t>A função SOMA é usada para somar os valores em um intervalo de células. No caso em questão, o
intervalo de células é C:C, que representa todas as células da coluna C. Portanto, a função correta para
somar os valores da coluna C é =SOMA(C:C).
(a) Errado. A função SOMASE é usada para somar os valores em um intervalo de células que atendem a
um determinado critério; (b) Errado. A função SOMAMAX é usada para encontrar o maior valor em um
intervalo de células; (d) Errado. A função SOMAPRODUTO é usada para multiplicar os valores em um
intervalo de células.
Gabarito: Letra E</t>
        </is>
      </c>
      <c r="U1615" t="inlineStr">
        <is>
          <t>09/08/2026 00:41</t>
        </is>
      </c>
    </row>
    <row r="1616">
      <c r="A1616" t="inlineStr">
        <is>
          <t>3618</t>
        </is>
      </c>
      <c r="B1616" t="inlineStr">
        <is>
          <t>VUNESP</t>
        </is>
      </c>
      <c r="C1616" t="inlineStr">
        <is>
          <t>Câmara de Bady Bassitt</t>
        </is>
      </c>
      <c r="D1616" t="inlineStr">
        <is>
          <t>2023</t>
        </is>
      </c>
      <c r="E1616" t="inlineStr">
        <is>
          <t>Considere o seguinte gráfico, criado no Microsoft Excel 2016, em sua configuração original.
Caso o usuário clique com o botão principal do mouse sobre a primeira coluna de Maio e pressione a tecla DEL, obterá o seguinte resultado:</t>
        </is>
      </c>
      <c r="F1616" t="inlineStr">
        <is>
          <t>Informática</t>
        </is>
      </c>
      <c r="G1616" t="inlineStr">
        <is>
          <t>Excel</t>
        </is>
      </c>
      <c r="H1616" t="inlineStr">
        <is>
          <t>Médio</t>
        </is>
      </c>
      <c r="I1616" t="inlineStr">
        <is>
          <t>ME</t>
        </is>
      </c>
      <c r="J1616" t="inlineStr">
        <is>
          <t>Figura a)</t>
        </is>
      </c>
      <c r="K1616" t="inlineStr">
        <is>
          <t>Figura b)</t>
        </is>
      </c>
      <c r="L1616" t="inlineStr">
        <is>
          <t>Figura c)</t>
        </is>
      </c>
      <c r="M1616" t="inlineStr">
        <is>
          <t>Figura d)</t>
        </is>
      </c>
      <c r="N1616" t="inlineStr">
        <is>
          <t>Figura e)</t>
        </is>
      </c>
      <c r="O1616" t="inlineStr">
        <is>
          <t>B</t>
        </is>
      </c>
      <c r="P1616" t="n">
        <v>0</v>
      </c>
      <c r="Q1616" t="n">
        <v>0</v>
      </c>
      <c r="R1616" t="inlineStr">
        <is>
          <t>2c33588f-a41e-46c7-8e70-9f729ff02f1f.png</t>
        </is>
      </c>
      <c r="S1616" t="inlineStr">
        <is>
          <t>Caso o usuário clique com o botão principal do mouse sobre a primeira coluna de Maio e pressione a
tecla DEL, obterá o seguinte resultado:
Isso ocorre porque é deletada todos os meses da série de “Abertos”.
Gabarito: Letra B</t>
        </is>
      </c>
      <c r="U1616" t="inlineStr">
        <is>
          <t>09/08/2026 00:45</t>
        </is>
      </c>
    </row>
    <row r="1617">
      <c r="A1617" t="n">
        <v>3619</v>
      </c>
      <c r="B1617" t="inlineStr">
        <is>
          <t>FCC</t>
        </is>
      </c>
      <c r="C1617" t="inlineStr">
        <is>
          <t>TJ MA</t>
        </is>
      </c>
      <c r="D1617" t="inlineStr">
        <is>
          <t>2019</t>
        </is>
      </c>
      <c r="E1617" t="inlineStr">
        <is>
          <t>Uma Analista estava editando um texto no Microsoft Word 2010, em português, e precisou traduzir a expressão Processo Judicial para o inglês. Para isso ela escolheu a opção Tradução, selecionando na caixa Para, a opção Inglês (EUA). Em condições ideais, este recurso é acessado através da guia:</t>
        </is>
      </c>
      <c r="F1617" t="inlineStr">
        <is>
          <t>Informática</t>
        </is>
      </c>
      <c r="G1617" t="inlineStr">
        <is>
          <t>Word</t>
        </is>
      </c>
      <c r="H1617" t="inlineStr">
        <is>
          <t>Médio</t>
        </is>
      </c>
      <c r="I1617" t="inlineStr">
        <is>
          <t>ME</t>
        </is>
      </c>
      <c r="J1617" t="inlineStr">
        <is>
          <t>Referências &gt; Tradução para outras línguas.</t>
        </is>
      </c>
      <c r="K1617" t="inlineStr">
        <is>
          <t>Página Inicial &gt; Dicionário Internacional.</t>
        </is>
      </c>
      <c r="L1617" t="inlineStr">
        <is>
          <t>Revisão &gt; Dicionário Internacional.</t>
        </is>
      </c>
      <c r="M1617" t="inlineStr">
        <is>
          <t>Referências &gt; Referências Internacionais.</t>
        </is>
      </c>
      <c r="N1617" t="inlineStr">
        <is>
          <t>Revisão &gt; Dicionário de Sinônimos (ou Pesquisar).</t>
        </is>
      </c>
      <c r="O1617" t="inlineStr">
        <is>
          <t>E</t>
        </is>
      </c>
      <c r="P1617" t="n">
        <v>0</v>
      </c>
      <c r="Q1617" t="n">
        <v>0</v>
      </c>
      <c r="S1617" t="inlineStr">
        <is>
          <t>Na Guia Revisão &gt; Grupo Revisão de Texto, nós temos o Comando Dicionário de Sinônimos:
Sabe quando você está elaborando um texto e percebe que uma determinada palavra já foi utilizada
naquela frase e você não quer repeti-la? Se você não se lembra de nenhuma outra palavra que possa
substituí-la e não consegue encaixar nada que se adeque ao texto, então é possível utilizar as sugestões
dadas pelo próprio Word no dicionário de sinônimos. Quer traduzir a palavra? Isso também é possível!
Por fim, o atalho do Dicionário de SInônimos é SHIFT + F7.
Gabarito: Letra E</t>
        </is>
      </c>
      <c r="U1617" t="inlineStr">
        <is>
          <t>09/08/2026 01:55</t>
        </is>
      </c>
    </row>
    <row r="1618">
      <c r="A1618" t="n">
        <v>3620</v>
      </c>
      <c r="B1618" t="inlineStr">
        <is>
          <t>FCC</t>
        </is>
      </c>
      <c r="C1618" t="inlineStr">
        <is>
          <t>TJ MA</t>
        </is>
      </c>
      <c r="D1618" t="inlineStr">
        <is>
          <t>2019</t>
        </is>
      </c>
      <c r="E1618" t="inlineStr">
        <is>
          <t>Um usuário estava utilizando o Microsoft Word 2010, em português, e decidiu inserir uma marca d’água com o nome TJMA nas páginas do documento. Ele clicou em Marca D’água &gt; Personalizar Marca D’água, selecionou Marca d’água de texto e escreveu TJMA, finalizando corretamente. Este recurso pode ser acessado a partir da guia:</t>
        </is>
      </c>
      <c r="F1618" t="inlineStr">
        <is>
          <t>Informática</t>
        </is>
      </c>
      <c r="G1618" t="inlineStr">
        <is>
          <t>Word</t>
        </is>
      </c>
      <c r="H1618" t="inlineStr">
        <is>
          <t>Médio</t>
        </is>
      </c>
      <c r="I1618" t="inlineStr">
        <is>
          <t>ME</t>
        </is>
      </c>
      <c r="J1618" t="inlineStr">
        <is>
          <t>Layout da Página</t>
        </is>
      </c>
      <c r="K1618" t="inlineStr">
        <is>
          <t>Inserir</t>
        </is>
      </c>
      <c r="L1618" t="inlineStr">
        <is>
          <t>Exibição</t>
        </is>
      </c>
      <c r="M1618" t="inlineStr">
        <is>
          <t>Design</t>
        </is>
      </c>
      <c r="N1618" t="inlineStr">
        <is>
          <t>Iniciar</t>
        </is>
      </c>
      <c r="O1618" t="inlineStr">
        <is>
          <t>A</t>
        </is>
      </c>
      <c r="P1618" t="n">
        <v>0</v>
      </c>
      <c r="Q1618" t="n">
        <v>0</v>
      </c>
      <c r="S1618" t="inlineStr">
        <is>
          <t>Utilizar a Marca D’Água é uma forma de inserir uma imagem ou um texto ao fundo de uma página,
utilizando um pouco de transparência para não atrapalhar a visualização do conteúdo que será inserido
por cima. A questão está falando sobre o Microsoft Word 2010, logo a Guia é Layout da Página. No
Microsoft Word 2013/16, a Marca d'água encontra-se no Guia Design.
Gabarito: Letra A</t>
        </is>
      </c>
      <c r="U1618" t="inlineStr">
        <is>
          <t>09/08/2026 01:57</t>
        </is>
      </c>
    </row>
    <row r="1619">
      <c r="A1619" t="n">
        <v>3621</v>
      </c>
      <c r="B1619" t="inlineStr">
        <is>
          <t>FCC</t>
        </is>
      </c>
      <c r="C1619" t="inlineStr">
        <is>
          <t>Prefeitura SJRP SP</t>
        </is>
      </c>
      <c r="D1619" t="inlineStr">
        <is>
          <t>2019</t>
        </is>
      </c>
      <c r="E1619" t="inlineStr">
        <is>
          <t>Em um texto padrão digitado no Microsoft Word 2010, em português, um usuário selecionou a ferramenta mostrar/ocultar (¶), presente no grupo Parágrafo da guia Página Inicial. Isso fez com que:</t>
        </is>
      </c>
      <c r="F1619" t="inlineStr">
        <is>
          <t>Informática</t>
        </is>
      </c>
      <c r="G1619" t="inlineStr">
        <is>
          <t>Word</t>
        </is>
      </c>
      <c r="H1619" t="inlineStr">
        <is>
          <t>Médio</t>
        </is>
      </c>
      <c r="I1619" t="inlineStr">
        <is>
          <t>ME</t>
        </is>
      </c>
      <c r="J1619" t="inlineStr">
        <is>
          <t>todos os parágrafos recebessem uma tabulação de início de 1,25 centímetros.</t>
        </is>
      </c>
      <c r="K1619" t="inlineStr">
        <is>
          <t>as marcas de formatação (parágrafo, tabulação etc.) aparecessem no texto.</t>
        </is>
      </c>
      <c r="L1619" t="inlineStr">
        <is>
          <t>aparecesse uma área para a digitação ou construção de funções matemáticas.</t>
        </is>
      </c>
      <c r="M1619" t="inlineStr">
        <is>
          <t>os títulos fossem automaticamente classificados nos níveis Título 1, Título 2 etc.</t>
        </is>
      </c>
      <c r="N1619" t="inlineStr">
        <is>
          <t>uma área para a criação de diagramas fosse aberta no texto, na posição do cursor.</t>
        </is>
      </c>
      <c r="O1619" t="inlineStr">
        <is>
          <t>B</t>
        </is>
      </c>
      <c r="P1619" t="n">
        <v>0</v>
      </c>
      <c r="Q1619" t="n">
        <v>0</v>
      </c>
      <c r="S1619" t="inlineStr">
        <is>
          <t>O botão Mostrar Tudo ¶ mostra marcas de parágrafo e outros símbolos de formatação ocultos.
Lembrem-se que esses símbolos não são imprimíveis e que esse recurso pode ser acessado por meio da
Guia Página Inicial &gt; Grupo Parágrafo &gt; Comando Mostrar Tudo ou por meio do atalho CTRL + *.
Gabarito: Letra B</t>
        </is>
      </c>
      <c r="U1619" t="inlineStr">
        <is>
          <t>09/08/2026 01:58</t>
        </is>
      </c>
    </row>
    <row r="1620">
      <c r="A1620" t="n">
        <v>3622</v>
      </c>
      <c r="B1620" t="inlineStr">
        <is>
          <t>FCC</t>
        </is>
      </c>
      <c r="C1620" t="inlineStr">
        <is>
          <t>DETRAN-MA</t>
        </is>
      </c>
      <c r="D1620" t="inlineStr">
        <is>
          <t>2019</t>
        </is>
      </c>
      <c r="E1620" t="inlineStr">
        <is>
          <t>Durante a edição de um texto no Word 2010, o usuário clicou sobre o ícone presente na guia Página Inicial. Como resultado o usuário observou que o texto em edição apresentava, entre outros símbolos, o símbolo de uma seta para a direita entre Noções e de conforme fragmento de texto abaixo:
No contexto das marcas de parágrafos e símbolos de formatação ocultos, o símbolo da seta para a direita indica:</t>
        </is>
      </c>
      <c r="F1620" t="inlineStr">
        <is>
          <t>Informática</t>
        </is>
      </c>
      <c r="G1620" t="inlineStr">
        <is>
          <t>Word</t>
        </is>
      </c>
      <c r="H1620" t="inlineStr">
        <is>
          <t>Médio</t>
        </is>
      </c>
      <c r="I1620" t="inlineStr">
        <is>
          <t>ME</t>
        </is>
      </c>
      <c r="J1620" t="inlineStr">
        <is>
          <t>hifenização incondicional</t>
        </is>
      </c>
      <c r="K1620" t="inlineStr">
        <is>
          <t>caractere de tabulação</t>
        </is>
      </c>
      <c r="L1620" t="inlineStr">
        <is>
          <t>mudança de coluna em tabela</t>
        </is>
      </c>
      <c r="M1620" t="inlineStr">
        <is>
          <t>espaço incondicional</t>
        </is>
      </c>
      <c r="N1620" t="inlineStr">
        <is>
          <t>hifenização opcional</t>
        </is>
      </c>
      <c r="O1620" t="inlineStr">
        <is>
          <t>B</t>
        </is>
      </c>
      <c r="P1620" t="n">
        <v>0</v>
      </c>
      <c r="Q1620" t="n">
        <v>0</v>
      </c>
      <c r="R1620" t="inlineStr">
        <is>
          <t>5cfb0c28-361b-43f9-b6f0-cabfb8ea7a55.png</t>
        </is>
      </c>
      <c r="S1620" t="inlineStr">
        <is>
          <t>O botão Mostrar Tudo ¶ mostra marcas de parágrafo e outros símbolos de formatação ocultos.
Lembrem-se que esses símbolos não são imprimíveis e que esse recurso pode ser acessado por meio da
Guia Página Inicial &gt; Grupo Parágrafo &gt; Comando Mostrar Tudo ou por meio do atalho CTRL + *. Os
caracteres de Tabulação são representados no documento por meio do símbolo → (assim como mostra
a figura). Outros símbolos são:
NOME SÍMBOLO ATALHO USO
Barra de Espaço
Espaço · Entre·palavras
Espaço
° Ctrl + Shift + Espaço 32°m, 5°kg, R$°10
Inquebrável
Quebra de
¶ Enter Para quebrar parágrafo.¶
Parágrafo
Quebra de Para quebrar linha num↵
↵ Shift + Enter
Linha lugar específico.
Tab ↹
Tabulação → →Para criar recuo de parágrafo.
Marca onde uma palavra deve ser
Hífen Opcional ¬ Ctrl + - hife¬nizada caso fique no fim de uma
linha.
Quebra de ···Quebra de Insere uma quebra de página.
Ctrl + ↵ Enter
Página página··· ···Quebra de página···
Caractere de
¤ Não existe! Marca o fim da célula¤
Tabela
Quebra de :::::Quebra de Layout &gt; Quebras &gt; Insere uma quebra de seção.
Seção seção:::: Quebra de Seção :::::Quebra de seção:::::
Página Inicial &gt; Quando os caracteres ocultos estão
Texto Oculto Texto Oculto
Fonte &gt; Oculto desativados, o texto some.
Gabarito: Letra B</t>
        </is>
      </c>
      <c r="U1620" t="inlineStr">
        <is>
          <t>09/08/2026 02:02</t>
        </is>
      </c>
    </row>
    <row r="1621">
      <c r="A1621" t="n">
        <v>3623</v>
      </c>
      <c r="B1621" t="inlineStr">
        <is>
          <t>FCC</t>
        </is>
      </c>
      <c r="C1621" t="inlineStr">
        <is>
          <t>TRT 6</t>
        </is>
      </c>
      <c r="D1621" t="inlineStr">
        <is>
          <t>2019</t>
        </is>
      </c>
      <c r="E1621" t="inlineStr">
        <is>
          <t>Durante a edição de uma monografia no MS-Word 2010, o usuário do aplicativo clicou sobre o ícone para mostrar as marcas de parágrafos e outros símbolos de formatação e obteve a apresentação do seguinte trecho de texto:
A linha pontilhada abaixo do texto indica:</t>
        </is>
      </c>
      <c r="F1621" t="inlineStr">
        <is>
          <t>Informática</t>
        </is>
      </c>
      <c r="G1621" t="inlineStr">
        <is>
          <t>Word</t>
        </is>
      </c>
      <c r="H1621" t="inlineStr">
        <is>
          <t>Médio</t>
        </is>
      </c>
      <c r="I1621" t="inlineStr">
        <is>
          <t>ME</t>
        </is>
      </c>
      <c r="J1621" t="inlineStr">
        <is>
          <t>Citação</t>
        </is>
      </c>
      <c r="K1621" t="inlineStr">
        <is>
          <t>Citação Interna</t>
        </is>
      </c>
      <c r="L1621" t="inlineStr">
        <is>
          <t>Índice Remissivo</t>
        </is>
      </c>
      <c r="M1621" t="inlineStr">
        <is>
          <t>Referência Cruzada</t>
        </is>
      </c>
      <c r="N1621" t="inlineStr">
        <is>
          <t>Texto oculto</t>
        </is>
      </c>
      <c r="O1621" t="inlineStr">
        <is>
          <t>E</t>
        </is>
      </c>
      <c r="P1621" t="n">
        <v>0</v>
      </c>
      <c r="Q1621" t="n">
        <v>0</v>
      </c>
      <c r="R1621" t="inlineStr">
        <is>
          <t>4ad4e1d5-2691-426f-abc3-5ba1ffd08b9b.png</t>
        </is>
      </c>
      <c r="S1621" t="inlineStr">
        <is>
          <t>O botão Mostrar Tudo ¶ mostra marcas de parágrafo e outros símbolos de formatação ocultos.
Lembrem-se que esses símbolos não são imprimíveis e que esse recurso pode ser acessado por meio da
Guia Página Inicial &gt; Grupo Parágrafo &gt; Comando Mostrar Tudo ou por meio do atalho CTRL + *. As linhas
pontilhadas abaixo do texto (Texto Oculto) representam um texto oculto!
Gabarito: Letra E</t>
        </is>
      </c>
      <c r="U1621" t="inlineStr">
        <is>
          <t>09/08/2026 02:10</t>
        </is>
      </c>
    </row>
    <row r="1622">
      <c r="A1622" t="n">
        <v>3624</v>
      </c>
      <c r="B1622" t="inlineStr">
        <is>
          <t>FCC</t>
        </is>
      </c>
      <c r="C1622" t="inlineStr">
        <is>
          <t>AGED MA</t>
        </is>
      </c>
      <c r="D1622" t="inlineStr">
        <is>
          <t>2019</t>
        </is>
      </c>
      <c r="E1622" t="inlineStr">
        <is>
          <t>Um Fiscal Agropecuário irá desenvolver o organograma do departamento onde trabalha, de forma a deixar claros os níveis hierárquicos, utilizando o Microsoft Word 2010 em português. Ele terá que utilizar no documento do Word um elemento gráfico</t>
        </is>
      </c>
      <c r="F1622" t="inlineStr">
        <is>
          <t>Informática</t>
        </is>
      </c>
      <c r="G1622" t="inlineStr">
        <is>
          <t>Word</t>
        </is>
      </c>
      <c r="H1622" t="inlineStr">
        <is>
          <t>Médio</t>
        </is>
      </c>
      <c r="I1622" t="inlineStr">
        <is>
          <t>ME</t>
        </is>
      </c>
      <c r="J1622" t="inlineStr">
        <is>
          <t>ClipArt, disponível no grupo Design da guia Ilustrações.</t>
        </is>
      </c>
      <c r="K1622" t="inlineStr">
        <is>
          <t>Fluxograma, disponível no grupo Design da guia Página Inicial.</t>
        </is>
      </c>
      <c r="L1622" t="inlineStr">
        <is>
          <t>criado em outro software, pois o Word não dá suporte para a criação de organogramas.</t>
        </is>
      </c>
      <c r="M1622" t="inlineStr">
        <is>
          <t>SmartArt, disponível a partir do grupo Ilustrações da guia Inserir.</t>
        </is>
      </c>
      <c r="N1622" t="inlineStr">
        <is>
          <t>WordArt, disponível a partir do grupo Design da guia Inserir.</t>
        </is>
      </c>
      <c r="O1622" t="inlineStr">
        <is>
          <t>D</t>
        </is>
      </c>
      <c r="P1622" t="n">
        <v>0</v>
      </c>
      <c r="Q1622" t="n">
        <v>0</v>
      </c>
      <c r="S1622" t="inlineStr">
        <is>
          <t>O botão SmartArt é uma representação visual de informações e ideias. Você pode escolher elementos
gráficos como Fluxogramas, Organogramas, entre outros. Encontra-se na Guia Inserir &gt; Grupo Ilustrações
&gt; Comando SmartArt.
Mnemônico do SmartArt: PROCIMA HILI PIREI (PROcesso &gt; Ciclo &gt; Matriz &gt; Hierarquia &gt; Lista &gt;
PIramide &gt; Relação &gt; Imagem)
Gabarito: Letra D</t>
        </is>
      </c>
      <c r="U1622" t="inlineStr">
        <is>
          <t>09/08/2026 02:10</t>
        </is>
      </c>
    </row>
    <row r="1623">
      <c r="A1623" t="n">
        <v>3625</v>
      </c>
      <c r="B1623" t="inlineStr">
        <is>
          <t>FCC</t>
        </is>
      </c>
      <c r="C1623" t="inlineStr">
        <is>
          <t>Prefeitura de Recife</t>
        </is>
      </c>
      <c r="D1623" t="inlineStr">
        <is>
          <t>2019</t>
        </is>
      </c>
      <c r="E1623" t="inlineStr">
        <is>
          <t>No Microsoft Word 2013, em português, uma das maneiras de aumentar o espaçamento entre as linhas do texto de um documento, com objetivo de facilitar a leitura, é a partir:</t>
        </is>
      </c>
      <c r="F1623" t="inlineStr">
        <is>
          <t>Informática</t>
        </is>
      </c>
      <c r="G1623" t="inlineStr">
        <is>
          <t>Word</t>
        </is>
      </c>
      <c r="H1623" t="inlineStr">
        <is>
          <t>Médio</t>
        </is>
      </c>
      <c r="I1623" t="inlineStr">
        <is>
          <t>ME</t>
        </is>
      </c>
      <c r="J1623" t="inlineStr">
        <is>
          <t>da janela de configuração de parágrafo, acessada na guia Página Inicial.</t>
        </is>
      </c>
      <c r="K1623" t="inlineStr">
        <is>
          <t>da opção Espaçamento entre linhas, disponível na guia Inserir.</t>
        </is>
      </c>
      <c r="L1623" t="inlineStr">
        <is>
          <t>do grupo Parágrafo da guia Ferramentas.</t>
        </is>
      </c>
      <c r="M1623" t="inlineStr">
        <is>
          <t>da janela de configuração de fonte, acessada na guia Página Inicial.</t>
        </is>
      </c>
      <c r="N1623" t="inlineStr">
        <is>
          <t>do grupo Formatar da guia Exibição.</t>
        </is>
      </c>
      <c r="O1623" t="inlineStr">
        <is>
          <t>A</t>
        </is>
      </c>
      <c r="P1623" t="n">
        <v>0</v>
      </c>
      <c r="Q1623" t="n">
        <v>0</v>
      </c>
      <c r="S1623" t="inlineStr">
        <is>
          <t>O botão Espaçamento de Linha e Parágrafos permite estabelecer espaçamentos personalizados O –
ele se encontra na Guia PÁgina Inicial &gt; Grupo Parágrafo EsPAçamento.
Gabarito: Letra A</t>
        </is>
      </c>
      <c r="U1623" t="inlineStr">
        <is>
          <t>09/08/2026 02:11</t>
        </is>
      </c>
    </row>
    <row r="1624">
      <c r="A1624" t="n">
        <v>3626</v>
      </c>
      <c r="B1624" t="inlineStr">
        <is>
          <t>FCC</t>
        </is>
      </c>
      <c r="C1624" t="inlineStr">
        <is>
          <t>TJ MA</t>
        </is>
      </c>
      <c r="D1624" t="inlineStr">
        <is>
          <t>2019</t>
        </is>
      </c>
      <c r="E1624" t="inlineStr">
        <is>
          <t>Um Técnico escreveu um grande texto usando o Microsoft Word 2013, em português, mas equivocadamente escreveu tudo em letras maiúsculas. Mantendo o texto selecionado, ele deseja corrigir isso e colocar somente a primeira letra de cada sentença em maiúscula. Nesse caso,</t>
        </is>
      </c>
      <c r="F1624" t="inlineStr">
        <is>
          <t>Informática</t>
        </is>
      </c>
      <c r="G1624" t="inlineStr">
        <is>
          <t>Word</t>
        </is>
      </c>
      <c r="H1624" t="inlineStr">
        <is>
          <t>Médio</t>
        </is>
      </c>
      <c r="I1624" t="inlineStr">
        <is>
          <t>ME</t>
        </is>
      </c>
      <c r="J1624" t="inlineStr">
        <is>
          <t>ele deve redigitar todo o texto porque não há uma opção para isso no Word.</t>
        </is>
      </c>
      <c r="K1624" t="inlineStr">
        <is>
          <t>ele pode usar o botão Maiúsculas e Minúsculas na aba Página Inicial e selecionar a opção desejada.</t>
        </is>
      </c>
      <c r="L1624" t="inlineStr">
        <is>
          <t>ele pode usar o botão Inverter letras da Sentença na aba Layout da Página e selecionar a opção desejada.</t>
        </is>
      </c>
      <c r="M1624" t="inlineStr">
        <is>
          <t>a opção Inverter Palavras da Sentença na aba Página Inicial poderia ter funcionado com sucesso, se ele ainda não tivesse salvo o documento.</t>
        </is>
      </c>
      <c r="N1624" t="inlineStr">
        <is>
          <t>o botão Maiúsculas e Minúsculas na aba Layout da Página teria sido uma solução positiva, se ele não tivesse salvo o documento.</t>
        </is>
      </c>
      <c r="O1624" t="inlineStr">
        <is>
          <t>B</t>
        </is>
      </c>
      <c r="P1624" t="n">
        <v>0</v>
      </c>
      <c r="Q1624" t="n">
        <v>0</v>
      </c>
      <c r="S1624" t="inlineStr">
        <is>
          <t>(a) Errado, há opção para realizar essa tarefa; (b) Correto; (c) Errado, não existe essa opção; (d) Errado,
não existe essa opção; (e) Errado, esse botão fica na Aba Página Inicial e pode ser usada após salvar o
documento.
O botão Maiúsculas e Minúsculas tem diversas funcionalidades que podem salvar a vida desse Técnico
que digitou todo texto em letras maiúsculas equivocadamente. Esse recurso encontra-se na Guia Página
Inicial. No caso, ele teria que escolher a primeira opção abaixo.
Gabarito: Letra B</t>
        </is>
      </c>
      <c r="U1624" t="inlineStr">
        <is>
          <t>09/08/2026 02:13</t>
        </is>
      </c>
    </row>
    <row r="1625">
      <c r="A1625" t="n">
        <v>3627</v>
      </c>
      <c r="B1625" t="inlineStr">
        <is>
          <t>FCC</t>
        </is>
      </c>
      <c r="C1625" t="inlineStr">
        <is>
          <t>SANASA</t>
        </is>
      </c>
      <c r="D1625" t="inlineStr">
        <is>
          <t>2019</t>
        </is>
      </c>
      <c r="E1625" t="inlineStr">
        <is>
          <t>Trabalhando no Word 2016 e desejando que o tamanho da fonte do texto seja aumentado em 1 ponto, por meio de teclas de atalho, deve-se utilizar</t>
        </is>
      </c>
      <c r="F1625" t="inlineStr">
        <is>
          <t>Informática</t>
        </is>
      </c>
      <c r="G1625" t="inlineStr">
        <is>
          <t>Word</t>
        </is>
      </c>
      <c r="H1625" t="inlineStr">
        <is>
          <t>Médio</t>
        </is>
      </c>
      <c r="I1625" t="inlineStr">
        <is>
          <t>ME</t>
        </is>
      </c>
      <c r="J1625" t="inlineStr">
        <is>
          <t>Shift+Q</t>
        </is>
      </c>
      <c r="K1625" t="inlineStr">
        <is>
          <t>Alt+U</t>
        </is>
      </c>
      <c r="L1625" t="inlineStr">
        <is>
          <t>Ctrl+]</t>
        </is>
      </c>
      <c r="M1625" t="inlineStr">
        <is>
          <t>Ctrl+Alt+I</t>
        </is>
      </c>
      <c r="N1625" t="inlineStr">
        <is>
          <t>Alt+[</t>
        </is>
      </c>
      <c r="O1625" t="inlineStr">
        <is>
          <t>C</t>
        </is>
      </c>
      <c r="P1625" t="n">
        <v>0</v>
      </c>
      <c r="Q1625" t="n">
        <v>0</v>
      </c>
      <c r="S1625" t="inlineStr">
        <is>
          <t>O atalho CTRL + ] é responsável por aumentar o tamanho da fonte em 1 ponto. Sua fonte está no
tamanho 14 e você deseja aumentar para o tamanho 15? Basta utilizar esse atalho! Para diminuir o
tamanho da fonte é só mudar o lado do símbolo: CTRL + [. As outras opções apresentam atalhos que não
têm nenhuma função no MS-Word.
Gabarito: Letra C</t>
        </is>
      </c>
      <c r="U1625" t="inlineStr">
        <is>
          <t>09/08/2026 02:13</t>
        </is>
      </c>
    </row>
    <row r="1626">
      <c r="A1626" t="n">
        <v>3628</v>
      </c>
      <c r="B1626" t="inlineStr">
        <is>
          <t>FCC</t>
        </is>
      </c>
      <c r="C1626" t="inlineStr">
        <is>
          <t>AFAP</t>
        </is>
      </c>
      <c r="D1626" t="inlineStr">
        <is>
          <t>2019</t>
        </is>
      </c>
      <c r="E1626" t="inlineStr">
        <is>
          <t>Uma das formas de se inserir Índices e Notas de Rodapé no Microsoft Word 2013, em português, é por intermédio da guia:</t>
        </is>
      </c>
      <c r="F1626" t="inlineStr">
        <is>
          <t>Informática</t>
        </is>
      </c>
      <c r="G1626" t="inlineStr">
        <is>
          <t>Word</t>
        </is>
      </c>
      <c r="H1626" t="inlineStr">
        <is>
          <t>Médio</t>
        </is>
      </c>
      <c r="I1626" t="inlineStr">
        <is>
          <t>ME</t>
        </is>
      </c>
      <c r="J1626" t="inlineStr">
        <is>
          <t>Design.</t>
        </is>
      </c>
      <c r="K1626" t="inlineStr">
        <is>
          <t>Layout da Página.</t>
        </is>
      </c>
      <c r="L1626" t="inlineStr">
        <is>
          <t>Referências.</t>
        </is>
      </c>
      <c r="M1626" t="inlineStr">
        <is>
          <t>Correspondência.</t>
        </is>
      </c>
      <c r="N1626" t="inlineStr">
        <is>
          <t>Inserir.</t>
        </is>
      </c>
      <c r="O1626" t="inlineStr">
        <is>
          <t>C</t>
        </is>
      </c>
      <c r="P1626" t="n">
        <v>0</v>
      </c>
      <c r="Q1626" t="n">
        <v>0</v>
      </c>
      <c r="S1626" t="inlineStr">
        <is>
          <t>A Guia Referência oferece diversas ferramentas utilizadas em um TCC (Trabalho de Conclusão de Curso).
Para adicionar uma Nota de Rodapé, coloque o cursor após a palavra ou texto que deseja acrescentar
na Nota de Rodapé. Para adicionar um Índice, basta escrever as palavras-chaves e os números de páginas
onde elas aparecem.
Gabarito: Letra C</t>
        </is>
      </c>
      <c r="U1626" t="inlineStr">
        <is>
          <t>09/08/2026 02:13</t>
        </is>
      </c>
    </row>
    <row r="1627">
      <c r="A1627" t="n">
        <v>3629</v>
      </c>
      <c r="B1627" t="inlineStr">
        <is>
          <t>FCC</t>
        </is>
      </c>
      <c r="C1627" t="inlineStr">
        <is>
          <t>AFAP</t>
        </is>
      </c>
      <c r="D1627" t="inlineStr">
        <is>
          <t>2019</t>
        </is>
      </c>
      <c r="E1627" t="inlineStr">
        <is>
          <t>Carlos apagou acidentalmente um trecho de um texto que está escrevendo no Microsoft Word 2013, em português, e para desfazer a exclusão, pressionou a combinação de teclas:</t>
        </is>
      </c>
      <c r="F1627" t="inlineStr">
        <is>
          <t>Informática</t>
        </is>
      </c>
      <c r="G1627" t="inlineStr">
        <is>
          <t>Word</t>
        </is>
      </c>
      <c r="H1627" t="inlineStr">
        <is>
          <t>Médio</t>
        </is>
      </c>
      <c r="I1627" t="inlineStr">
        <is>
          <t>ME</t>
        </is>
      </c>
      <c r="J1627" t="inlineStr">
        <is>
          <t>Ctrl + X.</t>
        </is>
      </c>
      <c r="K1627" t="inlineStr">
        <is>
          <t>Shift + C.</t>
        </is>
      </c>
      <c r="L1627" t="inlineStr">
        <is>
          <t>Alt + Z.</t>
        </is>
      </c>
      <c r="M1627" t="inlineStr">
        <is>
          <t>Shift + X.</t>
        </is>
      </c>
      <c r="N1627" t="inlineStr">
        <is>
          <t>Ctrl + Z</t>
        </is>
      </c>
      <c r="O1627" t="inlineStr">
        <is>
          <t>E</t>
        </is>
      </c>
      <c r="P1627" t="n">
        <v>0</v>
      </c>
      <c r="Q1627" t="n">
        <v>0</v>
      </c>
      <c r="S1627" t="inlineStr">
        <is>
          <t>(a) Errado, CTRL + X significa recortar; (b) Errado, SHIFT + C exibirá a letra C maiúscula; (c) Errado, não
existe essa combinação de teclas no MS-Word; (d) Errado, SHIFT + X exibirá a letra X maiúscula; (e)
Correto, CTRL + Z desfaZ a última ação que foi executada.
Gabarito: Letra E</t>
        </is>
      </c>
      <c r="U1627" t="inlineStr">
        <is>
          <t>09/08/2026 02:14</t>
        </is>
      </c>
    </row>
    <row r="1628">
      <c r="A1628" t="n">
        <v>3630</v>
      </c>
      <c r="B1628" t="inlineStr">
        <is>
          <t>FCC</t>
        </is>
      </c>
      <c r="C1628" t="inlineStr">
        <is>
          <t>SANASA</t>
        </is>
      </c>
      <c r="D1628" t="inlineStr">
        <is>
          <t>2019</t>
        </is>
      </c>
      <c r="E1628" t="inlineStr">
        <is>
          <t>Considere, por hipótese, que um advogado foi encarregado de redigir uma petição no Microsoft Word 2013, em português, cujo trecho é exposto abaixo.
Douto Juiz da 9ª Vara da Fazenda Pública
João Martins, brasileiro, engenheiro, casado, portador da Cédula de Identidade RG no 26789109-1 e inscrito no CPF no 167234182-12, residente e domiciliado na Rua das Flores, 65, Vila Nova, Campinas, com endereço eletrônico joao@gmail.com, por intermédio do advogado que esta subscreve, vem respeitosamente, à presença de Vossa Excelência, expor e requerer o que segue [...]
Após concluir o texto, o advogado teve que selecionar o nome e os números do RG e CPF do requerente e sublinhá-los. Para selecionar esses três grupos de dados, que estão dispersos no texto, o advogado primeiro selecionou com o mouse o nome do requerente (João Martins), pressionou uma tecla e a manteve pressionada até selecionar com o mouse o número do RG (26789109-1) e do CPF (167234182-12). Em seguida, clicou na ferramenta Sublinhado do grupo Fonte da guia Página Inicial para sublinhar os dados selecionados. A tecla mantida pressionada pelo Advogado para selecionar o RG e o CPF foi:</t>
        </is>
      </c>
      <c r="F1628" t="inlineStr">
        <is>
          <t>Informática</t>
        </is>
      </c>
      <c r="G1628" t="inlineStr">
        <is>
          <t>Word</t>
        </is>
      </c>
      <c r="H1628" t="inlineStr">
        <is>
          <t>Médio</t>
        </is>
      </c>
      <c r="I1628" t="inlineStr">
        <is>
          <t>ME</t>
        </is>
      </c>
      <c r="J1628" t="inlineStr">
        <is>
          <t>F2</t>
        </is>
      </c>
      <c r="K1628" t="inlineStr">
        <is>
          <t>INSERT</t>
        </is>
      </c>
      <c r="L1628" t="inlineStr">
        <is>
          <t>ALT</t>
        </is>
      </c>
      <c r="M1628" t="inlineStr">
        <is>
          <t>CTRL</t>
        </is>
      </c>
      <c r="N1628" t="inlineStr">
        <is>
          <t>SHIFT</t>
        </is>
      </c>
      <c r="O1628" t="inlineStr">
        <is>
          <t>D</t>
        </is>
      </c>
      <c r="P1628" t="n">
        <v>0</v>
      </c>
      <c r="Q1628" t="n">
        <v>0</v>
      </c>
      <c r="S1628" t="inlineStr">
        <is>
          <t>(a) Errado, ao selecionar alguma palavra do texto e em seguida apertar F2, não tem função; (b) Errado,
idem a alternativa A; (c) Errado, idem a alternativa A; (d) Correto, selecionar palavras do texto com a tecla
CTRL pressionada, irá selecionar palavras alTeRnadamente; (e) Errado, selecionar palavras do texto com
a tecla SHIFT pressionada, irá selecionar Todas palavras entre um trecho e outro trecho do texto. No caso
dessa questão, seria selecionado todo trecho entre o nome do requerente e o número do CPF.
Gabarito: Letra D</t>
        </is>
      </c>
      <c r="U1628" t="inlineStr">
        <is>
          <t>09/08/2026 02:16</t>
        </is>
      </c>
    </row>
    <row r="1629">
      <c r="A1629" t="n">
        <v>3631</v>
      </c>
      <c r="B1629" t="inlineStr">
        <is>
          <t>FCC</t>
        </is>
      </c>
      <c r="C1629" t="inlineStr">
        <is>
          <t>AFAP</t>
        </is>
      </c>
      <c r="D1629" t="inlineStr">
        <is>
          <t>2019</t>
        </is>
      </c>
      <c r="E1629" t="inlineStr">
        <is>
          <t>Para copiar a formatação existente em um trecho de texto selecionado no Microsoft Word 2013, em português, e aplicá-la rapidamente em outro trecho de texto utilizase:</t>
        </is>
      </c>
      <c r="F1629" t="inlineStr">
        <is>
          <t>Informática</t>
        </is>
      </c>
      <c r="G1629" t="inlineStr">
        <is>
          <t>Word</t>
        </is>
      </c>
      <c r="H1629" t="inlineStr">
        <is>
          <t>Médio</t>
        </is>
      </c>
      <c r="I1629" t="inlineStr">
        <is>
          <t>ME</t>
        </is>
      </c>
      <c r="J1629" t="inlineStr">
        <is>
          <t>a opção Corrigir Formato na guia Revisão</t>
        </is>
      </c>
      <c r="K1629" t="inlineStr">
        <is>
          <t>o Pincel de Formatação na guia Página Inicial.</t>
        </is>
      </c>
      <c r="L1629" t="inlineStr">
        <is>
          <t>a opção Definir como Estilo na guia Formatar.</t>
        </is>
      </c>
      <c r="M1629" t="inlineStr">
        <is>
          <t>o Pincel de Estilo na guia Layout da Página.</t>
        </is>
      </c>
      <c r="N1629" t="inlineStr">
        <is>
          <t>a Caneta de Estilo na guia Página Inicial</t>
        </is>
      </c>
      <c r="O1629" t="inlineStr">
        <is>
          <t>B</t>
        </is>
      </c>
      <c r="P1629" t="n">
        <v>0</v>
      </c>
      <c r="Q1629" t="n">
        <v>0</v>
      </c>
      <c r="S1629" t="inlineStr">
        <is>
          <t>O botão Pincel de Formatação é um comando amplamente cobrado em provas. Ele copia a formatação
(fonte, cor e tamanho) de um texto para aplicá-la a outro texto. Ele está disponível na Guia Página Inicial
&gt; Grupo Área de Transferência &gt; Pincel de Formatação.
Gabarito: Letra B</t>
        </is>
      </c>
      <c r="U1629" t="inlineStr">
        <is>
          <t>09/08/2026 02:16</t>
        </is>
      </c>
    </row>
    <row r="1630">
      <c r="A1630" t="n">
        <v>3632</v>
      </c>
      <c r="B1630" t="inlineStr">
        <is>
          <t>FCC</t>
        </is>
      </c>
      <c r="C1630" t="inlineStr">
        <is>
          <t>Assistente Técnico Fazendário MANAUS</t>
        </is>
      </c>
      <c r="D1630" t="inlineStr">
        <is>
          <t>2019</t>
        </is>
      </c>
      <c r="E1630" t="inlineStr">
        <is>
          <t>O chefe solicitou a um assistente a elaboração de um relatório sobre os problemas do seu departamento para encaminhar para a diretoria da empresa. Esse assistente utilizará o Microsoft Word 2013, em sua configuração padrão para a língua portuguesa, para a elaboração desse relatório. Um recurso que esse editor possui para auxiliar na escrita de um texto com maior riqueza de vocabulário é o fornecimento de sinônimos para as palavras. Para obter sinônimos de uma palavra, esse assistente deve, supondo o mouse do computador em sua configuração padrão,</t>
        </is>
      </c>
      <c r="F1630" t="inlineStr">
        <is>
          <t>Informática</t>
        </is>
      </c>
      <c r="G1630" t="inlineStr">
        <is>
          <t>Word</t>
        </is>
      </c>
      <c r="H1630" t="inlineStr">
        <is>
          <t>Médio</t>
        </is>
      </c>
      <c r="I1630" t="inlineStr">
        <is>
          <t>ME</t>
        </is>
      </c>
      <c r="J1630" t="inlineStr">
        <is>
          <t>clicar com o botão direito do mouse na palavra para a qual deseja obter sinônimos, selecionar o item Sinônimo na janela que surge na tela e escolher um dos sinônimos sugeridos, provocando a substituição.</t>
        </is>
      </c>
      <c r="K1630" t="inlineStr">
        <is>
          <t>clicar com o botão direito do mouse na palavra para a qual deseja obter sinônimos, selecionar o item Dicionário na janela que surge na tela e escolher um dos sinônimos sugeridos, provocando a substituição.</t>
        </is>
      </c>
      <c r="L1630" t="inlineStr">
        <is>
          <t>selecionar a aba Inserir, grupo Sinônimo, digitar a palavra para a qual sinônimos deverão ser sugeridos e escolher o sinônimo desejado.</t>
        </is>
      </c>
      <c r="M1630" t="inlineStr">
        <is>
          <t>selecionar a aba Revisão, grupo Revisão de Texto, e selecionar Sinônimo, digitar a palavra para a qual sinônimos deverão ser sugeridos.</t>
        </is>
      </c>
      <c r="N1630" t="inlineStr">
        <is>
          <t>selecionar a palavra para a qual deseja obter sinônimos, selecionar a aba Revisão, grupo Alterações, selecionar Sinônimo, digitar a palavra para a qual sinônimos deverão ser sugeridos.</t>
        </is>
      </c>
      <c r="O1630" t="inlineStr">
        <is>
          <t>A</t>
        </is>
      </c>
      <c r="P1630" t="n">
        <v>0</v>
      </c>
      <c r="Q1630" t="n">
        <v>0</v>
      </c>
      <c r="S1630" t="inlineStr">
        <is>
          <t>É possível encontrar o sinônimo clicando com o botão direito do mouse na palavra para a qual deseja
obter sinônimos, selecionar o item Sinônimos na janela que surge na tela e escolher um dos sinônimos
sugeridos para que possa ser feita a substituição. Veja abaixo:
Outra maneira de encontrar o sinônimo é clicando na Guia Revisão &gt; Grupo Revisão de Texto &gt;
Dicionário de Sinônimos (Dicionário de SInônimos: SHIFT + F7).
Gabarito: Letra A</t>
        </is>
      </c>
      <c r="U1630" t="inlineStr">
        <is>
          <t>09/08/2026 02:17</t>
        </is>
      </c>
    </row>
    <row r="1631">
      <c r="A1631" t="n">
        <v>3633</v>
      </c>
      <c r="B1631" t="inlineStr">
        <is>
          <t>FCC</t>
        </is>
      </c>
      <c r="C1631" t="inlineStr">
        <is>
          <t>SEDU ES</t>
        </is>
      </c>
      <c r="D1631" t="inlineStr">
        <is>
          <t>2018</t>
        </is>
      </c>
      <c r="E1631" t="inlineStr">
        <is>
          <t>Um Professor de Matemática precisa fazer uma prova utilizando o Microsoft Word 2010, em português. Nessa prova, precisará incluir equações matemáticas que envolvem frações, raiz quadrada e diversos símbolos característicos da matemática. Este Professor</t>
        </is>
      </c>
      <c r="F1631" t="inlineStr">
        <is>
          <t>Informática</t>
        </is>
      </c>
      <c r="G1631" t="inlineStr">
        <is>
          <t>Word</t>
        </is>
      </c>
      <c r="H1631" t="inlineStr">
        <is>
          <t>Médio</t>
        </is>
      </c>
      <c r="I1631" t="inlineStr">
        <is>
          <t>ME</t>
        </is>
      </c>
      <c r="J1631" t="inlineStr">
        <is>
          <t>terá que utilizar outro editor de textos, pois o Word não suporta o uso de equações matemáticas.</t>
        </is>
      </c>
      <c r="K1631" t="inlineStr">
        <is>
          <t>terá que usar o aplicativo Microsoft Equation Express para criar a equação e depois exportá-la para o texto do Word.</t>
        </is>
      </c>
      <c r="L1631" t="inlineStr">
        <is>
          <t>poderá incluir equações no texto a partir da opção Equação, que está no grupo Símbolos da guia Inserir.</t>
        </is>
      </c>
      <c r="M1631" t="inlineStr">
        <is>
          <t>terá que escrever a equação em um aplicativo de imagem como o Paint do Windows, salvá-la e depois inseri-la no texto como figura.</t>
        </is>
      </c>
      <c r="N1631" t="inlineStr">
        <is>
          <t>poderá incluir equações no texto a partir da opção Equação, que está no grupo Matemática da guia Página Inicial.</t>
        </is>
      </c>
      <c r="O1631" t="inlineStr">
        <is>
          <t>C</t>
        </is>
      </c>
      <c r="P1631" t="n">
        <v>0</v>
      </c>
      <c r="Q1631" t="n">
        <v>0</v>
      </c>
      <c r="S1631" t="inlineStr">
        <is>
          <t>O botão Equação permite inserir equações matemáticas ou desenvolver suas próprias equações usando
uma biblioteca de símbolos matemáticos. Encontra-se na Guia Inserir &gt; Grupo Símbolos &gt; Comando
Símbolo. Esses símbolos que não constam no teclado, como símbolo de marca registrada e outros. Agora
querem ver o Word fazer uma mágica? (1) Pressionem CTRL+F9; (2) Aparecerá os símbolos {}; (3) Digite
alguma fórmula (Ex: =10-2/2+6) – não se esqueçam do sinal de igualdade; (4) Pressione novamente F9.
Vejam a mágica acontecer ;)
Gabarito: Letra C</t>
        </is>
      </c>
      <c r="U1631" t="inlineStr">
        <is>
          <t>09/08/2026 02:31</t>
        </is>
      </c>
    </row>
    <row r="1632">
      <c r="A1632" t="n">
        <v>3634</v>
      </c>
      <c r="B1632" t="inlineStr">
        <is>
          <t>FCC</t>
        </is>
      </c>
      <c r="C1632" t="inlineStr">
        <is>
          <t>METRO SP</t>
        </is>
      </c>
      <c r="D1632" t="inlineStr">
        <is>
          <t>2018</t>
        </is>
      </c>
      <c r="E1632" t="inlineStr">
        <is>
          <t>No Microsoft Word 2013, em português, para copiar a formatação de um trecho de texto e aplicar em outro, deve-se selecionar o trecho com a formatação desejada:</t>
        </is>
      </c>
      <c r="F1632" t="inlineStr">
        <is>
          <t>Informática</t>
        </is>
      </c>
      <c r="G1632" t="inlineStr">
        <is>
          <t>Word</t>
        </is>
      </c>
      <c r="H1632" t="inlineStr">
        <is>
          <t>Médio</t>
        </is>
      </c>
      <c r="I1632" t="inlineStr">
        <is>
          <t>ME</t>
        </is>
      </c>
      <c r="J1632" t="inlineStr">
        <is>
          <t>pressionar a combinação de teclas Ctrl + Alt + C, selecionar o trecho onde se deseja aplicar a formatação e pressionar Ctrl + Alt + V.</t>
        </is>
      </c>
      <c r="K1632" t="inlineStr">
        <is>
          <t>clicar em Realce de texto na guia Página Inicial, selecionar o trecho onde se deseja aplicar a formatação e clicar em Aplicar Formatação.</t>
        </is>
      </c>
      <c r="L1632" t="inlineStr">
        <is>
          <t>pressionar as teclas de atalho Ctrl + Shift + C, selecionar o trecho onde se deseja aplicar a formatação e pressionar Ctrl + Shift + V.</t>
        </is>
      </c>
      <c r="M1632" t="inlineStr">
        <is>
          <t>clicar em Copiar Formatação na guia Página Inicial, selecionar o trecho onde se deseja aplicar a formatação e clicar em Aplicar Formatação.</t>
        </is>
      </c>
      <c r="N1632" t="inlineStr">
        <is>
          <t>clicar em Pincel de Formatação na guia Página Inicial e selecionar o trecho onde se deseja aplicar automaticamente a formatação.</t>
        </is>
      </c>
      <c r="O1632" t="inlineStr">
        <is>
          <t>E</t>
        </is>
      </c>
      <c r="P1632" t="n">
        <v>0</v>
      </c>
      <c r="Q1632" t="n">
        <v>0</v>
      </c>
      <c r="S1632" t="inlineStr">
        <is>
          <t>O botão Pincel de Formatação é um comando amplamente cobrado em provas. Ele copia a formatação
(fonte, cor, tamanho ) de um texto para aplicá-la a outro texto.
Com um clique no pincel: uma formatação; com dois cliques no pincel: formatará diversas palavras
usando a mesma formatação da palavra selecionada. Se não quero mais usar a formatação, basta clicar
em ESC ou clicar novamente no pincel de formatação para desativar esse comando. Teclas de Atalho:
- CTRL + SHIFT + C = Só Copiar Formatação.
- CTRL + SHIFT + V = Só Colar Formatação.
No entanto, essa questão deveria ter sido anulada, uma vez que possui duas alternativas corretas: C e E.
No entanto, a banca considerou a alternativa E como Gabarito.
Gabarito: Letra E</t>
        </is>
      </c>
      <c r="U1632" t="inlineStr">
        <is>
          <t>09/08/2026 02:32</t>
        </is>
      </c>
    </row>
    <row r="1633">
      <c r="A1633" t="n">
        <v>3635</v>
      </c>
      <c r="B1633" t="inlineStr">
        <is>
          <t>FCC</t>
        </is>
      </c>
      <c r="C1633" t="inlineStr">
        <is>
          <t>SABESP</t>
        </is>
      </c>
      <c r="D1633" t="inlineStr">
        <is>
          <t>2018</t>
        </is>
      </c>
      <c r="E1633" t="inlineStr">
        <is>
          <t>Nas configurações de parágrafo da guia Página Inicial do Microsoft Word 2013 em português é possível</t>
        </is>
      </c>
      <c r="F1633" t="inlineStr">
        <is>
          <t>Informática</t>
        </is>
      </c>
      <c r="G1633" t="inlineStr">
        <is>
          <t>Word</t>
        </is>
      </c>
      <c r="H1633" t="inlineStr">
        <is>
          <t>Médio</t>
        </is>
      </c>
      <c r="I1633" t="inlineStr">
        <is>
          <t>ME</t>
        </is>
      </c>
      <c r="J1633" t="inlineStr">
        <is>
          <t>formatar a cor de fundo e de fonte para o parágrafo.</t>
        </is>
      </c>
      <c r="K1633" t="inlineStr">
        <is>
          <t>definir efeitos de negrito e itálico para partes do texto do parágrafo.</t>
        </is>
      </c>
      <c r="L1633" t="inlineStr">
        <is>
          <t>definir se o parágrafo será exibido com orientação vertical ou horizontal.</t>
        </is>
      </c>
      <c r="M1633" t="inlineStr">
        <is>
          <t>definir o recuo do texto para a primeira linha do parágrafo.</t>
        </is>
      </c>
      <c r="N1633" t="inlineStr">
        <is>
          <t>definir as margens para o parágrafo e para a página.</t>
        </is>
      </c>
      <c r="O1633" t="inlineStr">
        <is>
          <t>D</t>
        </is>
      </c>
      <c r="P1633" t="n">
        <v>0</v>
      </c>
      <c r="Q1633" t="n">
        <v>0</v>
      </c>
      <c r="S1633" t="inlineStr">
        <is>
          <t>(a) Errado. Cor de fundo é a Cor do Realce do Texto e está disponível no grupo Fonte da guia Página
Inicial; (b) Errado. Funções de Negrito e Itálico estão disponíveis no grupo Fonte da guia Página Inicial;
(c) Errado. Essa opção para parágrafo está disponível em Configurar Página da guia Layout de Página; (d)
Correto. O botão Diminuir Recuo e o botão Aumentar Recuo são amplamente cobrados em prova; (e)
Errado. A função de definição de Margens está disponível em Configurar Página da guia Layout de
Página.
Gabarito: Letra D</t>
        </is>
      </c>
      <c r="U1633" t="inlineStr">
        <is>
          <t>09/08/2026 02:32</t>
        </is>
      </c>
    </row>
    <row r="1634">
      <c r="A1634" t="n">
        <v>3636</v>
      </c>
      <c r="B1634" t="inlineStr">
        <is>
          <t>FCC</t>
        </is>
      </c>
      <c r="C1634" t="inlineStr">
        <is>
          <t>SABESP</t>
        </is>
      </c>
      <c r="D1634" t="inlineStr">
        <is>
          <t>2018</t>
        </is>
      </c>
      <c r="E1634" t="inlineStr">
        <is>
          <t>Um Estagiário deseja fazer um cartaz no Microsoft Word 2013 em português e, para isso, deseja definir a folha mais larga na horizontal, já que naturalmente a folha é apresentada na posição vertical. Para isso terá que clicar em:</t>
        </is>
      </c>
      <c r="F1634" t="inlineStr">
        <is>
          <t>Informática</t>
        </is>
      </c>
      <c r="G1634" t="inlineStr">
        <is>
          <t>Word</t>
        </is>
      </c>
      <c r="H1634" t="inlineStr">
        <is>
          <t>Médio</t>
        </is>
      </c>
      <c r="I1634" t="inlineStr">
        <is>
          <t>ME</t>
        </is>
      </c>
      <c r="J1634" t="inlineStr">
        <is>
          <t>Exibir &gt; Disposição do Papel &gt; Horizontal.</t>
        </is>
      </c>
      <c r="K1634" t="inlineStr">
        <is>
          <t>Layout da página &gt; Orientação &gt; Paisagem.</t>
        </is>
      </c>
      <c r="L1634" t="inlineStr">
        <is>
          <t>Exibir &gt; Página &gt; Horizontal.</t>
        </is>
      </c>
      <c r="M1634" t="inlineStr">
        <is>
          <t>Layout da Página &gt; Disposição Horizontal.</t>
        </is>
      </c>
      <c r="N1634" t="inlineStr">
        <is>
          <t>Página Inicial &gt; Orientação &gt; Paisagem.</t>
        </is>
      </c>
      <c r="O1634" t="inlineStr">
        <is>
          <t>B</t>
        </is>
      </c>
      <c r="P1634" t="n">
        <v>0</v>
      </c>
      <c r="Q1634" t="n">
        <v>0</v>
      </c>
      <c r="S1634" t="inlineStr">
        <is>
          <t>Sempre que a questão falar em definição de folhas horizontal ou vertical, estará tratando de Orientação.
Sabendo disso, já podemos excluir as alternativas (a), (c) e (e). E agora, professor? Como saberei se a
Orientação se encontra na Guia Página Inicial ou Guia Layout de Página? Antes de responder a essa
pergunta, vamos descobrir o que significa Layout. Layout é uma palavra inglesa que
significa plano, arranjo, esquema, design, projeto, etc.
Dessa forma, o Layout consiste em um trabalho prévio que dá uma ideia de como será a aparência final
da página em questão. Através da Guia Layout da Página, é possível definir margens, orientação do
papel (retrato ou paisagem), tamanho do papel, parágrafo, entre outros. Dito isso, a orientação se
encontra em Guia Layout da Página &gt; Grupo Configurar Página &gt; Orientação &gt; Paisagem. Vejam a
imagem abaixo:
Gabarito: Letra B</t>
        </is>
      </c>
      <c r="U1634" t="inlineStr">
        <is>
          <t>09/08/2026 02:32</t>
        </is>
      </c>
    </row>
    <row r="1635">
      <c r="A1635" t="n">
        <v>3637</v>
      </c>
      <c r="B1635" t="inlineStr">
        <is>
          <t>FCC</t>
        </is>
      </c>
      <c r="C1635" t="inlineStr">
        <is>
          <t>SABESP</t>
        </is>
      </c>
      <c r="D1635" t="inlineStr">
        <is>
          <t>2018</t>
        </is>
      </c>
      <c r="E1635" t="inlineStr">
        <is>
          <t>Considere o trecho de texto a seguir.
Para as categorias de consumo existem tabelas com os valores estabelecidos para o consumo de até 10 m3, de 11 a 20 m3, de 21 a 50 m3 e acima de 50 m3, exceto para as tarifas residencial social e residencial favelas que possuem 5 faixas de consumo, isto é, até 10 m3, de 11 a 20 m3, de 21 a 30 m3, 31 a 50 m3 e acima de 50 m&lt;sup&gt;3&lt;/sup&gt;.
(Disponível em: http://site.sabesp.com.br/site/interna/Default.aspx?secaoId=183)
No Microsoft Word 2010, em português, o número 3 presente em m3, após ser selecionado, pode ser colocado em sobrescrito a partir da janela de formatação de fonte que aparecerá pressionandose</t>
        </is>
      </c>
      <c r="F1635" t="inlineStr">
        <is>
          <t>Informática</t>
        </is>
      </c>
      <c r="G1635" t="inlineStr">
        <is>
          <t>Word</t>
        </is>
      </c>
      <c r="H1635" t="inlineStr">
        <is>
          <t>Médio</t>
        </is>
      </c>
      <c r="I1635" t="inlineStr">
        <is>
          <t>ME</t>
        </is>
      </c>
      <c r="J1635" t="inlineStr">
        <is>
          <t>Ctrl + D.</t>
        </is>
      </c>
      <c r="K1635" t="inlineStr">
        <is>
          <t>Ctrl + F.</t>
        </is>
      </c>
      <c r="L1635" t="inlineStr">
        <is>
          <t>Ctrl + P.</t>
        </is>
      </c>
      <c r="M1635" t="inlineStr">
        <is>
          <t>Ctrl + L.</t>
        </is>
      </c>
      <c r="N1635" t="inlineStr">
        <is>
          <t>Ctrl + U.</t>
        </is>
      </c>
      <c r="O1635" t="inlineStr">
        <is>
          <t>A</t>
        </is>
      </c>
      <c r="P1635" t="n">
        <v>0</v>
      </c>
      <c r="Q1635" t="n">
        <v>0</v>
      </c>
      <c r="S1635" t="inlineStr">
        <is>
          <t>(a) Correto, ao pressionar as teclas CTRL + D ou CTRL+SHIFT+P, a janela de fonte será aberta; (b) Errado,
a combinação de tecla CTRL + F não tem função no MS-Word; (c) Errado, o atalho CTRL+P serve para
imPressão de documentos; (d) Errado, o atalho CTRL+L serve para Localizar palavras no texto; (e) Errado,
o atalho CTRL+U serve para sUbstituir palavras do texto.
Gabarito: Letra A</t>
        </is>
      </c>
      <c r="U1635" t="inlineStr">
        <is>
          <t>09/08/2026 02:33</t>
        </is>
      </c>
    </row>
    <row r="1636">
      <c r="A1636" t="n">
        <v>3638</v>
      </c>
      <c r="B1636" t="inlineStr">
        <is>
          <t>FCC</t>
        </is>
      </c>
      <c r="C1636" t="inlineStr">
        <is>
          <t>SABESP</t>
        </is>
      </c>
      <c r="D1636" t="inlineStr">
        <is>
          <t>2018</t>
        </is>
      </c>
      <c r="E1636" t="inlineStr">
        <is>
          <t>Um Estagiário precisa trocar todas as palavras SABESP de um texto de 20 páginas aberto no Microsoft Word 2013 em português pela mesma palavra formatada com negrito e itálico. Ele poderá conseguir isso a partir da opção</t>
        </is>
      </c>
      <c r="F1636" t="inlineStr">
        <is>
          <t>Informática</t>
        </is>
      </c>
      <c r="G1636" t="inlineStr">
        <is>
          <t>Word</t>
        </is>
      </c>
      <c r="H1636" t="inlineStr">
        <is>
          <t>Médio</t>
        </is>
      </c>
      <c r="I1636" t="inlineStr">
        <is>
          <t>ME</t>
        </is>
      </c>
      <c r="J1636" t="inlineStr">
        <is>
          <t>Formatar Especial da guia Inserir.</t>
        </is>
      </c>
      <c r="K1636" t="inlineStr">
        <is>
          <t>Localizar e Substituir da guia Página Inicial.</t>
        </is>
      </c>
      <c r="L1636" t="inlineStr">
        <is>
          <t>Substituir da guia Página Inicial.</t>
        </is>
      </c>
      <c r="M1636" t="inlineStr">
        <is>
          <t>Formatar Especial da guia Página Inicial.</t>
        </is>
      </c>
      <c r="N1636" t="inlineStr">
        <is>
          <t>Substituir e Formatar da guia Inserir.</t>
        </is>
      </c>
      <c r="O1636" t="inlineStr">
        <is>
          <t>C</t>
        </is>
      </c>
      <c r="P1636" t="n">
        <v>0</v>
      </c>
      <c r="Q1636" t="n">
        <v>0</v>
      </c>
      <c r="S1636" t="inlineStr">
        <is>
          <t>O botão SUBSTITUIR é usado para substituir palavras em um texto! Você pode substituir uma palavra ou
todas as palavras em uma única operação. Também é permitido substituir textos e formatações. Esse
recurso encontra-se na Guia Página INICIAL (Atalho: SUBSTITUIR: CTRL + U).
Gabarito: Letra C</t>
        </is>
      </c>
      <c r="U1636" t="inlineStr">
        <is>
          <t>09/08/2026 02:53</t>
        </is>
      </c>
    </row>
    <row r="1637">
      <c r="A1637" t="n">
        <v>3639</v>
      </c>
      <c r="B1637" t="inlineStr">
        <is>
          <t>FGV</t>
        </is>
      </c>
      <c r="C1637" t="inlineStr">
        <is>
          <t>Câmara dos Deputados</t>
        </is>
      </c>
      <c r="D1637" t="inlineStr">
        <is>
          <t>2023</t>
        </is>
      </c>
      <c r="E1637" t="inlineStr">
        <is>
          <t>Luiza recebeu um arquivo Word contendo uma tabela de duas colunas, na qual a primeira coluna está preenchida com nomes de filmes, como segue:
A tarefa de Luiza é preencher o conteúdo da segunda coluna com observações sobre cada filme.
Há dezenas de filmes na tabela, mas apenas oito diferentes combinações de preenchimento. Luiza conhece todos os filmes, e pode preencher a coluna sem ter que consultar outros documentos. Para completar sua tarefa do modo mais eficiente Luiza deve:</t>
        </is>
      </c>
      <c r="F1637" t="inlineStr">
        <is>
          <t>Informática</t>
        </is>
      </c>
      <c r="G1637" t="inlineStr">
        <is>
          <t>Word</t>
        </is>
      </c>
      <c r="H1637" t="inlineStr">
        <is>
          <t>Médio</t>
        </is>
      </c>
      <c r="I1637" t="inlineStr">
        <is>
          <t>ME</t>
        </is>
      </c>
      <c r="J1637" t="inlineStr">
        <is>
          <t>acionar repetidamente o recurso Pincel de Formatação, disponível na guia Página Inicial, com um duplo clique do mouse em cada uma das oito combinações e, separadamente, aplicar esse mesmo recurso em cada filme.</t>
        </is>
      </c>
      <c r="K1637" t="inlineStr">
        <is>
          <t>colar as oito combinações possíveis num arquivo do tipo .txt, uma em cada linha e separadas por vírgulas, e carregar os dados diretamente na tabela por meio do recurso Importar Dados, disponível na guia Inserir.</t>
        </is>
      </c>
      <c r="L1637" t="inlineStr">
        <is>
          <t>criar uma lista suspensa por meio do recurso Validação de Dados, na guia Inserir, em cada célula da segunda coluna, e escolher na lista a observação correta para cada filme.</t>
        </is>
      </c>
      <c r="M1637" t="inlineStr">
        <is>
          <t>empregar o recurso Área de Transferência na guia Página Inicial, copiar separadamente cada uma das oito combinações, e usar o mesmo recurso para colar a combinação adequada em cada filme.</t>
        </is>
      </c>
      <c r="N1637" t="inlineStr">
        <is>
          <t>utilizar o recurso da Mala Direta, na guia Correspondências, criando uma lista de filmes mesclada com as respectivas combinações.</t>
        </is>
      </c>
      <c r="O1637" t="inlineStr">
        <is>
          <t>D</t>
        </is>
      </c>
      <c r="P1637" t="n">
        <v>0</v>
      </c>
      <c r="Q1637" t="n">
        <v>0</v>
      </c>
      <c r="R1637" t="inlineStr">
        <is>
          <t>7b6d694a-5ef7-4969-965b-09b7541a9a8f.png</t>
        </is>
      </c>
      <c r="S1637" t="inlineStr">
        <is>
          <t>(a) Errado. O Pincel de Formatação é útil para copiar formatação e não conteúdo. Logo, não seria eficiente
para preencher a tabela com texto;
(b) Errado. Esse não é um recurso típico do MS-Word, mas do Excel, e seria ineficiente converter as
observações em texto separado por vírgulas apenas para importar de volta para o Word;
(c) Errado. Validação de Dados é um recurso do MS-Excel e, não, do MS-Word. Logo, não aplicável aqui;
(d) Correto. A Área de Transferência permite copiar múltiplos itens e seria eficaz para copiar as oito
combinações e colá-las conforme necessário, sem ter que copiar e colar uma a uma repetidamente;
(e) Errado. Mala Direta é usada principalmente para combinar dados de uma fonte com um documento
do MS-Word para criar várias versões personalizadas de um documento.
Gabarito: D</t>
        </is>
      </c>
      <c r="U1637" t="inlineStr">
        <is>
          <t>09/08/2026 02:59</t>
        </is>
      </c>
    </row>
    <row r="1638">
      <c r="A1638" t="n">
        <v>3640</v>
      </c>
      <c r="B1638" t="inlineStr">
        <is>
          <t>FGV</t>
        </is>
      </c>
      <c r="C1638" t="inlineStr">
        <is>
          <t>Câmara dos Deputados</t>
        </is>
      </c>
      <c r="D1638" t="inlineStr">
        <is>
          <t>2023</t>
        </is>
      </c>
      <c r="E1638" t="inlineStr">
        <is>
          <t>A função Comparar, disponível na guia Revisão do MS Word, permite a comparação de documentos para identificar diferenças e/ou combinar revisões. Nesse contexto, considere as afirmativas a seguir.
I. A comparação é restrita a arquivos Word. Outros tipos de arquivos devem ser previamente convertidos e gravados num arquivo padrão do Word (doc ou docx).
II. A comparação entre arquivos identifica o documento “original” e o documento “revisado”, mas pode mostrar as alterações a partir de qualquer dos dois.
III. As alterações não podem ser mostradas num novo documento.
Está correto o que se afirma em:</t>
        </is>
      </c>
      <c r="F1638" t="inlineStr">
        <is>
          <t>Informática</t>
        </is>
      </c>
      <c r="G1638" t="inlineStr">
        <is>
          <t>Word</t>
        </is>
      </c>
      <c r="H1638" t="inlineStr">
        <is>
          <t>Médio</t>
        </is>
      </c>
      <c r="I1638" t="inlineStr">
        <is>
          <t>ME</t>
        </is>
      </c>
      <c r="J1638" t="inlineStr">
        <is>
          <t>II e III, apenas.</t>
        </is>
      </c>
      <c r="K1638" t="inlineStr">
        <is>
          <t>I e III, apenas.</t>
        </is>
      </c>
      <c r="L1638" t="inlineStr">
        <is>
          <t>I e II, apenas.</t>
        </is>
      </c>
      <c r="M1638" t="inlineStr">
        <is>
          <t>II, apenas.</t>
        </is>
      </c>
      <c r="N1638" t="inlineStr">
        <is>
          <t>I, apenas.</t>
        </is>
      </c>
      <c r="O1638" t="inlineStr">
        <is>
          <t>D</t>
        </is>
      </c>
      <c r="P1638" t="n">
        <v>0</v>
      </c>
      <c r="Q1638" t="n">
        <v>0</v>
      </c>
      <c r="S1638" t="inlineStr">
        <is>
          <t>I. Errado. Não é necessário realizar uma conversão prévia de documentos que se encontram em outro
formato. No momento da comparação, o próprio MS-Word se ocupa dessa função, convertendo os
documentos para o formato padrão;
II. Correto. A ferramenta permite a identificação do documento "original" e do "revisado" e oferece a
flexibilidade de mostrar as alterações a partir de qualquer um dos dois. Isso facilita o entendimento das
diferenças entre os documentos;
III. Errado. No MS-Word, é possível mostrar as alterações em um novo documento. Esta opção é útil para
manter os documentos originais intocados enquanto se analisa as diferenças em um terceiro documento.
Gabarito: Letra D</t>
        </is>
      </c>
      <c r="U1638" t="inlineStr">
        <is>
          <t>09/08/2026 03:00</t>
        </is>
      </c>
    </row>
    <row r="1639">
      <c r="A1639" t="n">
        <v>3641</v>
      </c>
      <c r="B1639" t="inlineStr">
        <is>
          <t>FGV</t>
        </is>
      </c>
      <c r="C1639" t="inlineStr">
        <is>
          <t>AGENERSA</t>
        </is>
      </c>
      <c r="D1639" t="inlineStr">
        <is>
          <t>2023</t>
        </is>
      </c>
      <c r="E1639" t="inlineStr">
        <is>
          <t>A respeito dos diversos tipos de quebras que podem fazer parte de um documento Word, analise as afirmativas a seguir.
I. Uma quebra de seção não necessariamente provoca uma quebra de página.
II. Uma quebra de coluna não necessariamente provoca uma quebra de seção.
III. A tecla Enter (também identificada pelo símbolo ↵ ) provoca uma quebra de parágrafo.
Está correto o que se afirma em:</t>
        </is>
      </c>
      <c r="F1639" t="inlineStr">
        <is>
          <t>Informática</t>
        </is>
      </c>
      <c r="G1639" t="inlineStr">
        <is>
          <t>Word</t>
        </is>
      </c>
      <c r="H1639" t="inlineStr">
        <is>
          <t>Médio</t>
        </is>
      </c>
      <c r="I1639" t="inlineStr">
        <is>
          <t>ME</t>
        </is>
      </c>
      <c r="J1639" t="inlineStr">
        <is>
          <t>I, somente.</t>
        </is>
      </c>
      <c r="K1639" t="inlineStr">
        <is>
          <t>I e II, somente.</t>
        </is>
      </c>
      <c r="L1639" t="inlineStr">
        <is>
          <t>I e III, somente.</t>
        </is>
      </c>
      <c r="M1639" t="inlineStr">
        <is>
          <t>II e III, somente.</t>
        </is>
      </c>
      <c r="N1639" t="inlineStr">
        <is>
          <t>I, II e III.</t>
        </is>
      </c>
      <c r="O1639" t="inlineStr">
        <is>
          <t>E</t>
        </is>
      </c>
      <c r="P1639" t="n">
        <v>0</v>
      </c>
      <c r="Q1639" t="n">
        <v>0</v>
      </c>
      <c r="S1639" t="inlineStr">
        <is>
          <t>(I) Correto. Essa quebra não necessariamente provoca uma quebra de página, ou seja, o texto pode
continuar na mesma página; (II) Correto. Uma quebra de coluna pode existir dentro de uma seção sem
necessariamente causar uma quebra de seção; (III) Correto. Esse símbolo realmente representa um Enter
e ele de fato provoca uma quebra de parágrafo, isto é, um novo parágrafo é iniciado.
Gabarito: Letra E</t>
        </is>
      </c>
      <c r="U1639" t="inlineStr">
        <is>
          <t>09/08/2026 03:00</t>
        </is>
      </c>
    </row>
    <row r="1640">
      <c r="A1640" t="n">
        <v>3642</v>
      </c>
      <c r="B1640" t="inlineStr">
        <is>
          <t>FGV</t>
        </is>
      </c>
      <c r="C1640" t="inlineStr">
        <is>
          <t>MPE</t>
        </is>
      </c>
      <c r="D1640" t="inlineStr">
        <is>
          <t>2023</t>
        </is>
      </c>
      <c r="E1640" t="inlineStr">
        <is>
          <t>No Windows 10, o Gerenciador de Tarefas exibe, na aba Serviços, uma lista de itens, alguns ativos e outros não. Assinale a definição adequada para o conceito de serviço no Windows.</t>
        </is>
      </c>
      <c r="F1640" t="inlineStr">
        <is>
          <t>Informática</t>
        </is>
      </c>
      <c r="G1640" t="inlineStr">
        <is>
          <t>Word</t>
        </is>
      </c>
      <c r="H1640" t="inlineStr">
        <is>
          <t>Médio</t>
        </is>
      </c>
      <c r="I1640" t="inlineStr">
        <is>
          <t>ME</t>
        </is>
      </c>
      <c r="J1640" t="inlineStr">
        <is>
          <t>Um aplicativo iniciado pelo usuário do computador, como o Word ou o Excel.</t>
        </is>
      </c>
      <c r="K1640" t="inlineStr">
        <is>
          <t>Um conjunto de aplicativos que são acionados coordenadamente sempre que ocorrem erros no sistema operacional.</t>
        </is>
      </c>
      <c r="L1640" t="inlineStr">
        <is>
          <t>Um processo que executa tarefas específicas em segundo plano (background), enquanto o sistema funciona.</t>
        </is>
      </c>
      <c r="M1640" t="inlineStr">
        <is>
          <t>Uma ferramenta especializada que coleta estatísticas a respeito da utilização do computador, periodicamente enviadas para o suporte do fabricante.</t>
        </is>
      </c>
      <c r="N1640" t="inlineStr">
        <is>
          <t>Uma ferramenta que abastece os logs (histórico) do sistema.</t>
        </is>
      </c>
      <c r="O1640" t="inlineStr">
        <is>
          <t>C</t>
        </is>
      </c>
      <c r="P1640" t="n">
        <v>0</v>
      </c>
      <c r="Q1640" t="n">
        <v>0</v>
      </c>
      <c r="S1640" t="inlineStr">
        <is>
          <t>Serviços são programas ou processos que são executados em segundo plano e realizam funções
específicas, como gerenciamento de rede, impressão, segurança, entre outros, sem a necessidade de
intervenção direta do usuário. O Gerenciador de Tarefas exibe uma lista de serviços ativos e permite
gerenciá-los.
Gabarito: Letra C</t>
        </is>
      </c>
      <c r="U1640" t="inlineStr">
        <is>
          <t>09/08/2026 03:00</t>
        </is>
      </c>
    </row>
    <row r="1641">
      <c r="A1641" t="n">
        <v>3643</v>
      </c>
      <c r="B1641" t="inlineStr">
        <is>
          <t>FGV</t>
        </is>
      </c>
      <c r="C1641" t="inlineStr">
        <is>
          <t>MPE</t>
        </is>
      </c>
      <c r="D1641" t="inlineStr">
        <is>
          <t>2023</t>
        </is>
      </c>
      <c r="E1641" t="inlineStr">
        <is>
          <t>No MS Word, é possível usar caracteres especiais, ditos “curinga”, para o refinamento das buscas textuais avançadas. Nesse contexto, considere um texto que contém apenas a linha a seguir.
Casas e casarões foram demolidos.
Assinale o texto de busca que não localizaria trecho algum dessa linha:</t>
        </is>
      </c>
      <c r="F1641" t="inlineStr">
        <is>
          <t>Informática</t>
        </is>
      </c>
      <c r="G1641" t="inlineStr">
        <is>
          <t>Word</t>
        </is>
      </c>
      <c r="H1641" t="inlineStr">
        <is>
          <t>Médio</t>
        </is>
      </c>
      <c r="I1641" t="inlineStr">
        <is>
          <t>ME</t>
        </is>
      </c>
      <c r="J1641" t="inlineStr">
        <is>
          <t>*,?</t>
        </is>
      </c>
      <c r="K1641" t="inlineStr">
        <is>
          <t>*.</t>
        </is>
      </c>
      <c r="L1641" t="inlineStr">
        <is>
          <t>?.</t>
        </is>
      </c>
      <c r="M1641" t="inlineStr">
        <is>
          <t>&gt;.</t>
        </is>
      </c>
      <c r="N1641" t="inlineStr">
        <is>
          <t>asa.</t>
        </is>
      </c>
      <c r="O1641" t="inlineStr">
        <is>
          <t>A</t>
        </is>
      </c>
      <c r="P1641" t="n">
        <v>0</v>
      </c>
      <c r="Q1641" t="n">
        <v>0</v>
      </c>
      <c r="S1641" t="inlineStr">
        <is>
          <t>(a) Correto. Essa pesquisa retornaria qualquer quantidade de caracteres seguidos de uma vírgula e
seguido de um ponto de interrogação. Existe isso no trecho? Não!
(b) Errado. Essa pesquisa retornaria qualquer quantidade de caracteres seguidos de um ponto final. Existe
isso no trecho? Sim. Vejamos: Casas e casarões foram demolidos.
(c) Errado. Essa pesquisa retornaria um único caractere seguido de um ponto final. Existe isso no trecho?
Sim. Vejamos: Casas e casarões foram demolidos.
(d) Errado. Essa pesquisa retornaria o fim de uma palavra seguido de um ponto final. Existe isso no trecho?
Sim. Vejamos: Casas e casarões foram demolidos.
(e) Errado. Essa pesquisa retornaria os caracteres “asa” constantes no texto. Existe isso no trecho? Sim.
Vejamos: Casas e casarões foram demolidos.
Gabarito: Letra A</t>
        </is>
      </c>
      <c r="U1641" t="inlineStr">
        <is>
          <t>09/08/2026 03:00</t>
        </is>
      </c>
    </row>
    <row r="1642">
      <c r="A1642" t="n">
        <v>3644</v>
      </c>
      <c r="B1642" t="inlineStr">
        <is>
          <t>FGV</t>
        </is>
      </c>
      <c r="C1642" t="inlineStr">
        <is>
          <t>PGM</t>
        </is>
      </c>
      <c r="D1642" t="inlineStr">
        <is>
          <t>2023</t>
        </is>
      </c>
      <c r="E1642" t="inlineStr">
        <is>
          <t>Luiza está editando um documento no Microsoft Word com vários capítulos, seções e subseções além de figuras e tabelas que devem ter diferentes formatações de texto. Para aplicar rapidamente um conjunto de opções de formatação consistentemente em todo o documento, Luiza deve usar:</t>
        </is>
      </c>
      <c r="F1642" t="inlineStr">
        <is>
          <t>Informática</t>
        </is>
      </c>
      <c r="G1642" t="inlineStr">
        <is>
          <t>Word</t>
        </is>
      </c>
      <c r="H1642" t="inlineStr">
        <is>
          <t>Médio</t>
        </is>
      </c>
      <c r="I1642" t="inlineStr">
        <is>
          <t>ME</t>
        </is>
      </c>
      <c r="J1642" t="inlineStr">
        <is>
          <t>Estilo;</t>
        </is>
      </c>
      <c r="K1642" t="inlineStr">
        <is>
          <t>Layout;</t>
        </is>
      </c>
      <c r="L1642" t="inlineStr">
        <is>
          <t>Marca d’água;</t>
        </is>
      </c>
      <c r="M1642" t="inlineStr">
        <is>
          <t>Copiar formatação;</t>
        </is>
      </c>
      <c r="N1642" t="inlineStr">
        <is>
          <t>Formatação condicional.</t>
        </is>
      </c>
      <c r="O1642" t="inlineStr">
        <is>
          <t>A</t>
        </is>
      </c>
      <c r="P1642" t="n">
        <v>0</v>
      </c>
      <c r="Q1642" t="n">
        <v>0</v>
      </c>
      <c r="S1642" t="inlineStr">
        <is>
          <t>Luiza deve utilizar o Estilo! No Microsoft Word, os estilos são usados para aplicar rapidamente um
conjunto de opções de formatação consistente em todo o documento. Com os estilos, é possível definir
e aplicar formatações para títulos, subtítulos, parágrafos, citações, entre outros elementos.
Ao definir estilos para diferentes partes do documento, como capítulos, seções e subseções, Luiza pode
aplicar esses estilos de forma consistente em todo o documento com apenas alguns cliques. Isso garante
que o texto, as figuras e as tabelas tenham a formatação correta, tornando o documento mais organizado
e profissional.
Ao aplicar um estilo a um elemento, como um título de seção, por exemplo, todas as ocorrências desse
tipo de elemento no documento serão atualizadas automaticamente com a mesma formatação do estilo.
Isso facilita a manutenção e a consistência do documento, especialmente em documentos longos com
várias seções e subseções.
Gabarito: Letra A</t>
        </is>
      </c>
      <c r="U1642" t="inlineStr">
        <is>
          <t>09/08/2026 03:14</t>
        </is>
      </c>
    </row>
    <row r="1643">
      <c r="A1643" t="n">
        <v>3645</v>
      </c>
      <c r="B1643" t="inlineStr">
        <is>
          <t>FGV</t>
        </is>
      </c>
      <c r="C1643" t="inlineStr">
        <is>
          <t>Banestes</t>
        </is>
      </c>
      <c r="D1643" t="inlineStr">
        <is>
          <t>2023</t>
        </is>
      </c>
      <c r="E1643" t="inlineStr">
        <is>
          <t>No contexto de um documento MS Word 2016, considere a imagem de um trecho exibido a seguir.
Considere ainda as seguintes operações executadas em sequência:
&lt;ul&gt;
&lt;li&gt;Selecionar o parágrafo das linhas 3 e 4.&lt;/li&gt;
&lt;li&gt;Copiar o trecho selecionado.&lt;/li&gt;
&lt;li&gt;Clicar no recurso Pincel de Formatação.&lt;/li&gt;
&lt;li&gt;Aplicar a formatação ao parágrafo das linhas 6 e 7.&lt;/li&gt;
&lt;/ul&gt;
As únicas mudanças causadas por essas operações no parágrafo das linhas 6 e 7 são:</t>
        </is>
      </c>
      <c r="F1643" t="inlineStr">
        <is>
          <t>Informática</t>
        </is>
      </c>
      <c r="G1643" t="inlineStr">
        <is>
          <t>Word</t>
        </is>
      </c>
      <c r="H1643" t="inlineStr">
        <is>
          <t>Médio</t>
        </is>
      </c>
      <c r="I1643" t="inlineStr">
        <is>
          <t>ME</t>
        </is>
      </c>
      <c r="J1643" t="inlineStr">
        <is>
          <t>espaçamento inicial e final do parágrafo e recuo na linha inicial.</t>
        </is>
      </c>
      <c r="K1643" t="inlineStr">
        <is>
          <t>espaçamento inicial e final do parágrafo, letras em negrito e recuo na linha inicial.</t>
        </is>
      </c>
      <c r="L1643" t="inlineStr">
        <is>
          <t>letras em negrito e espaçamento inicial e final do parágrafo.</t>
        </is>
      </c>
      <c r="M1643" t="inlineStr">
        <is>
          <t>letras em negrito e recuo na linha inicial.</t>
        </is>
      </c>
      <c r="N1643" t="inlineStr">
        <is>
          <t>letras em negrito.</t>
        </is>
      </c>
      <c r="O1643" t="inlineStr">
        <is>
          <t>B</t>
        </is>
      </c>
      <c r="P1643" t="n">
        <v>0</v>
      </c>
      <c r="Q1643" t="n">
        <v>0</v>
      </c>
      <c r="R1643" t="inlineStr">
        <is>
          <t>ca1ff0cb-8c4f-4f1d-b439-af54644c6928.png</t>
        </is>
      </c>
      <c r="S1643" t="inlineStr">
        <is>
          <t>O Pincel de Formatação copia a formatação de um trecho do documento para outro trecho. No trecho
copiado, temos um recuo na linha inicial e as letras estão em negrito. Ela também pode copiar o
espaçamento inicial e final do parágrafo (conforme alternativa (b)), mas a questão pergunta quais foram
as mudanças causadas e não parece haver mudanças no espaçamento inicial e final do parágrafo. Logo,
para mim, a resposta correta seria letra (d) e, não, (b). Caberia recurso!
Gabarito: Letra B</t>
        </is>
      </c>
      <c r="U1643" t="inlineStr">
        <is>
          <t>09/08/2026 03:16</t>
        </is>
      </c>
    </row>
    <row r="1644">
      <c r="A1644" t="n">
        <v>3646</v>
      </c>
      <c r="B1644" t="inlineStr">
        <is>
          <t>FGV</t>
        </is>
      </c>
      <c r="C1644" t="inlineStr">
        <is>
          <t>Banestes</t>
        </is>
      </c>
      <c r="D1644" t="inlineStr">
        <is>
          <t>2023</t>
        </is>
      </c>
      <c r="E1644" t="inlineStr">
        <is>
          <t>Considere as seguintes afirmativas sobre o uso de colunas num documento MS Word 2016.
I. Na guia Layout de Página, é permitido usar o recurso Colunas para inserir numa forma retangular (caixa) um texto explicativo dividido em duas ou mais colunas.
II. Nove é o número máximo de colunas permitido num trecho.
III. É possível estabelecer larguras diferentes para cada coluna.
Está correto o que se afirma somente em:</t>
        </is>
      </c>
      <c r="F1644" t="inlineStr">
        <is>
          <t>Informática</t>
        </is>
      </c>
      <c r="G1644" t="inlineStr">
        <is>
          <t>Word</t>
        </is>
      </c>
      <c r="H1644" t="inlineStr">
        <is>
          <t>Médio</t>
        </is>
      </c>
      <c r="I1644" t="inlineStr">
        <is>
          <t>ME</t>
        </is>
      </c>
      <c r="J1644" t="inlineStr">
        <is>
          <t>I.</t>
        </is>
      </c>
      <c r="K1644" t="inlineStr">
        <is>
          <t>II.</t>
        </is>
      </c>
      <c r="L1644" t="inlineStr">
        <is>
          <t>III.</t>
        </is>
      </c>
      <c r="M1644" t="inlineStr">
        <is>
          <t>I e II.</t>
        </is>
      </c>
      <c r="N1644" t="inlineStr">
        <is>
          <t>II e III.</t>
        </is>
      </c>
      <c r="O1644" t="inlineStr">
        <is>
          <t>C</t>
        </is>
      </c>
      <c r="P1644" t="n">
        <v>0</v>
      </c>
      <c r="Q1644" t="n">
        <v>0</v>
      </c>
      <c r="S1644" t="inlineStr">
        <is>
          <t>(I) Errado. Esse recurso é utilizado para dividir o texto principal em duas ou mais colunas, criando uma
aparência de jornal ou revista. Além disso, a guia se chama Layout e, não, Layout da Página; (II) Errado, o
limite é de 63 colunas; (III) Correto. É possível estabelecer larguras diferentes para cada coluna criada no
MS Word 2016 – isso permite ajustar a distribuição do conteúdo de acordo com as necessidades do
documento.
Gabarito: Letra C</t>
        </is>
      </c>
      <c r="U1644" t="inlineStr">
        <is>
          <t>09/08/2026 03:17</t>
        </is>
      </c>
    </row>
    <row r="1645">
      <c r="A1645" t="n">
        <v>3647</v>
      </c>
      <c r="B1645" t="inlineStr">
        <is>
          <t>FGV</t>
        </is>
      </c>
      <c r="C1645" t="inlineStr">
        <is>
          <t>AGENERSA</t>
        </is>
      </c>
      <c r="D1645" t="inlineStr">
        <is>
          <t>2023</t>
        </is>
      </c>
      <c r="E1645" t="inlineStr">
        <is>
          <t>O MS Word oferece um painel de Navegação, no qual as páginas podem ser exibidas em miniatura, permitindo uma visão geral do documento. Assinale a opção que apresenta o atalho de teclado que permite abrir esse painel.</t>
        </is>
      </c>
      <c r="F1645" t="inlineStr">
        <is>
          <t>Informática</t>
        </is>
      </c>
      <c r="G1645" t="inlineStr">
        <is>
          <t>Word</t>
        </is>
      </c>
      <c r="H1645" t="inlineStr">
        <is>
          <t>Médio</t>
        </is>
      </c>
      <c r="I1645" t="inlineStr">
        <is>
          <t>ME</t>
        </is>
      </c>
      <c r="J1645" t="inlineStr">
        <is>
          <t>Alt + P</t>
        </is>
      </c>
      <c r="K1645" t="inlineStr">
        <is>
          <t>Alt + V</t>
        </is>
      </c>
      <c r="L1645" t="inlineStr">
        <is>
          <t>Ctrl + F</t>
        </is>
      </c>
      <c r="M1645" t="inlineStr">
        <is>
          <t>Ctrl + L</t>
        </is>
      </c>
      <c r="N1645" t="inlineStr">
        <is>
          <t>Ctrl + U</t>
        </is>
      </c>
      <c r="O1645" t="inlineStr">
        <is>
          <t>D</t>
        </is>
      </c>
      <c r="P1645" t="n">
        <v>0</v>
      </c>
      <c r="Q1645" t="n">
        <v>0</v>
      </c>
      <c r="S1645" t="inlineStr">
        <is>
          <t>A opção que apresenta o atalho de teclado que permite abrir o Painel de Navegação é o CTRL + L.
Gabarito: Letra D</t>
        </is>
      </c>
      <c r="U1645" t="inlineStr">
        <is>
          <t>09/08/2026 03:18</t>
        </is>
      </c>
    </row>
    <row r="1646">
      <c r="A1646" t="n">
        <v>3648</v>
      </c>
      <c r="B1646" t="inlineStr">
        <is>
          <t>FGV</t>
        </is>
      </c>
      <c r="C1646" t="inlineStr">
        <is>
          <t>Câmara de Taubaté</t>
        </is>
      </c>
      <c r="D1646" t="inlineStr">
        <is>
          <t>2022</t>
        </is>
      </c>
      <c r="E1646" t="inlineStr">
        <is>
          <t>No MS Word, e também no MS Excel, é possível utilizar macros, tanto para automatizar tarefas repetitivas como para executar procedimentos complexos que seriam impraticáveis de modo normal.
Assinale o atalho de teclado que permite o acesso ao código das macros embutidas numa planilha Excel ou num documento Word.</t>
        </is>
      </c>
      <c r="F1646" t="inlineStr">
        <is>
          <t>Informática</t>
        </is>
      </c>
      <c r="G1646" t="inlineStr">
        <is>
          <t>Word</t>
        </is>
      </c>
      <c r="H1646" t="inlineStr">
        <is>
          <t>Médio</t>
        </is>
      </c>
      <c r="I1646" t="inlineStr">
        <is>
          <t>ME</t>
        </is>
      </c>
      <c r="J1646" t="inlineStr">
        <is>
          <t>Alt+M</t>
        </is>
      </c>
      <c r="K1646" t="inlineStr">
        <is>
          <t>Alt+F11</t>
        </is>
      </c>
      <c r="L1646" t="inlineStr">
        <is>
          <t>Ctrl+Alt+F1</t>
        </is>
      </c>
      <c r="M1646" t="inlineStr">
        <is>
          <t>Ctrl+M</t>
        </is>
      </c>
      <c r="N1646" t="inlineStr">
        <is>
          <t>F12</t>
        </is>
      </c>
      <c r="O1646" t="inlineStr">
        <is>
          <t>B</t>
        </is>
      </c>
      <c r="P1646" t="n">
        <v>0</v>
      </c>
      <c r="Q1646" t="n">
        <v>0</v>
      </c>
      <c r="S1646" t="inlineStr">
        <is>
          <t>(a) Errado, esse atalho abre a guia de correspondências; (b) Correto; (c) Errado, esse atalho não tem
nenhuma função; (d) Errado, esse atalho permite recuar parágrafos; (e) Errado, esse atalho exibe uma
caixa de diálogo do “Salvar como”.
Gabarito: Letra B</t>
        </is>
      </c>
      <c r="U1646" t="inlineStr">
        <is>
          <t>09/08/2026 03:19</t>
        </is>
      </c>
    </row>
    <row r="1647">
      <c r="A1647" t="n">
        <v>3649</v>
      </c>
      <c r="B1647" t="inlineStr">
        <is>
          <t>FGV</t>
        </is>
      </c>
      <c r="C1647" t="inlineStr">
        <is>
          <t>Câmara de Taubaté</t>
        </is>
      </c>
      <c r="D1647" t="inlineStr">
        <is>
          <t>2022</t>
        </is>
      </c>
      <c r="E1647" t="inlineStr">
        <is>
          <t>Nos comandos de Localização Avançada do MS Word, com a opção por caracteres curinga ativada, o alvo de uma busca com a chave ^a são:</t>
        </is>
      </c>
      <c r="F1647" t="inlineStr">
        <is>
          <t>Informática</t>
        </is>
      </c>
      <c r="G1647" t="inlineStr">
        <is>
          <t>Word</t>
        </is>
      </c>
      <c r="H1647" t="inlineStr">
        <is>
          <t>Médio</t>
        </is>
      </c>
      <c r="I1647" t="inlineStr">
        <is>
          <t>ME</t>
        </is>
      </c>
      <c r="J1647" t="inlineStr">
        <is>
          <t>Formas do tipo Caixa de Texto contendo a letra “a” no texto interno.</t>
        </is>
      </c>
      <c r="K1647" t="inlineStr">
        <is>
          <t>Linhas iniciadas com uma palavra iniciada com a letra “a”.</t>
        </is>
      </c>
      <c r="L1647" t="inlineStr">
        <is>
          <t>Palavras iniciadas pela letra “a”.</t>
        </is>
      </c>
      <c r="M1647" t="inlineStr">
        <is>
          <t>Parágrafos iniciados com uma palavra iniciada com a letra “a”.</t>
        </is>
      </c>
      <c r="N1647" t="inlineStr">
        <is>
          <t>Parágrafos localizados em listas de marcadores com a marcação “a)”, ou equivalente.</t>
        </is>
      </c>
      <c r="O1647" t="inlineStr">
        <is>
          <t>C</t>
        </is>
      </c>
      <c r="P1647" t="n">
        <v>0</v>
      </c>
      <c r="Q1647" t="n">
        <v>0</v>
      </c>
      <c r="S1647" t="inlineStr">
        <is>
          <t>A busca com a chave ^a mostrará todos os caracteres que começam com a letra 'a', como a, á, à, â, ã,
aberto, agora, alcachofra, etc.
Gabarito: Letra C</t>
        </is>
      </c>
      <c r="U1647" t="inlineStr">
        <is>
          <t>09/08/2026 03:19</t>
        </is>
      </c>
    </row>
    <row r="1648">
      <c r="A1648" t="n">
        <v>3650</v>
      </c>
      <c r="B1648" t="inlineStr">
        <is>
          <t>FGV</t>
        </is>
      </c>
      <c r="C1648" t="inlineStr">
        <is>
          <t>PM</t>
        </is>
      </c>
      <c r="D1648" t="inlineStr">
        <is>
          <t>2022</t>
        </is>
      </c>
      <c r="E1648" t="inlineStr">
        <is>
          <t>Sobre a função “Classificar”, disponível na guia Página Inicial do MS Word 2010 por meio de um ícone com as letras A e Z ao lado de uma seta vertical, considere as afirmativas a seguir.
I. Permite ordenar, em ordem crescente ou decrescente, números contidos em diferentes linhas de uma coluna de tabela.
II. Permite ordenar parágrafos em ordem alfabética, contidos em uma tabela ou não.
III. Permite ordenar em ordem alfabética as palavras de um parágrafo contido em uma tabela ou não.
Está correto somente o que se afirma em</t>
        </is>
      </c>
      <c r="F1648" t="inlineStr">
        <is>
          <t>Informática</t>
        </is>
      </c>
      <c r="G1648" t="inlineStr">
        <is>
          <t>Word</t>
        </is>
      </c>
      <c r="H1648" t="inlineStr">
        <is>
          <t>Médio</t>
        </is>
      </c>
      <c r="I1648" t="inlineStr">
        <is>
          <t>ME</t>
        </is>
      </c>
      <c r="J1648" t="inlineStr">
        <is>
          <t>I.</t>
        </is>
      </c>
      <c r="K1648" t="inlineStr">
        <is>
          <t>II.</t>
        </is>
      </c>
      <c r="L1648" t="inlineStr">
        <is>
          <t>III.</t>
        </is>
      </c>
      <c r="M1648" t="inlineStr">
        <is>
          <t>I e II.</t>
        </is>
      </c>
      <c r="N1648" t="inlineStr">
        <is>
          <t>II e III.</t>
        </is>
      </c>
      <c r="O1648" t="inlineStr">
        <is>
          <t>D</t>
        </is>
      </c>
      <c r="P1648" t="n">
        <v>0</v>
      </c>
      <c r="Q1648" t="n">
        <v>0</v>
      </c>
      <c r="S1648" t="inlineStr">
        <is>
          <t>(I) Correto. Ao acessar a funcionalidade Guia Página Inicial &gt; Grupo Parágrafo &gt; Classificar, é possível
ordenar, em ordem crescente ou decrescente, números contidos em diferentes linhas de uma coluna de
tabela - é possível ordenar por texto, número ou data em tabelas ou não; (II) Correto. Essa funcionalidade
permite ordenar dados em tabelas ou simplesmente um texto selecionado (nesse caso, ele pode ordenar
por parágrafos); (III) Errado. Ele permite ordenar por parágrafos, títulos e campos, mas não permite
ordenar por palavras.
Gabarito: Letra D</t>
        </is>
      </c>
      <c r="U1648" t="inlineStr">
        <is>
          <t>09/08/2026 03:35</t>
        </is>
      </c>
    </row>
    <row r="1649">
      <c r="A1649" t="n">
        <v>3651</v>
      </c>
      <c r="B1649" t="inlineStr">
        <is>
          <t>FGV</t>
        </is>
      </c>
      <c r="C1649" t="inlineStr">
        <is>
          <t>PM</t>
        </is>
      </c>
      <c r="D1649" t="inlineStr">
        <is>
          <t>2022</t>
        </is>
      </c>
      <c r="E1649" t="inlineStr">
        <is>
          <t>Na edição de um documento por meio do Word 2010, as Quebras de Seção têm um papel importante quando é preciso:</t>
        </is>
      </c>
      <c r="F1649" t="inlineStr">
        <is>
          <t>Informática</t>
        </is>
      </c>
      <c r="G1649" t="inlineStr">
        <is>
          <t>Word</t>
        </is>
      </c>
      <c r="H1649" t="inlineStr">
        <is>
          <t>Médio</t>
        </is>
      </c>
      <c r="I1649" t="inlineStr">
        <is>
          <t>ME</t>
        </is>
      </c>
      <c r="J1649" t="inlineStr">
        <is>
          <t>estabelecer o espaçamento “antes” e “depois” de cada parágrafo.</t>
        </is>
      </c>
      <c r="K1649" t="inlineStr">
        <is>
          <t>inserir caixas de texto.</t>
        </is>
      </c>
      <c r="L1649" t="inlineStr">
        <is>
          <t>inserir legendas em imagens.</t>
        </is>
      </c>
      <c r="M1649" t="inlineStr">
        <is>
          <t>mesclar células numa tabela.</t>
        </is>
      </c>
      <c r="N1649" t="inlineStr">
        <is>
          <t>utilizar cabeçalhos e/ou rodapés diferentes em certos trechos do documento.</t>
        </is>
      </c>
      <c r="O1649" t="inlineStr">
        <is>
          <t>E</t>
        </is>
      </c>
      <c r="P1649" t="n">
        <v>0</v>
      </c>
      <c r="Q1649" t="n">
        <v>0</v>
      </c>
      <c r="S1649" t="inlineStr">
        <is>
          <t>(a) Errado. Para isso, não é necessário inserir uma quebra de seção; (b) Errado. Para isso, não é necessário
inserir uma quebra de seção; (c) Errado. Para isso, não é necessário inserir uma quebra de seção; (d)
Errado. Para isso, não é necessário inserir uma quebra de seção; (e) Correto. Para utilizar cabeçalhos e/ou
rodapés diferentes em certos trechos do documento, é necessário inserir uma quebra de seção.
Gabarito: Letra E</t>
        </is>
      </c>
      <c r="U1649" t="inlineStr">
        <is>
          <t>09/08/2026 03:43</t>
        </is>
      </c>
    </row>
    <row r="1650">
      <c r="A1650" t="n">
        <v>3652</v>
      </c>
      <c r="B1650" t="inlineStr">
        <is>
          <t>FGV</t>
        </is>
      </c>
      <c r="C1650" t="inlineStr">
        <is>
          <t>TRT</t>
        </is>
      </c>
      <c r="D1650" t="inlineStr">
        <is>
          <t>2022</t>
        </is>
      </c>
      <c r="E1650" t="inlineStr">
        <is>
          <t>João está preparando um documento Word com texto corrido em duas colunas, mas precisa, num certo trecho, usar texto em três colunas, como no esquema abaixo.
Assinale o recurso que pode ser usado para delimitar esses trechos e obter o efeito desejado.</t>
        </is>
      </c>
      <c r="F1650" t="inlineStr">
        <is>
          <t>Informática</t>
        </is>
      </c>
      <c r="G1650" t="inlineStr">
        <is>
          <t>Word</t>
        </is>
      </c>
      <c r="H1650" t="inlineStr">
        <is>
          <t>Médio</t>
        </is>
      </c>
      <c r="I1650" t="inlineStr">
        <is>
          <t>ME</t>
        </is>
      </c>
      <c r="J1650" t="inlineStr">
        <is>
          <t>Quebra de coluna contínua.</t>
        </is>
      </c>
      <c r="K1650" t="inlineStr">
        <is>
          <t>Quebra de coluna.</t>
        </is>
      </c>
      <c r="L1650" t="inlineStr">
        <is>
          <t>Quebra de parágrafo.</t>
        </is>
      </c>
      <c r="M1650" t="inlineStr">
        <is>
          <t>Quebra de seção contínua</t>
        </is>
      </c>
      <c r="N1650" t="inlineStr">
        <is>
          <t>Quebra de seção página corrente.</t>
        </is>
      </c>
      <c r="O1650" t="inlineStr">
        <is>
          <t>D</t>
        </is>
      </c>
      <c r="P1650" t="n">
        <v>0</v>
      </c>
      <c r="Q1650" t="n">
        <v>0</v>
      </c>
      <c r="S1650" t="inlineStr">
        <is>
          <t>Pare utilizar quantidades de colunas diferentes em um documento, é necessário realizar uma quebra de
seção contínua. Dessa forma, quebra-se a seção, mas a próxima seção já se inicia na mesma página e,
não, na próxima página.
Gabarito: Letra D</t>
        </is>
      </c>
      <c r="U1650" t="inlineStr">
        <is>
          <t>09/08/2026 03:44</t>
        </is>
      </c>
    </row>
    <row r="1651">
      <c r="A1651" t="inlineStr">
        <is>
          <t>3653</t>
        </is>
      </c>
      <c r="B1651" t="inlineStr">
        <is>
          <t>FGV</t>
        </is>
      </c>
      <c r="C1651" t="inlineStr">
        <is>
          <t>Senado Federal</t>
        </is>
      </c>
      <c r="D1651" t="inlineStr">
        <is>
          <t>2022</t>
        </is>
      </c>
      <c r="E1651" t="inlineStr">
        <is>
          <t>No contexto do MS Word 2010, acerca do Controle de Alterações, analise as afirmativas a seguir.
I. Quando as alterações feitas num documento são exibidas embutidas no próprio texto, os trechos incluídos aparecem com as letras tachadas (riscadas).
II. Observações na forma de</t>
        </is>
      </c>
      <c r="F1651" t="inlineStr">
        <is>
          <t>Informática</t>
        </is>
      </c>
      <c r="G1651" t="inlineStr">
        <is>
          <t>Word</t>
        </is>
      </c>
      <c r="H1651" t="inlineStr">
        <is>
          <t>Médio</t>
        </is>
      </c>
      <c r="I1651" t="inlineStr">
        <is>
          <t>ME</t>
        </is>
      </c>
      <c r="J1651" t="inlineStr">
        <is>
          <t>Figura a)</t>
        </is>
      </c>
      <c r="K1651" t="inlineStr">
        <is>
          <t>Figura b)</t>
        </is>
      </c>
      <c r="L1651" t="inlineStr">
        <is>
          <t>Figura c)</t>
        </is>
      </c>
      <c r="M1651" t="inlineStr">
        <is>
          <t>Figura d)</t>
        </is>
      </c>
      <c r="N1651" t="inlineStr">
        <is>
          <t>Figura e)</t>
        </is>
      </c>
      <c r="O1651" t="inlineStr">
        <is>
          <t>B</t>
        </is>
      </c>
      <c r="P1651" t="n">
        <v>0</v>
      </c>
      <c r="Q1651" t="n">
        <v>0</v>
      </c>
      <c r="S1651" t="inlineStr">
        <is>
          <t>podem fazer parte das marcações controladas pelo controle
de alterações.
III. Para mostrar a versão final corrente de um documento, sem as marcações, é preciso aceitar e/ou
rejeitar todas as marcações pendentes.
Está correto o que se afirma em:
a) I, somente.
b) II, somente.
c) III, somente.
d) I e II, somente.
e) II e III, somente.
Comentários:
(I) Errado, o texto excluído aparece tachado – o texto incluído não aparece tachado; (II) Correto, basta
selecionar para mostrar as marcações &gt; balões, e os comentários poderão ser exibidos; (III) Errado, não
é necessário aceitar/rejeitar para exibir o documento sem as marcações.
Gabarito: Letra B</t>
        </is>
      </c>
      <c r="U1651" t="inlineStr">
        <is>
          <t>09/08/2026 04:07</t>
        </is>
      </c>
    </row>
    <row r="1652">
      <c r="A1652" t="n">
        <v>3654</v>
      </c>
      <c r="B1652" t="inlineStr">
        <is>
          <t>FGV</t>
        </is>
      </c>
      <c r="C1652" t="inlineStr">
        <is>
          <t>SEFAZ</t>
        </is>
      </c>
      <c r="D1652" t="inlineStr">
        <is>
          <t>2022</t>
        </is>
      </c>
      <c r="E1652" t="inlineStr">
        <is>
          <t>“Inserir trechos de conteúdo reutilizável, incluindo campos, propriedades de documento como título e autor ou quaisquer fragmentos de texto préformatado criados por você.”
No MS Word 2010, esse é o texto de apresentação do recurso localizado na guia Inserir intitulado:</t>
        </is>
      </c>
      <c r="F1652" t="inlineStr">
        <is>
          <t>Informática</t>
        </is>
      </c>
      <c r="G1652" t="inlineStr">
        <is>
          <t>Word</t>
        </is>
      </c>
      <c r="H1652" t="inlineStr">
        <is>
          <t>Médio</t>
        </is>
      </c>
      <c r="I1652" t="inlineStr">
        <is>
          <t>ME</t>
        </is>
      </c>
      <c r="J1652" t="inlineStr">
        <is>
          <t>caixa de texto.</t>
        </is>
      </c>
      <c r="K1652" t="inlineStr">
        <is>
          <t>indicador.</t>
        </is>
      </c>
      <c r="L1652" t="inlineStr">
        <is>
          <t>partes rápidas.</t>
        </is>
      </c>
      <c r="M1652" t="inlineStr">
        <is>
          <t>referência cruzada.</t>
        </is>
      </c>
      <c r="N1652" t="inlineStr">
        <is>
          <t>word art.</t>
        </is>
      </c>
      <c r="O1652" t="inlineStr">
        <is>
          <t>C</t>
        </is>
      </c>
      <c r="P1652" t="n">
        <v>0</v>
      </c>
      <c r="Q1652" t="n">
        <v>0</v>
      </c>
      <c r="S1652" t="inlineStr">
        <is>
          <t>O texto trata do recurso de Partes Rápidas:
Você pode usar a Galeria de Partes Rápidas para criar, armazenar e reutilizar partes de conteúdo,
incluindo AutoTexto, propriedades do documento (como título e autor) e campos. Esses blocos
reutilizáveis de conteúdo também são chamados de blocos de construção. AutoTexto é um tipo comum
de bloco de construção que armazena texto e elementos gráficos. Você pode usar o Organizador de
Blocos de Construção para encontrar ou editar um bloco de construção.
Gabarito: Letra C</t>
        </is>
      </c>
      <c r="U1652" t="inlineStr">
        <is>
          <t>09/08/2026 04:28</t>
        </is>
      </c>
    </row>
    <row r="1653">
      <c r="A1653" t="n">
        <v>3655</v>
      </c>
      <c r="B1653" t="inlineStr">
        <is>
          <t>FGV</t>
        </is>
      </c>
      <c r="C1653" t="inlineStr">
        <is>
          <t>PC</t>
        </is>
      </c>
      <c r="D1653" t="inlineStr">
        <is>
          <t>2022</t>
        </is>
      </c>
      <c r="E1653" t="inlineStr">
        <is>
          <t>Júlia e Mariana pretendem produzir um relatório em conjunto. Como estão trabalhando em locais distintos, afastados entre si, será preciso enviar o arquivo de uma para outra diversas vezes durante sua confecção. Nesse processo, é importante que cada uma das autoras possa saber precisamente as alterações introduzidas no texto em cada etapa.
O mecanismo do MS Word que pode ajudá-las decisivamente nessa empreitada é o:</t>
        </is>
      </c>
      <c r="F1653" t="inlineStr">
        <is>
          <t>Informática</t>
        </is>
      </c>
      <c r="G1653" t="inlineStr">
        <is>
          <t>Word</t>
        </is>
      </c>
      <c r="H1653" t="inlineStr">
        <is>
          <t>Médio</t>
        </is>
      </c>
      <c r="I1653" t="inlineStr">
        <is>
          <t>ME</t>
        </is>
      </c>
      <c r="J1653" t="inlineStr">
        <is>
          <t>controle de alterações, disponível na guia Revisão;</t>
        </is>
      </c>
      <c r="K1653" t="inlineStr">
        <is>
          <t>menu Selecionar Destinatários, disponível na guia Correspondências;</t>
        </is>
      </c>
      <c r="L1653" t="inlineStr">
        <is>
          <t>modo Estrutura de Tópicos, disponível na guia Exibição;</t>
        </is>
      </c>
      <c r="M1653" t="inlineStr">
        <is>
          <t>modo Rascunho, disponível na guia Exibição;</t>
        </is>
      </c>
      <c r="N1653" t="inlineStr">
        <is>
          <t>recurso SmartArt, disponível na guia Inserir.</t>
        </is>
      </c>
      <c r="O1653" t="inlineStr">
        <is>
          <t>A</t>
        </is>
      </c>
      <c r="P1653" t="n">
        <v>0</v>
      </c>
      <c r="Q1653" t="n">
        <v>0</v>
      </c>
      <c r="S1653" t="inlineStr">
        <is>
          <t>Para que elas possam saber precisamente o que a outra alterou no texto, basta utilizar o Controle de
Alterações disponível na Guia Revisão.
Gabarito: Letra A</t>
        </is>
      </c>
      <c r="U1653" t="inlineStr">
        <is>
          <t>09/08/2026 04:28</t>
        </is>
      </c>
    </row>
    <row r="1654">
      <c r="A1654" t="n">
        <v>3656</v>
      </c>
      <c r="B1654" t="inlineStr">
        <is>
          <t>FGV</t>
        </is>
      </c>
      <c r="C1654" t="inlineStr">
        <is>
          <t>PC</t>
        </is>
      </c>
      <c r="D1654" t="inlineStr">
        <is>
          <t>2022</t>
        </is>
      </c>
      <c r="E1654" t="inlineStr">
        <is>
          <t>“Copiar a formatação de um local e aplicá-la a outro”.
Na interface do MS Word, essa é a descrição resumida do recurso/função:</t>
        </is>
      </c>
      <c r="F1654" t="inlineStr">
        <is>
          <t>Informática</t>
        </is>
      </c>
      <c r="G1654" t="inlineStr">
        <is>
          <t>Word</t>
        </is>
      </c>
      <c r="H1654" t="inlineStr">
        <is>
          <t>Médio</t>
        </is>
      </c>
      <c r="I1654" t="inlineStr">
        <is>
          <t>ME</t>
        </is>
      </c>
      <c r="J1654" t="inlineStr">
        <is>
          <t>Alterar Estilos;</t>
        </is>
      </c>
      <c r="K1654" t="inlineStr">
        <is>
          <t>Marcar Entrada;</t>
        </is>
      </c>
      <c r="L1654" t="inlineStr">
        <is>
          <t>Painel de Seleção;</t>
        </is>
      </c>
      <c r="M1654" t="inlineStr">
        <is>
          <t>Pincel de Formatação;</t>
        </is>
      </c>
      <c r="N1654" t="inlineStr">
        <is>
          <t>Temas.</t>
        </is>
      </c>
      <c r="O1654" t="inlineStr">
        <is>
          <t>D</t>
        </is>
      </c>
      <c r="P1654" t="n">
        <v>0</v>
      </c>
      <c r="Q1654" t="n">
        <v>0</v>
      </c>
      <c r="S1654" t="inlineStr">
        <is>
          <t>Essa é a descrição do recurso de Pincel de Formatação disponível na Guia Página Inicial. Ele permite
copiar a formatação de um item para outro item do documento.
Gabarito: Letra D</t>
        </is>
      </c>
      <c r="U1654" t="inlineStr">
        <is>
          <t>09/08/2026 04:29</t>
        </is>
      </c>
    </row>
    <row r="1655">
      <c r="A1655" t="n">
        <v>3657</v>
      </c>
      <c r="B1655" t="inlineStr">
        <is>
          <t>FGV</t>
        </is>
      </c>
      <c r="C1655" t="inlineStr">
        <is>
          <t>PC</t>
        </is>
      </c>
      <c r="D1655" t="inlineStr">
        <is>
          <t>2022</t>
        </is>
      </c>
      <c r="E1655" t="inlineStr">
        <is>
          <t>Ao preparar uma prova de múltipla escolha, Joana percebeu que toda vez que digita “(C)” o MS Word substitui o trecho pelo símbolo “©” (copyright). Há muitas questões na prova, e Joana quer anular esse efeito. Para tanto, ela deve acessar:</t>
        </is>
      </c>
      <c r="F1655" t="inlineStr">
        <is>
          <t>Informática</t>
        </is>
      </c>
      <c r="G1655" t="inlineStr">
        <is>
          <t>Word</t>
        </is>
      </c>
      <c r="H1655" t="inlineStr">
        <is>
          <t>Médio</t>
        </is>
      </c>
      <c r="I1655" t="inlineStr">
        <is>
          <t>ME</t>
        </is>
      </c>
      <c r="J1655" t="inlineStr">
        <is>
          <t>Adicionar Texto na guia Referências.</t>
        </is>
      </c>
      <c r="K1655" t="inlineStr">
        <is>
          <t>Dicionário de Sinônimos na guia Revisão.</t>
        </is>
      </c>
      <c r="L1655" t="inlineStr">
        <is>
          <t>Opções/Revisão de Texto no menu (guia) Arquivo.</t>
        </is>
      </c>
      <c r="M1655" t="inlineStr">
        <is>
          <t>Ortografia e Gramática/Adicionar ao Dicionário na guia Revisão.</t>
        </is>
      </c>
      <c r="N1655" t="inlineStr">
        <is>
          <t>Partes Rápidas na guia Inserir.</t>
        </is>
      </c>
      <c r="O1655" t="inlineStr">
        <is>
          <t>C</t>
        </is>
      </c>
      <c r="P1655" t="n">
        <v>0</v>
      </c>
      <c r="Q1655" t="n">
        <v>0</v>
      </c>
      <c r="S1655" t="inlineStr">
        <is>
          <t>Joana pode acessar: Guia Arquivo &gt; Opções &gt; Revisão de Texto &gt; Opções de AutoCorreção.
Gabarito: Letra C</t>
        </is>
      </c>
      <c r="U1655" t="inlineStr">
        <is>
          <t>09/08/2026 04:29</t>
        </is>
      </c>
    </row>
    <row r="1656">
      <c r="A1656" t="n">
        <v>3658</v>
      </c>
      <c r="B1656" t="inlineStr">
        <is>
          <t>CESGRANRIO</t>
        </is>
      </c>
      <c r="C1656" t="inlineStr">
        <is>
          <t>Banco do Brasil</t>
        </is>
      </c>
      <c r="D1656" t="inlineStr">
        <is>
          <t>2023</t>
        </is>
      </c>
      <c r="E1656" t="inlineStr">
        <is>
          <t>O MS Word do Office 365 em português possui, para textos, o seguinte recurso:</t>
        </is>
      </c>
      <c r="F1656" t="inlineStr">
        <is>
          <t>Informática</t>
        </is>
      </c>
      <c r="G1656" t="inlineStr">
        <is>
          <t>Word</t>
        </is>
      </c>
      <c r="H1656" t="inlineStr">
        <is>
          <t>Médio</t>
        </is>
      </c>
      <c r="I1656" t="inlineStr">
        <is>
          <t>ME</t>
        </is>
      </c>
      <c r="J1656" t="inlineStr">
        <is>
          <t>“Localizador de Texto”, que permite localizar e pesquisar textos formatados como ocultos.</t>
        </is>
      </c>
      <c r="K1656" t="inlineStr">
        <is>
          <t>“Contagem de Caracteres”, na guia “Exibir”, em que é encontrada a informação sobre a quantidade de caracteres de um determinado texto.</t>
        </is>
      </c>
      <c r="L1656" t="inlineStr">
        <is>
          <t>“Rascunho”, que é modo de exibição útil para criar títulos e mover parágrafos em um documento.</t>
        </is>
      </c>
      <c r="M1656" t="inlineStr">
        <is>
          <t>“Ler em Voz Alta”, que faz uma leitura do texto em voz alta, destacando a palavra que está sendo lida.</t>
        </is>
      </c>
      <c r="N1656" t="inlineStr">
        <is>
          <t>Seleção de todo o texto de um documento que está sendo editado, pressionando, simultaneamente, as teclas Ctrl+N.</t>
        </is>
      </c>
      <c r="O1656" t="inlineStr">
        <is>
          <t>D</t>
        </is>
      </c>
      <c r="P1656" t="n">
        <v>0</v>
      </c>
      <c r="Q1656" t="n">
        <v>0</v>
      </c>
      <c r="S1656" t="inlineStr">
        <is>
          <t>Vamos analisar cada alternativa:
(a) Errado. Com relação à descrição, o Microsoft Word não possui um recurso chamado "Localizador de
Texto" que seja específico para localizar e pesquisar textos formatados como ocultos.
(b) Errado. O Microsoft Word possui a opção "Contagem de Palavras" na guia "Revisão" (e, não, “Exibir)
que fornece informações sobre a quantidade de palavras e caracteres em um documento.
(c) Errado. O "Modo de Exibição Rascunho" no Microsoft Word é útil para edições rápidas – para criar
títulos, deve-se utilizar a “Estrutura de Tópicos”.
(d) Correto. O Microsoft Word possui o recurso "Ler em Voz Alta" que permite que o texto seja lido em
voz alta.
(e) Errado. Pressionar as teclas Ctrl+N não seleciona todo o texto de um documento. Na verdade, Ctrl+T
é usado para selecionar todo o texto de um documento no Word.
Gabarito: Letra D</t>
        </is>
      </c>
      <c r="U1656" t="inlineStr">
        <is>
          <t>09/08/2026 04:29</t>
        </is>
      </c>
    </row>
    <row r="1657">
      <c r="A1657" t="n">
        <v>3659</v>
      </c>
      <c r="B1657" t="inlineStr">
        <is>
          <t>CESGRANRIO</t>
        </is>
      </c>
      <c r="C1657" t="inlineStr">
        <is>
          <t>AgeRIO</t>
        </is>
      </c>
      <c r="D1657" t="inlineStr">
        <is>
          <t>2023</t>
        </is>
      </c>
      <c r="E1657" t="inlineStr">
        <is>
          <t>Um recurso bastante comum em editores de texto, como o Word da Microsoft, é poder associar um estilo a um trecho de texto. Dois estilos muito comuns são denominados “Normal” e “Título”. Uma característica desses estilos em um documento Word é que eles:</t>
        </is>
      </c>
      <c r="F1657" t="inlineStr">
        <is>
          <t>Informática</t>
        </is>
      </c>
      <c r="G1657" t="inlineStr">
        <is>
          <t>Word</t>
        </is>
      </c>
      <c r="H1657" t="inlineStr">
        <is>
          <t>Médio</t>
        </is>
      </c>
      <c r="I1657" t="inlineStr">
        <is>
          <t>ME</t>
        </is>
      </c>
      <c r="J1657" t="inlineStr">
        <is>
          <t>afetam a orientação da página (retrato ou paisagem).</t>
        </is>
      </c>
      <c r="K1657" t="inlineStr">
        <is>
          <t>definem o tamanho das margens do documento.</t>
        </is>
      </c>
      <c r="L1657" t="inlineStr">
        <is>
          <t>determinam aspectos de formatação de texto, como, por exemplo, qual a fonte e o seu tamanho.</t>
        </is>
      </c>
      <c r="M1657" t="inlineStr">
        <is>
          <t>funcionam apenas em parágrafos inteiros do documento.</t>
        </is>
      </c>
      <c r="N1657" t="inlineStr">
        <is>
          <t>podem ser usados apenas uma vez em um documento.</t>
        </is>
      </c>
      <c r="O1657" t="inlineStr">
        <is>
          <t>C</t>
        </is>
      </c>
      <c r="P1657" t="n">
        <v>0</v>
      </c>
      <c r="Q1657" t="n">
        <v>0</v>
      </c>
      <c r="S1657" t="inlineStr">
        <is>
          <t>(a) Errado. Os estilos não afetam a orientação da página (retrato ou paisagem); (b) Errado. Os estilos não
definem o tamanho das margens do documento; (c) Correto. Os estilos "Normal" e "Título" são usados
para padronizar a formatação de texto no documento. O estilo "Normal" é geralmente usado para o corpo
do texto e define a fonte, tamanho e outras características de formatação padrão. O estilo "Título" é
frequentemente usado para títulos e cabeçalhos e pode ter uma formatação diferente, como um tamanho
de fonte maior ou uma fonte diferente; (d) Errado. Os estilos podem ser aplicados a trechos de texto, não
necessariamente a parágrafos inteiros; (e) Errado. Os estilos podem ser usados várias vezes em um
documento para aplicar a formatação desejada a diferentes partes do texto.
Gabarito: Letra C</t>
        </is>
      </c>
      <c r="U1657" t="inlineStr">
        <is>
          <t>09/08/2026 04:29</t>
        </is>
      </c>
    </row>
    <row r="1658">
      <c r="A1658" t="n">
        <v>3660</v>
      </c>
      <c r="B1658" t="inlineStr">
        <is>
          <t>CESGRANRIO</t>
        </is>
      </c>
      <c r="C1658" t="inlineStr">
        <is>
          <t>ELETRONUCLEAR</t>
        </is>
      </c>
      <c r="D1658" t="inlineStr">
        <is>
          <t>2022</t>
        </is>
      </c>
      <c r="E1658" t="inlineStr">
        <is>
          <t>Suponha que você precise preparar um relatório no Microsoft Word no formato horizontal. Ao configurar o layout do documento, que estilo de página você deve utilizar?</t>
        </is>
      </c>
      <c r="F1658" t="inlineStr">
        <is>
          <t>Informática</t>
        </is>
      </c>
      <c r="G1658" t="inlineStr">
        <is>
          <t>Word</t>
        </is>
      </c>
      <c r="H1658" t="inlineStr">
        <is>
          <t>Médio</t>
        </is>
      </c>
      <c r="I1658" t="inlineStr">
        <is>
          <t>ME</t>
        </is>
      </c>
      <c r="J1658" t="inlineStr">
        <is>
          <t>Padrão</t>
        </is>
      </c>
      <c r="K1658" t="inlineStr">
        <is>
          <t>Paisagem</t>
        </is>
      </c>
      <c r="L1658" t="inlineStr">
        <is>
          <t>Galeria</t>
        </is>
      </c>
      <c r="M1658" t="inlineStr">
        <is>
          <t>HTML</t>
        </is>
      </c>
      <c r="N1658" t="inlineStr">
        <is>
          <t>Index</t>
        </is>
      </c>
      <c r="O1658" t="inlineStr">
        <is>
          <t>B</t>
        </is>
      </c>
      <c r="P1658" t="n">
        <v>0</v>
      </c>
      <c r="Q1658" t="n">
        <v>0</v>
      </c>
      <c r="S1658" t="inlineStr">
        <is>
          <t>(a) Errado. "Padrão" geralmente se refere ao formato de página vertical (retrato), que é o layout padrão
para a maioria dos documentos no Word;
(b) Correto. Essa configuração é ideal para relatórios ou documentos que requerem mais espaço
horizontal, como tabelas e gráficos de largura extensa;
(c) Errado. "Galeria" não é um estilo de página no Microsoft Word, mas pode se referir a uma coleção de
estilos e formatos predefinidos;
(d) Errado. "HTML" é um formato de arquivo ou uma linguagem de marcação, não um estilo de página no
contexto do Microsoft Word;
(e) Errado. "Index" se refere geralmente a um índice, uma parte de documentos que lista termos e tópicos
importantes junto com as páginas em que aparecem, mas não é um estilo de página.
Gabarito: Letra B</t>
        </is>
      </c>
      <c r="U1658" t="inlineStr">
        <is>
          <t>09/08/2026 04:29</t>
        </is>
      </c>
    </row>
    <row r="1659">
      <c r="A1659" t="n">
        <v>3661</v>
      </c>
      <c r="B1659" t="inlineStr">
        <is>
          <t>CESGRANRIO</t>
        </is>
      </c>
      <c r="C1659" t="inlineStr">
        <is>
          <t>Banco do Brasil</t>
        </is>
      </c>
      <c r="D1659" t="inlineStr">
        <is>
          <t>2023</t>
        </is>
      </c>
      <c r="E1659" t="inlineStr">
        <is>
          <t>Um usuário está com seu documento aberto no Word do Microsoft 365 para Web e precisa gerar uma versão desse documento em formato PDF em sua máquina local. Para executar essa ação, o usuário deve abrir o menu Arquivo, selecionar a opção:</t>
        </is>
      </c>
      <c r="F1659" t="inlineStr">
        <is>
          <t>Informática</t>
        </is>
      </c>
      <c r="G1659" t="inlineStr">
        <is>
          <t>Word</t>
        </is>
      </c>
      <c r="H1659" t="inlineStr">
        <is>
          <t>Médio</t>
        </is>
      </c>
      <c r="I1659" t="inlineStr">
        <is>
          <t>ME</t>
        </is>
      </c>
      <c r="J1659" t="inlineStr">
        <is>
          <t>Exportar e, em seguida, selecionar a opção Baixar como PDF</t>
        </is>
      </c>
      <c r="K1659" t="inlineStr">
        <is>
          <t>Exportar e, em seguida, selecionar a opção Gerar arquivo PDF</t>
        </is>
      </c>
      <c r="L1659" t="inlineStr">
        <is>
          <t>Compartilhar e, em seguida, selecionar a opção Baixar como PDF</t>
        </is>
      </c>
      <c r="M1659" t="inlineStr">
        <is>
          <t>Compartilhar e, em seguida, selecionar a opção Enviar arquivo PDF</t>
        </is>
      </c>
      <c r="N1659" t="inlineStr">
        <is>
          <t>Salvar como e, em seguida, selecionar a opção Baixar como PDF</t>
        </is>
      </c>
      <c r="O1659" t="inlineStr">
        <is>
          <t>E</t>
        </is>
      </c>
      <c r="P1659" t="n">
        <v>0</v>
      </c>
      <c r="Q1659" t="n">
        <v>0</v>
      </c>
      <c r="S1659" t="inlineStr">
        <is>
          <t>Para gerar uma versão de um documento em formato PDF no Word do Microsoft 365 para Web, o usuário
deve seguir o procedimento correto: (e) Clicar em "Salvar como" e, em seguida, selecionar a opção
"Baixar como PDF". As outras alternativas não representam o procedimento correto para criar um arquivo
PDF a partir do Word do Microsoft 365 para Web.
Gabarito: Letra E</t>
        </is>
      </c>
      <c r="U1659" t="inlineStr">
        <is>
          <t>09/08/2026 04:29</t>
        </is>
      </c>
    </row>
    <row r="1660">
      <c r="A1660" t="n">
        <v>3662</v>
      </c>
      <c r="B1660" t="inlineStr">
        <is>
          <t>CESGRANRIO</t>
        </is>
      </c>
      <c r="C1660" t="inlineStr">
        <is>
          <t>Banco do Brasil</t>
        </is>
      </c>
      <c r="D1660" t="inlineStr">
        <is>
          <t>2023</t>
        </is>
      </c>
      <c r="E1660" t="inlineStr">
        <is>
          <t>Um colaborador de uma empresa precisa restaurar uma versão específica de um documento que está sendo editado no aplicativo Word do Microsoft Office 365. Para verificar as versões do documento que estão disponíveis para a restauração, o colaborador deve selecionar o menu:</t>
        </is>
      </c>
      <c r="F1660" t="inlineStr">
        <is>
          <t>Informática</t>
        </is>
      </c>
      <c r="G1660" t="inlineStr">
        <is>
          <t>Word</t>
        </is>
      </c>
      <c r="H1660" t="inlineStr">
        <is>
          <t>Médio</t>
        </is>
      </c>
      <c r="I1660" t="inlineStr">
        <is>
          <t>ME</t>
        </is>
      </c>
      <c r="J1660" t="inlineStr">
        <is>
          <t>Arquivo, escolher a opção Histórico e selecionar a opção Controle de Versões.</t>
        </is>
      </c>
      <c r="K1660" t="inlineStr">
        <is>
          <t>Arquivo, escolher a opção Sobre e selecionar a opção Controle de Versões.</t>
        </is>
      </c>
      <c r="L1660" t="inlineStr">
        <is>
          <t>Arquivo, escolher a opção Informações e selecionar a opção Histórico de Versões.</t>
        </is>
      </c>
      <c r="M1660" t="inlineStr">
        <is>
          <t>Revisão, selecionar a opção Controlar Alterações e selecionar a opção De todas as Pessoas.</t>
        </is>
      </c>
      <c r="N1660" t="inlineStr">
        <is>
          <t>Revisão, selecionar a opção Controlar Alterações e selecionar a opção Somente as Minhas.</t>
        </is>
      </c>
      <c r="O1660" t="inlineStr">
        <is>
          <t>C</t>
        </is>
      </c>
      <c r="P1660" t="n">
        <v>0</v>
      </c>
      <c r="Q1660" t="n">
        <v>0</v>
      </c>
      <c r="S1660" t="inlineStr">
        <is>
          <t>Para verificar as versões do documento disponíveis para a restauração no aplicativo Word do Microsoft
Office 365, o colaborador deve seguir o procedimento correto: (c) Clicar em "Arquivo," escolher a opção
"Informações" e selecionar a opção "Histórico de Versões."
A opção "Histórico de Versões" permite que o colaborador acesse versões anteriores do documento e
escolha qual deseja restaurar. As demais alternativas não representam o procedimento correto para
acessar as versões anteriores do documento no Word do Office 365.
Gabarito: Letra C</t>
        </is>
      </c>
      <c r="U1660" t="inlineStr">
        <is>
          <t>09/08/2026 04:31</t>
        </is>
      </c>
    </row>
    <row r="1661">
      <c r="A1661" t="n">
        <v>3663</v>
      </c>
      <c r="B1661" t="inlineStr">
        <is>
          <t>CESGRANRIO</t>
        </is>
      </c>
      <c r="C1661" t="inlineStr">
        <is>
          <t>CEF</t>
        </is>
      </c>
      <c r="D1661" t="inlineStr">
        <is>
          <t>2021</t>
        </is>
      </c>
      <c r="E1661" t="inlineStr">
        <is>
          <t>Um supervisor de equipe precisa redigir um memorando para envio à chefia imediata. Ele precisa da colaboração dos seus subordinados na edição desse texto.
Todavia, o supervisor quer ter acesso ao histórico de alterações (quem alterou o quê), a fim de que possa julgar quais sugestões ele aceita ou não. Qual recurso do MS Word 365, versão português, oferece essa possibilidade?</t>
        </is>
      </c>
      <c r="F1661" t="inlineStr">
        <is>
          <t>Informática</t>
        </is>
      </c>
      <c r="G1661" t="inlineStr">
        <is>
          <t>Word</t>
        </is>
      </c>
      <c r="H1661" t="inlineStr">
        <is>
          <t>Médio</t>
        </is>
      </c>
      <c r="I1661" t="inlineStr">
        <is>
          <t>ME</t>
        </is>
      </c>
      <c r="J1661" t="inlineStr">
        <is>
          <t>Correspondências.</t>
        </is>
      </c>
      <c r="K1661" t="inlineStr">
        <is>
          <t>Layout.</t>
        </is>
      </c>
      <c r="L1661" t="inlineStr">
        <is>
          <t>Pesquisar.</t>
        </is>
      </c>
      <c r="M1661" t="inlineStr">
        <is>
          <t>Revisão.</t>
        </is>
      </c>
      <c r="N1661" t="inlineStr">
        <is>
          <t>Suplementos.</t>
        </is>
      </c>
      <c r="O1661" t="inlineStr">
        <is>
          <t>D</t>
        </is>
      </c>
      <c r="P1661" t="n">
        <v>0</v>
      </c>
      <c r="Q1661" t="n">
        <v>0</v>
      </c>
      <c r="S1661" t="inlineStr">
        <is>
          <t>(a) Errado. "Correspondências" é uma guia no Word utilizada para tarefas de mala direta, não para
controle de alterações;
(b) Errado. "Layout" é a guia utilizada para alterar aspectos visuais e de formatação de um documento.
(c) Errado. "Pesquisar" é uma funcionalidade para buscar conteúdo dentro do documento ou informações
relacionadas;
(d) Correto. "Revisão" permite o acesso a funcionalidades como controle de comentários e alterações,
permitindo ao usuário ver quem fez quais alterações e aceitar/rejeitar as modificações;
(e) Errado. "Suplementos" refere-se a extensões adicionais que podem ser integradas ao Word, mas não
estão diretamente relacionadas ao controle de alterações.
Gabarito: Letra D</t>
        </is>
      </c>
      <c r="U1661" t="inlineStr">
        <is>
          <t>09/08/2026 04:31</t>
        </is>
      </c>
    </row>
    <row r="1662">
      <c r="A1662" t="n">
        <v>3664</v>
      </c>
      <c r="B1662" t="inlineStr">
        <is>
          <t>CESGRANRIO</t>
        </is>
      </c>
      <c r="C1662" t="inlineStr">
        <is>
          <t>Banco do Brasil</t>
        </is>
      </c>
      <c r="D1662" t="inlineStr">
        <is>
          <t>2021</t>
        </is>
      </c>
      <c r="E1662" t="inlineStr">
        <is>
          <t>Dois funcionários de um determinado banco estão editando, simultaneamente, o mesmo arquivo de texto (documento tipo docx) utilizando o Microsoft Office 365 online. Considerando esse cenário, o arquivo final conterá:</t>
        </is>
      </c>
      <c r="F1662" t="inlineStr">
        <is>
          <t>Informática</t>
        </is>
      </c>
      <c r="G1662" t="inlineStr">
        <is>
          <t>Word</t>
        </is>
      </c>
      <c r="H1662" t="inlineStr">
        <is>
          <t>Médio</t>
        </is>
      </c>
      <c r="I1662" t="inlineStr">
        <is>
          <t>ME</t>
        </is>
      </c>
      <c r="J1662" t="inlineStr">
        <is>
          <t>somente as modificações realizadas pelo funcionário de nível hierárquico mais alto.</t>
        </is>
      </c>
      <c r="K1662" t="inlineStr">
        <is>
          <t>somente as modificações realizadas pelo funcionário que fechar o arquivo por último.</t>
        </is>
      </c>
      <c r="L1662" t="inlineStr">
        <is>
          <t>somente as modificações realizadas pelo funcionário que fechar o arquivo primeiro.</t>
        </is>
      </c>
      <c r="M1662" t="inlineStr">
        <is>
          <t>somente as modificações realizadas pelo funcionário que tiver aberto o arquivo primeiro.</t>
        </is>
      </c>
      <c r="N1662" t="inlineStr">
        <is>
          <t>todas as modificações realizadas por ambos os funcionários.</t>
        </is>
      </c>
      <c r="O1662" t="inlineStr">
        <is>
          <t>E</t>
        </is>
      </c>
      <c r="P1662" t="n">
        <v>0</v>
      </c>
      <c r="Q1662" t="n">
        <v>0</v>
      </c>
      <c r="S1662" t="inlineStr">
        <is>
          <t>(a) Errado. O nível hierárquico dos funcionários não influencia como as modificações são salvas no
Microsoft Office 365 online;
(b) Errado. Não é somente o funcionário que fecha o arquivo por último que tem suas modificações salvas;
as modificações são salvas continuamente;
(c) Errado. Similarmente, não é somente o funcionário que fecha o arquivo primeiro que tem suas
modificações salvas;
(d) Errado. A ordem de quem abriu o arquivo primeiro não determina quais modificações serão salvas;
(e) Correto. Quando um arquivo é editado simultaneamente por múltiplos usuários, as alterações feitas
por todos os colaboradores são salvas, permitindo uma colaboração em tempo real.
Gabarito: Letra E</t>
        </is>
      </c>
      <c r="U1662" t="inlineStr">
        <is>
          <t>09/08/2026 04:31</t>
        </is>
      </c>
    </row>
    <row r="1663">
      <c r="A1663" t="n">
        <v>3665</v>
      </c>
      <c r="B1663" t="inlineStr">
        <is>
          <t>CESGRANRIO</t>
        </is>
      </c>
      <c r="C1663" t="inlineStr">
        <is>
          <t>Banco do Brasil</t>
        </is>
      </c>
      <c r="D1663" t="inlineStr">
        <is>
          <t>2021</t>
        </is>
      </c>
      <c r="E1663" t="inlineStr">
        <is>
          <t>O trabalho em coautoria no Microsoft Office 365 permite que vários colaboradores atuem em conjunto. Ao longo do tempo de colaboração dos coautores, várias versões do documento serão produzidas e armazenadas automaticamente pelas ferramentas do Word e do Excel do Microsoft Office 365. Para ter acesso a todas as versões de um documento ou de uma planilha, um dos coautores pode selecionar os seguintes itens: o menu</t>
        </is>
      </c>
      <c r="F1663" t="inlineStr">
        <is>
          <t>Informática</t>
        </is>
      </c>
      <c r="G1663" t="inlineStr">
        <is>
          <t>Word</t>
        </is>
      </c>
      <c r="H1663" t="inlineStr">
        <is>
          <t>Médio</t>
        </is>
      </c>
      <c r="I1663" t="inlineStr">
        <is>
          <t>ME</t>
        </is>
      </c>
      <c r="J1663" t="inlineStr">
        <is>
          <t>Arquivo, a opção Compartilhamento e a opção Histórico de Versões.</t>
        </is>
      </c>
      <c r="K1663" t="inlineStr">
        <is>
          <t>Arquivo, a opção Informações e a opção Histórico de Versões.</t>
        </is>
      </c>
      <c r="L1663" t="inlineStr">
        <is>
          <t>Arquivo, a opção Recuperação e a opção Mostrar Versões.</t>
        </is>
      </c>
      <c r="M1663" t="inlineStr">
        <is>
          <t>Revisão, a opção Compartilhamento e a opção Histórico de Versões.</t>
        </is>
      </c>
      <c r="N1663" t="inlineStr">
        <is>
          <t>Revisão, a opção Recuperação e a opção Mostrar Versões.</t>
        </is>
      </c>
      <c r="O1663" t="inlineStr">
        <is>
          <t>E</t>
        </is>
      </c>
      <c r="P1663" t="n">
        <v>0</v>
      </c>
      <c r="Q1663" t="n">
        <v>0</v>
      </c>
      <c r="S1663" t="inlineStr">
        <is>
          <t>(a) Errado. A opção "Compartilhamento" não é a correta para acessar o Histórico de Versões; (b) Correto.
No Microsoft Office 365, tanto no MS-Word quanto no MS-Excel, para acessar o Histórico de Versões, um
usuário deve selecionar o menu "Arquivo", depois escolher "Informações" e, finalmente, selecionar
"Histórico de Versões". Essa opção mostra todas as versões anteriores do documento ou da planilha; (c)
Errado. Não há uma opção "Recuperação" seguida de "Mostrar Versões" no menu Arquivo do MS-Word
ou MS-Excel; (d) Errado. "Revisão" não é o menu inicial para acessar o Histórico de Versões; (e) Errado.
Embora "Revisão" seja um menu no MS-Word, ele não leva ao histórico de versões do documento.
Gabarito: Letra E</t>
        </is>
      </c>
      <c r="U1663" t="inlineStr">
        <is>
          <t>09/08/2026 04:31</t>
        </is>
      </c>
    </row>
    <row r="1664">
      <c r="A1664" t="n">
        <v>3666</v>
      </c>
      <c r="B1664" t="inlineStr">
        <is>
          <t>CESGRANRIO</t>
        </is>
      </c>
      <c r="C1664" t="inlineStr">
        <is>
          <t>Banco do Brasil</t>
        </is>
      </c>
      <c r="D1664" t="inlineStr">
        <is>
          <t>2021</t>
        </is>
      </c>
      <c r="E1664" t="inlineStr">
        <is>
          <t>Um colaborador da empresa utilizou o Word do Microsoft Office 365 para produzir um documento. Depois que o documento foi salvo, o usuário pressionou o botão Compartilhar para acessar a janela Enviar link. Nessa janela, selecionou a opção Especificar pessoas, marcou a opção Permitir edição, desativou a opção Abrir somente em modo de revisão e pressionou o botão Aplicar. De volta à janela Enviar link, forneceu os endereços de e-mail das pessoas que deveriam receber o link de compartilhamento do documento e pressionou o botão Enviar. Em seguida, uma janela com a mensagem de confirmação de envio foi apresentada.
Depois de abrir o documento novamente no Word do Microsoft Office 365, o usuário poderá saber quem fez alterações recentes no seu documento se clicar em:</t>
        </is>
      </c>
      <c r="F1664" t="inlineStr">
        <is>
          <t>Informática</t>
        </is>
      </c>
      <c r="G1664" t="inlineStr">
        <is>
          <t>Word</t>
        </is>
      </c>
      <c r="H1664" t="inlineStr">
        <is>
          <t>Médio</t>
        </is>
      </c>
      <c r="I1664" t="inlineStr">
        <is>
          <t>ME</t>
        </is>
      </c>
      <c r="J1664" t="inlineStr">
        <is>
          <t>Acompanhar revisões.</t>
        </is>
      </c>
      <c r="K1664" t="inlineStr">
        <is>
          <t>Ficar em dia.</t>
        </is>
      </c>
      <c r="L1664" t="inlineStr">
        <is>
          <t>Acompanhar edição.</t>
        </is>
      </c>
      <c r="M1664" t="inlineStr">
        <is>
          <t>Novidades.</t>
        </is>
      </c>
      <c r="N1664" t="inlineStr">
        <is>
          <t>Acompanhar alterações.</t>
        </is>
      </c>
      <c r="O1664" t="inlineStr">
        <is>
          <t>B</t>
        </is>
      </c>
      <c r="P1664" t="n">
        <v>0</v>
      </c>
      <c r="Q1664" t="n">
        <v>0</v>
      </c>
      <c r="S1664" t="inlineStr">
        <is>
          <t>Questão decoreba! Para saber quem fez alterações recentes no documento, basta clicar em Ficar em Dia.
O recurso Ficar em Dia do MS-Word é uma ferramenta que ajuda os usuários a manter suas versões do
MS-Word atualizadas. O recurso verifica automaticamente se há atualizações disponíveis para o software
e, se houver, ele as baixa e instala automaticamente. Isso garante que os usuários estejam usando a versão
mais recente e mais segura do MS-Word.
Gabarito: Letra B</t>
        </is>
      </c>
      <c r="U1664" t="inlineStr">
        <is>
          <t>09/08/2026 04:31</t>
        </is>
      </c>
    </row>
    <row r="1665">
      <c r="A1665" t="n">
        <v>3667</v>
      </c>
      <c r="B1665" t="inlineStr">
        <is>
          <t>CESGRANRIO</t>
        </is>
      </c>
      <c r="C1665" t="inlineStr">
        <is>
          <t>LIQUIGAS</t>
        </is>
      </c>
      <c r="D1665" t="inlineStr">
        <is>
          <t>2018</t>
        </is>
      </c>
      <c r="E1665" t="inlineStr">
        <is>
          <t>Um arquivo docx, criado com o MS Word 2010, foi aberto com sucesso mediante digitação da senha de abertura correta e da senha de gravação correta.
Em seguida, esse arquivo foi salvo no formato Rich Text (.rtf). Nessas condições, o novo arquivo (.rtf):</t>
        </is>
      </c>
      <c r="F1665" t="inlineStr">
        <is>
          <t>Informática</t>
        </is>
      </c>
      <c r="G1665" t="inlineStr">
        <is>
          <t>Word</t>
        </is>
      </c>
      <c r="H1665" t="inlineStr">
        <is>
          <t>Médio</t>
        </is>
      </c>
      <c r="I1665" t="inlineStr">
        <is>
          <t>ME</t>
        </is>
      </c>
      <c r="J1665" t="inlineStr">
        <is>
          <t>será protegido, tanto para abertura como para gravação, por uma senha padrão, correspondente ao nome do usuário do MS Word usado para criar o arquivo original.</t>
        </is>
      </c>
      <c r="K1665" t="inlineStr">
        <is>
          <t>será protegido, tanto para abertura como para gravação, pelas mesmas senhas de abertura e de gravação do arquivo original.</t>
        </is>
      </c>
      <c r="L1665" t="inlineStr">
        <is>
          <t>não será protegido por senha de abertura nem de gravação.</t>
        </is>
      </c>
      <c r="M1665" t="inlineStr">
        <is>
          <t>será protegido de abertura pela mesma senha de abertura do arquivo original, mas não será protegido por senha de gravação.</t>
        </is>
      </c>
      <c r="N1665" t="inlineStr">
        <is>
          <t>será protegido de gravação pela mesma senha de gravação do arquivo original, mas não será protegido por senha de abertura.</t>
        </is>
      </c>
      <c r="O1665" t="inlineStr">
        <is>
          <t>E</t>
        </is>
      </c>
      <c r="P1665" t="n">
        <v>0</v>
      </c>
      <c r="Q1665" t="n">
        <v>0</v>
      </c>
      <c r="S1665" t="inlineStr">
        <is>
          <t>(a) Errado. Somente a senha de proteção de gravação será preservada, sendo esta a mesma definida
anteriormente no arquivo no formato .docx; (b) Errado. A única senha preservada será a de proteção de
gravação; (c) Errado. O documento será assegurado pela senha de proteção de gravação; (d) Errado.
Somente a senha para gravação será conservada; (e) Correto. Apenas a senha para gravação será
mantida, que é a mesma estabelecida quando o documento se encontrava no formato .docx.
Gabarito: Letra E</t>
        </is>
      </c>
      <c r="U1665" t="inlineStr">
        <is>
          <t>09/08/2026 04:31</t>
        </is>
      </c>
    </row>
    <row r="1666">
      <c r="A1666" t="n">
        <v>3668</v>
      </c>
      <c r="B1666" t="inlineStr">
        <is>
          <t>CESGRANRIO</t>
        </is>
      </c>
      <c r="C1666" t="inlineStr">
        <is>
          <t>TRANSPETRO</t>
        </is>
      </c>
      <c r="D1666" t="inlineStr">
        <is>
          <t>2018</t>
        </is>
      </c>
      <c r="E1666" t="inlineStr">
        <is>
          <t>A Figura abaixo reproduz, de forma ampliada, um botão representativo de um recurso do MS Word 2016, em português.
Qual é o papel do recurso representado?</t>
        </is>
      </c>
      <c r="F1666" t="inlineStr">
        <is>
          <t>Informática</t>
        </is>
      </c>
      <c r="G1666" t="inlineStr">
        <is>
          <t>Word</t>
        </is>
      </c>
      <c r="H1666" t="inlineStr">
        <is>
          <t>Médio</t>
        </is>
      </c>
      <c r="I1666" t="inlineStr">
        <is>
          <t>ME</t>
        </is>
      </c>
      <c r="J1666" t="inlineStr">
        <is>
          <t>Cria um hiperlink para uma área do próprio documento.</t>
        </is>
      </c>
      <c r="K1666" t="inlineStr">
        <is>
          <t>Abre o navegador Edge para acesso à internet.</t>
        </is>
      </c>
      <c r="L1666" t="inlineStr">
        <is>
          <t>Encontra e insere imagens de várias fontes on-line no documento.</t>
        </is>
      </c>
      <c r="M1666" t="inlineStr">
        <is>
          <t>Localiza e insere vídeos de fontes on-line no documento.</t>
        </is>
      </c>
      <c r="N1666" t="inlineStr">
        <is>
          <t>Insere imagens arquivadas no computador.</t>
        </is>
      </c>
      <c r="O1666" t="inlineStr">
        <is>
          <t>C</t>
        </is>
      </c>
      <c r="P1666" t="n">
        <v>0</v>
      </c>
      <c r="Q1666" t="n">
        <v>0</v>
      </c>
      <c r="R1666" t="inlineStr">
        <is>
          <t>6ca24e8d-3050-42a5-b5e1-a823c358fee5.png</t>
        </is>
      </c>
      <c r="S1666" t="inlineStr">
        <is>
          <t>O recurso apresentado é o “Imagens Online”. Trata-se de uma ferramenta que permite aos usuários inserir
imagens de fontes online diretamente em seus documentos. Essa funcionalidade oferece acesso a uma
vasta coleção de imagens de várias bibliotecas e serviços online, como o Bing Imagens, permitindo aos
usuários buscar e inserir imagens sem sair do MS-Word.
Gabarito: Letra C</t>
        </is>
      </c>
      <c r="U1666" t="inlineStr">
        <is>
          <t>09/08/2026 04:34</t>
        </is>
      </c>
    </row>
    <row r="1667">
      <c r="A1667" t="n">
        <v>3669</v>
      </c>
      <c r="B1667" t="inlineStr">
        <is>
          <t>CESGRANRIO</t>
        </is>
      </c>
      <c r="C1667" t="inlineStr">
        <is>
          <t>BASA</t>
        </is>
      </c>
      <c r="D1667" t="inlineStr">
        <is>
          <t>2018</t>
        </is>
      </c>
      <c r="E1667" t="inlineStr">
        <is>
          <t>Considere a Figura a seguir extraída do MS Word 2016 em português:
O número ao lado da palavra Arial significa a(o):</t>
        </is>
      </c>
      <c r="F1667" t="inlineStr">
        <is>
          <t>Informática</t>
        </is>
      </c>
      <c r="G1667" t="inlineStr">
        <is>
          <t>Word</t>
        </is>
      </c>
      <c r="H1667" t="inlineStr">
        <is>
          <t>Médio</t>
        </is>
      </c>
      <c r="I1667" t="inlineStr">
        <is>
          <t>ME</t>
        </is>
      </c>
      <c r="J1667" t="inlineStr">
        <is>
          <t>quantidade de letras</t>
        </is>
      </c>
      <c r="K1667" t="inlineStr">
        <is>
          <t>quantidade de linhas</t>
        </is>
      </c>
      <c r="L1667" t="inlineStr">
        <is>
          <t>versão do texto</t>
        </is>
      </c>
      <c r="M1667" t="inlineStr">
        <is>
          <t>número de páginas</t>
        </is>
      </c>
      <c r="N1667" t="inlineStr">
        <is>
          <t>tamanho da letra</t>
        </is>
      </c>
      <c r="O1667" t="inlineStr">
        <is>
          <t>E</t>
        </is>
      </c>
      <c r="P1667" t="n">
        <v>0</v>
      </c>
      <c r="Q1667" t="n">
        <v>0</v>
      </c>
      <c r="R1667" t="inlineStr">
        <is>
          <t>5592368a-8945-45ab-8455-c00370c84e11.png</t>
        </is>
      </c>
      <c r="S1667" t="inlineStr">
        <is>
          <t>O número ao lado da fonte significa o tamanho da letra/fonte.
Gabarito: Letra E</t>
        </is>
      </c>
      <c r="U1667" t="inlineStr">
        <is>
          <t>09/08/2026 04:35</t>
        </is>
      </c>
    </row>
    <row r="1668">
      <c r="A1668" t="inlineStr">
        <is>
          <t>3670</t>
        </is>
      </c>
      <c r="B1668" t="inlineStr">
        <is>
          <t>CESGRANRIO</t>
        </is>
      </c>
      <c r="C1668" t="inlineStr">
        <is>
          <t>TRANSPETRO</t>
        </is>
      </c>
      <c r="D1668" t="inlineStr">
        <is>
          <t>2018</t>
        </is>
      </c>
      <c r="E1668" t="inlineStr">
        <is>
          <t>O texto abaixo é um trecho adaptado da fábula A Cigarra e a Formiga, que estava sendo digitado para uma apresentação com crianças.
&lt;i&gt;Era uma vez uma cigarra que vivia saltitando e cantando pelo bosque, sem se preocupar com o futuro.
Esbarrando numa formiguinha, que carregava uma folha pesada, perguntou:&lt;/i&gt;
&lt;i&gt;- Ei, formiguinha, para que todo esse trabalho? O verão é para gente aproveitar! O verão é para gente se divertir!&lt;/i&gt;
&lt;i&gt;- Não, não, não! Nós, formigas, não temos tempo para diversão. É preciso trabalhar agora para guardar comida para o inverno.&lt;/i&gt;
Durante o verão, a cigarra continuou se divertindo e passeando por todo o bosque. Quando tinha fome, era só pegar uma folha e comer.
O digitador estava sem seus óculos para perto e resolveu valer-se do recurso de leitura em voz alta proporcionado pelo Word 2016, em português, que estava utilizando. Para isso, selecionou o texto que desejava escutar e clicou no seguinte ícone:</t>
        </is>
      </c>
      <c r="F1668" t="inlineStr">
        <is>
          <t>Informática</t>
        </is>
      </c>
      <c r="G1668" t="inlineStr">
        <is>
          <t>Word</t>
        </is>
      </c>
      <c r="H1668" t="inlineStr">
        <is>
          <t>Médio</t>
        </is>
      </c>
      <c r="I1668" t="inlineStr">
        <is>
          <t>ME</t>
        </is>
      </c>
      <c r="J1668" t="inlineStr">
        <is>
          <t>Figura a)</t>
        </is>
      </c>
      <c r="K1668" t="inlineStr">
        <is>
          <t>Figura b)</t>
        </is>
      </c>
      <c r="L1668" t="inlineStr">
        <is>
          <t>Figura c)</t>
        </is>
      </c>
      <c r="M1668" t="inlineStr">
        <is>
          <t>Figura d)</t>
        </is>
      </c>
      <c r="N1668" t="inlineStr">
        <is>
          <t>Figura e)</t>
        </is>
      </c>
      <c r="O1668" t="inlineStr">
        <is>
          <t>C</t>
        </is>
      </c>
      <c r="P1668" t="n">
        <v>0</v>
      </c>
      <c r="Q1668" t="n">
        <v>0</v>
      </c>
      <c r="R1668" t="inlineStr">
        <is>
          <t>95b09fd6-73d8-44a6-89ed-76a01b27e140.png</t>
        </is>
      </c>
      <c r="S1668" t="inlineStr">
        <is>
          <t>O digitador utilizou o recurso “Ler em Voz Alta”, presente em Revisão &gt; Fala &gt; Ler em Voz Alta.
Gabarito: Letra C</t>
        </is>
      </c>
      <c r="U1668" t="inlineStr">
        <is>
          <t>09/08/2026 04:38</t>
        </is>
      </c>
    </row>
    <row r="1669">
      <c r="A1669" t="inlineStr">
        <is>
          <t>3671</t>
        </is>
      </c>
      <c r="B1669" t="inlineStr">
        <is>
          <t>CESGRANRIO</t>
        </is>
      </c>
      <c r="C1669" t="inlineStr">
        <is>
          <t>PETROBRAS</t>
        </is>
      </c>
      <c r="D1669" t="inlineStr">
        <is>
          <t>2018</t>
        </is>
      </c>
      <c r="E1669" t="inlineStr">
        <is>
          <t>Quando um usuário do MS Word 2016 em português quer empilhar todas as janelas abertas, de modo que possa vê-las todas de uma só vez, ele clica no ícone:</t>
        </is>
      </c>
      <c r="F1669" t="inlineStr">
        <is>
          <t>Informática</t>
        </is>
      </c>
      <c r="G1669" t="inlineStr">
        <is>
          <t>Word</t>
        </is>
      </c>
      <c r="H1669" t="inlineStr">
        <is>
          <t>Médio</t>
        </is>
      </c>
      <c r="I1669" t="inlineStr">
        <is>
          <t>ME</t>
        </is>
      </c>
      <c r="J1669" t="inlineStr">
        <is>
          <t>Figura a)</t>
        </is>
      </c>
      <c r="K1669" t="inlineStr">
        <is>
          <t>Figura b)</t>
        </is>
      </c>
      <c r="L1669" t="inlineStr">
        <is>
          <t>Figura c)</t>
        </is>
      </c>
      <c r="M1669" t="inlineStr">
        <is>
          <t>Figura d)</t>
        </is>
      </c>
      <c r="N1669" t="inlineStr">
        <is>
          <t>Figura e)</t>
        </is>
      </c>
      <c r="O1669" t="inlineStr">
        <is>
          <t>D</t>
        </is>
      </c>
      <c r="P1669" t="n">
        <v>0</v>
      </c>
      <c r="Q1669" t="n">
        <v>0</v>
      </c>
      <c r="R1669" t="inlineStr">
        <is>
          <t>21ad3542-53fb-40f5-a071-8e0e9c012a86.png</t>
        </is>
      </c>
      <c r="S1669" t="inlineStr">
        <is>
          <t>(a) Errado, esse é o ícone de “Várias Páginas”; (b) Errado, esse é o ícone de “Nova Janela”; (c) Errado, esse
é o ícone de “Dividir”; (d) Correto, esse é o ícone de “Organizar Tudo” que permite ao usuário empilhar
janelas abertas para que todas estejam visíveis de uma vez; (e) Errado, esse é o ícone de “Alternar
Janelas”.
Gabarito: Letra D</t>
        </is>
      </c>
      <c r="U1669" t="inlineStr">
        <is>
          <t>09/08/2026 04:43</t>
        </is>
      </c>
    </row>
    <row r="1670">
      <c r="A1670" t="n">
        <v>3672</v>
      </c>
      <c r="B1670" t="inlineStr">
        <is>
          <t>CESGRANRIO</t>
        </is>
      </c>
      <c r="C1670" t="inlineStr">
        <is>
          <t>PETROBRAS</t>
        </is>
      </c>
      <c r="D1670" t="inlineStr">
        <is>
          <t>2018</t>
        </is>
      </c>
      <c r="E1670" t="inlineStr">
        <is>
          <t>A Figura a seguir reproduz, de forma ampliada, um botão representativo de um recurso do MSWord 2016.
Qual é o recurso representado?</t>
        </is>
      </c>
      <c r="F1670" t="inlineStr">
        <is>
          <t>Informática</t>
        </is>
      </c>
      <c r="G1670" t="inlineStr">
        <is>
          <t>Word</t>
        </is>
      </c>
      <c r="H1670" t="inlineStr">
        <is>
          <t>Médio</t>
        </is>
      </c>
      <c r="I1670" t="inlineStr">
        <is>
          <t>ME</t>
        </is>
      </c>
      <c r="J1670" t="inlineStr">
        <is>
          <t>Quebra de página</t>
        </is>
      </c>
      <c r="K1670" t="inlineStr">
        <is>
          <t>Mesclar e centralizar</t>
        </is>
      </c>
      <c r="L1670" t="inlineStr">
        <is>
          <t>Quebrar texto automaticamente</t>
        </is>
      </c>
      <c r="M1670" t="inlineStr">
        <is>
          <t>Reduzir uma página</t>
        </is>
      </c>
      <c r="N1670" t="inlineStr">
        <is>
          <t>Ajustar texto pela margem superior.</t>
        </is>
      </c>
      <c r="O1670" t="inlineStr">
        <is>
          <t>D</t>
        </is>
      </c>
      <c r="P1670" t="n">
        <v>0</v>
      </c>
      <c r="Q1670" t="n">
        <v>0</v>
      </c>
      <c r="R1670" t="inlineStr">
        <is>
          <t>f954250d-8445-4b5d-aae9-258377cc7808.png</t>
        </is>
      </c>
      <c r="S1670" t="inlineStr">
        <is>
          <t>A banca viajou bonito aqui! Esse recurso não é exibido por padrão. Para ter acesso a ele, é necessário ir
nas configurações personalizadas da Faixa de Opções e manualmente disponibilizá-lo. Ele tem o objetivo
de reduzir uma página, isto é, tentar encolher o seu documento em uma página, sem apagar o conteúdo
dentro dele.
Gabarito: Letra D</t>
        </is>
      </c>
      <c r="U1670" t="inlineStr">
        <is>
          <t>09/08/2026 04:54</t>
        </is>
      </c>
    </row>
    <row r="1671">
      <c r="A1671" t="n">
        <v>3673</v>
      </c>
      <c r="B1671" t="inlineStr">
        <is>
          <t>CESGRANRIO</t>
        </is>
      </c>
      <c r="C1671" t="inlineStr">
        <is>
          <t>PETROBRAS</t>
        </is>
      </c>
      <c r="D1671" t="inlineStr">
        <is>
          <t>2018</t>
        </is>
      </c>
      <c r="E1671" t="inlineStr">
        <is>
          <t>Durante a digitação do terceiro parágrafo da página 5 de um documento, no Word 2016 em português, um assistente administrativo pressionou a combinação de teclas Ctrl+Home. Tal combinação de teclas fez com que o cursor se deslocasse para o:</t>
        </is>
      </c>
      <c r="F1671" t="inlineStr">
        <is>
          <t>Informática</t>
        </is>
      </c>
      <c r="G1671" t="inlineStr">
        <is>
          <t>Word</t>
        </is>
      </c>
      <c r="H1671" t="inlineStr">
        <is>
          <t>Médio</t>
        </is>
      </c>
      <c r="I1671" t="inlineStr">
        <is>
          <t>ME</t>
        </is>
      </c>
      <c r="J1671" t="inlineStr">
        <is>
          <t>início da página anterior</t>
        </is>
      </c>
      <c r="K1671" t="inlineStr">
        <is>
          <t>início do parágrafo anterior</t>
        </is>
      </c>
      <c r="L1671" t="inlineStr">
        <is>
          <t>início da linha em que estava</t>
        </is>
      </c>
      <c r="M1671" t="inlineStr">
        <is>
          <t>início do documento</t>
        </is>
      </c>
      <c r="N1671" t="inlineStr">
        <is>
          <t>final da linha em que estava</t>
        </is>
      </c>
      <c r="O1671" t="inlineStr">
        <is>
          <t>D</t>
        </is>
      </c>
      <c r="P1671" t="n">
        <v>0</v>
      </c>
      <c r="Q1671" t="n">
        <v>0</v>
      </c>
      <c r="S1671" t="inlineStr">
        <is>
          <t>(a) Errado. A combinação Ctrl+Home não leva ao início da página anterior, mas sim a uma localização
diferente; (b) Errado. Ctrl+Home não se destina ao início do parágrafo anterior; (c) Errado. Esta
combinação de teclas não tem a função de mover o cursor para o início da linha atual; (d) Correto. No
MS-Word, a combinação de teclas Ctrl+Home é usada para mover o cursor para o início do documento.
Esta é uma funcionalidade padrão em muitos editores de texto e processadores de palavras; (e) Errado.
Ctrl+Home não move o cursor para o final da linha; há outras combinações de teclas para essa função.
Gabarito: Letra D</t>
        </is>
      </c>
      <c r="U1671" t="inlineStr">
        <is>
          <t>09/08/2026 04:55</t>
        </is>
      </c>
    </row>
    <row r="1672">
      <c r="A1672" t="n">
        <v>3674</v>
      </c>
      <c r="B1672" t="inlineStr">
        <is>
          <t>VUNESP</t>
        </is>
      </c>
      <c r="C1672" t="inlineStr">
        <is>
          <t>TJ</t>
        </is>
      </c>
      <c r="D1672" t="inlineStr">
        <is>
          <t>2023</t>
        </is>
      </c>
      <c r="E1672" t="inlineStr">
        <is>
          <t>No MS-Word presente no Microsoft-365 (tendo como referência a versão 2016), considere o seguinte parágrafo, existente em um documento em edição.
A Ilha de Marajó é a maior ilha costeira do Brasil, sendo banhada, ao mesmo tempo, por águas fluviais e por águas oceânicas.
Suponha que o usuário do aplicativo posicionou o cursor de edição (por meio do ponteiro do mouse ou do teclado) exatamente no meio da palavra "Brasil", entre as letras 'a' e 's'. A seguir, selecionou o estilo de fonte itálico. Como consequência, a palavra "Brasil" será apresentada da seguinte forma:</t>
        </is>
      </c>
      <c r="F1672" t="inlineStr">
        <is>
          <t>Informática</t>
        </is>
      </c>
      <c r="G1672" t="inlineStr">
        <is>
          <t>Word</t>
        </is>
      </c>
      <c r="H1672" t="inlineStr">
        <is>
          <t>Médio</t>
        </is>
      </c>
      <c r="I1672" t="inlineStr">
        <is>
          <t>ME</t>
        </is>
      </c>
      <c r="J1672" t="inlineStr">
        <is>
          <t>Brasil</t>
        </is>
      </c>
      <c r="K1672" t="inlineStr">
        <is>
          <t>Brasil</t>
        </is>
      </c>
      <c r="L1672" t="inlineStr">
        <is>
          <t>Brasil</t>
        </is>
      </c>
      <c r="M1672" t="inlineStr">
        <is>
          <t>Brasil</t>
        </is>
      </c>
      <c r="N1672" t="inlineStr">
        <is>
          <t>Brasil</t>
        </is>
      </c>
      <c r="O1672" t="inlineStr">
        <is>
          <t>C</t>
        </is>
      </c>
      <c r="P1672" t="n">
        <v>0</v>
      </c>
      <c r="Q1672" t="n">
        <v>0</v>
      </c>
      <c r="S1672" t="inlineStr">
        <is>
          <t>No MS-Word, ao selecionar uma parte de uma palavra e aplicar um estilo de fonte, a formatação será
aplicada a toda a palavra, não apenas à parte selecionada. Logo, ao selecionar o estilo de fonte itálico
no meio da palavra "Brasil", a palavra completa será apresentada em itálico, ou seja, "Brasil" será exibido
como “Brasil”. Todas as letras da palavra estarão em itálico!
Gabarito: Letra C</t>
        </is>
      </c>
      <c r="U1672" t="inlineStr">
        <is>
          <t>09/08/2026 04:55</t>
        </is>
      </c>
    </row>
    <row r="1673">
      <c r="A1673" t="n">
        <v>3675</v>
      </c>
      <c r="B1673" t="inlineStr">
        <is>
          <t>VUNESP</t>
        </is>
      </c>
      <c r="C1673" t="inlineStr">
        <is>
          <t>TJ</t>
        </is>
      </c>
      <c r="D1673" t="inlineStr">
        <is>
          <t>2023</t>
        </is>
      </c>
      <c r="E1673" t="inlineStr">
        <is>
          <t>Tem-se o seguinte documento, editado no Microsoft Word 365, em sua configuração original:
1 Palavra1 →     Palavra2¶
2 Palavra1·Palavra2¶
3 Palavra1·····Palavra2¶
4 Palavra1 →     →     Palavra2¶
5 Palavra1 →     →     →     Palavra2¶
Considerando que as marcas de parágrafo estão ativadas e que os números de 1 a 5 são apenas uma referência às linhas, assinale a alternativa que indica a linha que contém a maior quantidade de espaços em branco entre as palavras Palavra1 e Palavra2.</t>
        </is>
      </c>
      <c r="F1673" t="inlineStr">
        <is>
          <t>Informática</t>
        </is>
      </c>
      <c r="G1673" t="inlineStr">
        <is>
          <t>Word</t>
        </is>
      </c>
      <c r="H1673" t="inlineStr">
        <is>
          <t>Médio</t>
        </is>
      </c>
      <c r="I1673" t="inlineStr">
        <is>
          <t>ME</t>
        </is>
      </c>
      <c r="J1673" t="inlineStr">
        <is>
          <t>Linha 3.</t>
        </is>
      </c>
      <c r="K1673" t="inlineStr">
        <is>
          <t>Linha 4.</t>
        </is>
      </c>
      <c r="L1673" t="inlineStr">
        <is>
          <t>Linha 2.</t>
        </is>
      </c>
      <c r="M1673" t="inlineStr">
        <is>
          <t>Linha 1.</t>
        </is>
      </c>
      <c r="N1673" t="inlineStr">
        <is>
          <t>Linha 5.</t>
        </is>
      </c>
      <c r="O1673" t="inlineStr">
        <is>
          <t>A</t>
        </is>
      </c>
      <c r="P1673" t="n">
        <v>0</v>
      </c>
      <c r="Q1673" t="n">
        <v>0</v>
      </c>
      <c r="S1673" t="inlineStr">
        <is>
          <t>→
Indica a quantidade de vezes que foi pressionada a tecla TAB
.
Indica a quantidade de vezes que foi pressionada a tecla Barra de Espaço
¶
Indica a quantidade de vezes que foram inseridos quebras de parágrafos no documento
Logo, a linha que contém a maior quantidade de espaços em branco entre as palavras Palavra1 e Palavra2
é a Linha 3.
Gabarito: Letra A</t>
        </is>
      </c>
      <c r="U1673" t="inlineStr">
        <is>
          <t>09/08/2026 04:57</t>
        </is>
      </c>
    </row>
    <row r="1674">
      <c r="A1674" t="n">
        <v>3676</v>
      </c>
      <c r="B1674" t="inlineStr">
        <is>
          <t>VUNESP</t>
        </is>
      </c>
      <c r="C1674" t="inlineStr">
        <is>
          <t>SAME</t>
        </is>
      </c>
      <c r="D1674" t="inlineStr">
        <is>
          <t>2023</t>
        </is>
      </c>
      <c r="E1674" t="inlineStr">
        <is>
          <t>Um usuário do programa MS-Word 2016, em sua configuração padrão, deseja proteger com senha o documento que ele está elaborando porque nele existem informações sigilosas. Para tanto, ele informou a senha escolhida na caixa de diálogo que se abre ao selecionar a opção “Criptografar com Senha” depois de clicar sobre o botão “Proteger Documentos”, o qual é disponibilizado a partir do menu Arquivo, quando selecionada a opção</t>
        </is>
      </c>
      <c r="F1674" t="inlineStr">
        <is>
          <t>Informática</t>
        </is>
      </c>
      <c r="G1674" t="inlineStr">
        <is>
          <t>Word</t>
        </is>
      </c>
      <c r="H1674" t="inlineStr">
        <is>
          <t>Médio</t>
        </is>
      </c>
      <c r="I1674" t="inlineStr">
        <is>
          <t>ME</t>
        </is>
      </c>
      <c r="J1674" t="inlineStr">
        <is>
          <t>Alternativas.</t>
        </is>
      </c>
      <c r="K1674" t="inlineStr">
        <is>
          <t>Elementos.</t>
        </is>
      </c>
      <c r="L1674" t="inlineStr">
        <is>
          <t>Indicações.</t>
        </is>
      </c>
      <c r="M1674" t="inlineStr">
        <is>
          <t>Informações.</t>
        </is>
      </c>
      <c r="N1674" t="inlineStr">
        <is>
          <t>Opções.</t>
        </is>
      </c>
      <c r="O1674" t="inlineStr">
        <is>
          <t>D</t>
        </is>
      </c>
      <c r="P1674" t="n">
        <v>0</v>
      </c>
      <c r="Q1674" t="n">
        <v>0</v>
      </c>
      <c r="S1674" t="inlineStr">
        <is>
          <t>Note que essa opção fica localizada em Arquivo &gt; Informações &gt; Proteger Documentos.
Gabarito: Letra D</t>
        </is>
      </c>
      <c r="U1674" t="inlineStr">
        <is>
          <t>09/08/2026 04:58</t>
        </is>
      </c>
    </row>
    <row r="1675">
      <c r="A1675" t="n">
        <v>3677</v>
      </c>
      <c r="B1675" t="inlineStr">
        <is>
          <t>VUNESP</t>
        </is>
      </c>
      <c r="C1675" t="inlineStr">
        <is>
          <t>SAME</t>
        </is>
      </c>
      <c r="D1675" t="inlineStr">
        <is>
          <t>2023</t>
        </is>
      </c>
      <c r="E1675" t="inlineStr">
        <is>
          <t>Tem-se o seguinte texto, editado no Microsoft Word 2016, em sua configuração original, com as marcas de parágrafo ativadas, conforme imagem a seguir:
Assinale a alternativa correta, sobre o espaço entre as linhas com o conteúdo Linha 3 e Linha 4.</t>
        </is>
      </c>
      <c r="F1675" t="inlineStr">
        <is>
          <t>Informática</t>
        </is>
      </c>
      <c r="G1675" t="inlineStr">
        <is>
          <t>Word</t>
        </is>
      </c>
      <c r="H1675" t="inlineStr">
        <is>
          <t>Médio</t>
        </is>
      </c>
      <c r="I1675" t="inlineStr">
        <is>
          <t>ME</t>
        </is>
      </c>
      <c r="J1675" t="inlineStr">
        <is>
          <t>Existe 1 linha em branco.</t>
        </is>
      </c>
      <c r="K1675" t="inlineStr">
        <is>
          <t>Existem 2 linhas em branco.</t>
        </is>
      </c>
      <c r="L1675" t="inlineStr">
        <is>
          <t>Após a linha com o conteúdo Linha 3, o usuário pressionou CTRL+ENTER.</t>
        </is>
      </c>
      <c r="M1675" t="inlineStr">
        <is>
          <t>Após a linha com o conteúdo Linha 3, o usuário pressionou SHIFT+ENTER.</t>
        </is>
      </c>
      <c r="N1675" t="inlineStr">
        <is>
          <t>O espaçamento entre linhas é maior do que o espaçamento entre as linhas com o conteúdo Linha 1 e Linha 2.</t>
        </is>
      </c>
      <c r="O1675" t="inlineStr">
        <is>
          <t>E</t>
        </is>
      </c>
      <c r="P1675" t="n">
        <v>0</v>
      </c>
      <c r="Q1675" t="n">
        <v>0</v>
      </c>
      <c r="R1675" t="inlineStr">
        <is>
          <t>1146a55b-fffd-4ddf-9109-1cfa717ae6ce.png</t>
        </is>
      </c>
      <c r="S1675" t="inlineStr">
        <is>
          <t>Em primeiro lugar, é necessário saber que o que indica se há uma linha em branco é o ¶. Dito, isso, vamos
analisar os itens:
(a) Errado, não há nenhuma linha em branco entre essas linhas – se houvesse, haveria um caractere ¶ entre
as duas linhas; (b) Errado, não há nenhuma linha em branco; (c) Errado, esse atalho criaria uma quebra
de página, mas a imagem mostra as linhas na mesma página; (d) Errado, esse atalho criaria uma quebra
de linha, mas haveria um caractere ↵; (e) Correto, parece haver linhas em branco, mas não há – o que há
é um espaçamento entre as linhas grande, maior que o espaçamento entre as linhas com o conteúdo
Linha 1 e Linha 2.
Gabarito: Letra E</t>
        </is>
      </c>
      <c r="U1675" t="inlineStr">
        <is>
          <t>09/08/2026 04:59</t>
        </is>
      </c>
    </row>
    <row r="1676">
      <c r="A1676" t="n">
        <v>3678</v>
      </c>
      <c r="B1676" t="inlineStr">
        <is>
          <t>VUNESP</t>
        </is>
      </c>
      <c r="C1676" t="inlineStr">
        <is>
          <t>TJ-SP</t>
        </is>
      </c>
      <c r="D1676" t="inlineStr">
        <is>
          <t>2023</t>
        </is>
      </c>
      <c r="E1676" t="inlineStr">
        <is>
          <t>Um usuário criou uma tabela no Microsoft Word 365, em sua configuração original, com 1 linha e 2 colunas. Com o cursor do mouse na primeira célula da tabela, esse usuário digitou A e pressionou __________. Depois digitou B e pressionou ___________ . Após, digitou C e pressionou ____________ . Finalmente, digitou D e pressionou ___________ . Ao final, a tabela continha 3 linhas e 2 colunas.
Assinale a alternativa que preenche, correta e respectivamente, as lacunas do texto.</t>
        </is>
      </c>
      <c r="F1676" t="inlineStr">
        <is>
          <t>Informática</t>
        </is>
      </c>
      <c r="G1676" t="inlineStr">
        <is>
          <t>Word</t>
        </is>
      </c>
      <c r="H1676" t="inlineStr">
        <is>
          <t>Médio</t>
        </is>
      </c>
      <c r="I1676" t="inlineStr">
        <is>
          <t>ME</t>
        </is>
      </c>
      <c r="J1676" t="inlineStr">
        <is>
          <t>ENTER … ENTER … ENTER … ENTER</t>
        </is>
      </c>
      <c r="K1676" t="inlineStr">
        <is>
          <t>TAB … ENTER … ENTER … ENTER</t>
        </is>
      </c>
      <c r="L1676" t="inlineStr">
        <is>
          <t>TAB … TAB … TAB … TAB</t>
        </is>
      </c>
      <c r="M1676" t="inlineStr">
        <is>
          <t>ENTER … TAB … ENTER … TAB</t>
        </is>
      </c>
      <c r="N1676" t="inlineStr">
        <is>
          <t>ENTER … ENTER … ENTER … TAB</t>
        </is>
      </c>
      <c r="O1676" t="inlineStr">
        <is>
          <t>C</t>
        </is>
      </c>
      <c r="P1676" t="n">
        <v>0</v>
      </c>
      <c r="Q1676" t="n">
        <v>0</v>
      </c>
      <c r="S1676" t="inlineStr">
        <is>
          <t>Com o cursor do mouse na primeira célula da tabela, esse usuário digitou A e pressionou TAB. Depois
digitou B e pressionou TAB. Após, digitou C e pressionou TAB. Finalmente, digitou D e pressionou TAB.
Ao final, a tabela continha 3 linhas e 2 colunas.
Gabarito: Letra C</t>
        </is>
      </c>
      <c r="U1676" t="inlineStr">
        <is>
          <t>09/08/2026 04:59</t>
        </is>
      </c>
    </row>
    <row r="1677">
      <c r="A1677" t="n">
        <v>3679</v>
      </c>
      <c r="B1677" t="inlineStr">
        <is>
          <t>VUNESP</t>
        </is>
      </c>
      <c r="C1677" t="inlineStr">
        <is>
          <t>TJ-SP</t>
        </is>
      </c>
      <c r="D1677" t="inlineStr">
        <is>
          <t>2023</t>
        </is>
      </c>
      <c r="E1677" t="inlineStr">
        <is>
          <t>Tem-se a seguinte imagem, do Microsoft Word 365, em sua configuração original, exibida parcialmente, com um texto editado:
O cursor do mouse está posicionado ao final do texto. Se o usuário clicar nos ícones Negrito e Itálico, e digitar uma palavra, essa palavra estará formatada da seguinte maneira:</t>
        </is>
      </c>
      <c r="F1677" t="inlineStr">
        <is>
          <t>Informática</t>
        </is>
      </c>
      <c r="G1677" t="inlineStr">
        <is>
          <t>Word</t>
        </is>
      </c>
      <c r="H1677" t="inlineStr">
        <is>
          <t>Médio</t>
        </is>
      </c>
      <c r="I1677" t="inlineStr">
        <is>
          <t>ME</t>
        </is>
      </c>
      <c r="J1677" t="inlineStr">
        <is>
          <t>itálico, apenas.</t>
        </is>
      </c>
      <c r="K1677" t="inlineStr">
        <is>
          <t>negrito e itálico, apenas.</t>
        </is>
      </c>
      <c r="L1677" t="inlineStr">
        <is>
          <t>sublinhado, apenas.</t>
        </is>
      </c>
      <c r="M1677" t="inlineStr">
        <is>
          <t>negrito, apenas.</t>
        </is>
      </c>
      <c r="N1677" t="inlineStr">
        <is>
          <t>sem nenhuma formatação.</t>
        </is>
      </c>
      <c r="O1677" t="inlineStr">
        <is>
          <t>C</t>
        </is>
      </c>
      <c r="P1677" t="n">
        <v>0</v>
      </c>
      <c r="Q1677" t="n">
        <v>0</v>
      </c>
      <c r="R1677" t="inlineStr">
        <is>
          <t>310b8c52-1e68-4942-8983-444b71be3ac8.png</t>
        </is>
      </c>
      <c r="S1677" t="inlineStr">
        <is>
          <t>Pegadinha sem noção da banca! Note que, na imagem apresentada, a barra (/) está com os efeitos de
negrito e itálico aplicados, mas não está com efeito de sublinhado aplicado. Logo, como o cursor do
mouse está posicionado ao final do texto, ao clicar em negrito e itálico, eles serão desativados (visto que
estavam ativados) e permanecerá ativado apenas o sublinhado.
Gabarito: Letra C</t>
        </is>
      </c>
      <c r="U1677" t="inlineStr">
        <is>
          <t>09/08/2026 05:00</t>
        </is>
      </c>
    </row>
    <row r="1678">
      <c r="A1678" t="inlineStr">
        <is>
          <t>3680</t>
        </is>
      </c>
      <c r="B1678" t="inlineStr">
        <is>
          <t>VUNESP</t>
        </is>
      </c>
      <c r="C1678" t="inlineStr">
        <is>
          <t>Prefeitura de Piracicaba</t>
        </is>
      </c>
      <c r="D1678" t="inlineStr">
        <is>
          <t>2023</t>
        </is>
      </c>
      <c r="E1678" t="inlineStr">
        <is>
          <t>A imagem a seguir mostra uma tabela criada por meio do MS-Word 2016, em sua configuração padrão.
O usuário clicou com o botão secundário do mouse dentro da célula que contém a letra D e, no menu de contexto que se abriu, escolheu a opção “Inserir” e depois a opção “Inserir linhas abaixo”.
Assinale a alternativa que apresenta a tabela resultante das ações descritas no enunciado.</t>
        </is>
      </c>
      <c r="F1678" t="inlineStr">
        <is>
          <t>Informática</t>
        </is>
      </c>
      <c r="G1678" t="inlineStr">
        <is>
          <t>Word</t>
        </is>
      </c>
      <c r="H1678" t="inlineStr">
        <is>
          <t>Médio</t>
        </is>
      </c>
      <c r="I1678" t="inlineStr">
        <is>
          <t>ME</t>
        </is>
      </c>
      <c r="J1678" t="inlineStr">
        <is>
          <t>Figura a)</t>
        </is>
      </c>
      <c r="K1678" t="inlineStr">
        <is>
          <t>Figura b)</t>
        </is>
      </c>
      <c r="L1678" t="inlineStr">
        <is>
          <t>Figura c)</t>
        </is>
      </c>
      <c r="M1678" t="inlineStr">
        <is>
          <t>Figura d)</t>
        </is>
      </c>
      <c r="N1678" t="inlineStr">
        <is>
          <t>Figura e)</t>
        </is>
      </c>
      <c r="O1678" t="inlineStr">
        <is>
          <t>A</t>
        </is>
      </c>
      <c r="P1678" t="n">
        <v>0</v>
      </c>
      <c r="Q1678" t="n">
        <v>0</v>
      </c>
      <c r="R1678" t="inlineStr">
        <is>
          <t>9f40a011-cffa-42de-99e0-8508c13663f4.png</t>
        </is>
      </c>
      <c r="S1678" t="inlineStr">
        <is>
          <t>Nesse caso, ele insere uma linha seguindo o formato da linha onde se encontra a letra D.
Gabarito: Letra A</t>
        </is>
      </c>
      <c r="U1678" t="inlineStr">
        <is>
          <t>09/08/2026 05:02</t>
        </is>
      </c>
    </row>
    <row r="1679">
      <c r="A1679" t="n">
        <v>3681</v>
      </c>
      <c r="B1679" t="inlineStr">
        <is>
          <t>VUNESP</t>
        </is>
      </c>
      <c r="C1679" t="inlineStr">
        <is>
          <t>Prefeitura de Piracicaba</t>
        </is>
      </c>
      <c r="D1679" t="inlineStr">
        <is>
          <t>2023</t>
        </is>
      </c>
      <c r="E1679" t="inlineStr">
        <is>
          <t>Usando o MS-Word 2016, em sua configuração padrão, um usuário formatou o parágrafo visto a seguir.
&lt;i&gt;Nível &lt;/i&gt;&lt;b&gt;Médio &lt;/b&gt;- &lt;s&gt;Noções&lt;/s&gt; &lt;u&gt;de&lt;/u&gt; &lt;i&gt;Informática&lt;/i&gt;
Em seguida, selecionou todo o parágrafo e clicou com o botão principal do mouse em negrito e depois em sublinhado. Assinale a alternativa com o parágrafo formatado resultante das ações descritas no enunciado.</t>
        </is>
      </c>
      <c r="F1679" t="inlineStr">
        <is>
          <t>Informática</t>
        </is>
      </c>
      <c r="G1679" t="inlineStr">
        <is>
          <t>Word</t>
        </is>
      </c>
      <c r="H1679" t="inlineStr">
        <is>
          <t>Médio</t>
        </is>
      </c>
      <c r="I1679" t="inlineStr">
        <is>
          <t>ME</t>
        </is>
      </c>
      <c r="J1679" t="inlineStr">
        <is>
          <t>&lt;b&gt;Nível Médio - &lt;s&gt;Noções&lt;/s&gt; de &lt;i&gt;Informática&lt;/i&gt;&lt;/b&gt;</t>
        </is>
      </c>
      <c r="K1679" t="inlineStr">
        <is>
          <t>&lt;u&gt;&lt;b&gt;Nível Médio - &lt;s&gt;Noções&lt;/s&gt; de &lt;i&gt;Informática&lt;/i&gt;&lt;/b&gt;&lt;/u&gt;</t>
        </is>
      </c>
      <c r="L1679" t="inlineStr">
        <is>
          <t>Nível Médio - &lt;s&gt;Noções&lt;/s&gt; de &lt;i&gt;Informática&lt;/i&gt;</t>
        </is>
      </c>
      <c r="M1679" t="inlineStr">
        <is>
          <t>&lt;u&gt;Nível Médio - &lt;s&gt;Noções&lt;/s&gt; de &lt;i&gt;Informática&lt;/i&gt;&lt;/u&gt;</t>
        </is>
      </c>
      <c r="N1679" t="inlineStr"/>
      <c r="O1679" t="inlineStr">
        <is>
          <t>A</t>
        </is>
      </c>
      <c r="P1679" t="n">
        <v>0</v>
      </c>
      <c r="Q1679" t="n">
        <v>0</v>
      </c>
      <c r="S1679" t="inlineStr">
        <is>
          <t>O resultado será:
Nível Médio - Noções de Informática
Apesar de selecionar todo o parágrafo, o parâmetro é a primeira letra da primeira palavra: Nível. Que
efeitos temos nessa palavra? Apenas o sublinhado! Logo, ao clicar em negrito e depois em sublinhado,
todo o parágrafo fica em negrito e nada no parágrafo ficará sublinhado (dado que o sublinhado já estava
ativado, logo estamos o desativando).
Gabarito: Letra A</t>
        </is>
      </c>
      <c r="U1679" t="inlineStr">
        <is>
          <t>09/08/2026 05:10</t>
        </is>
      </c>
    </row>
    <row r="1680">
      <c r="A1680" t="n">
        <v>3682</v>
      </c>
      <c r="B1680" t="inlineStr">
        <is>
          <t>VUNESP</t>
        </is>
      </c>
      <c r="C1680" t="inlineStr">
        <is>
          <t>Prefeitura de Piracicaba</t>
        </is>
      </c>
      <c r="D1680" t="inlineStr">
        <is>
          <t>2023</t>
        </is>
      </c>
      <c r="E1680" t="inlineStr">
        <is>
          <t>Tem-se a seguinte tabela, criada no Microsoft Word 2016, em sua configuração padrão:
Ao posicionar o cursor do mouse na última célula e pressionar TAB,</t>
        </is>
      </c>
      <c r="F1680" t="inlineStr">
        <is>
          <t>Informática</t>
        </is>
      </c>
      <c r="G1680" t="inlineStr">
        <is>
          <t>Word</t>
        </is>
      </c>
      <c r="H1680" t="inlineStr">
        <is>
          <t>Médio</t>
        </is>
      </c>
      <c r="I1680" t="inlineStr">
        <is>
          <t>ME</t>
        </is>
      </c>
      <c r="J1680" t="inlineStr">
        <is>
          <t>uma nova linha será criada com 1 coluna.</t>
        </is>
      </c>
      <c r="K1680" t="inlineStr">
        <is>
          <t>uma nova linha será criada com 2 colunas.</t>
        </is>
      </c>
      <c r="L1680" t="inlineStr">
        <is>
          <t>uma nova linha será criada com 3 colunas.</t>
        </is>
      </c>
      <c r="M1680" t="inlineStr">
        <is>
          <t>duas novas linhas serão criadas, sendo a primeira com 1 coluna e a segunda com 3 colunas.</t>
        </is>
      </c>
      <c r="N1680" t="inlineStr">
        <is>
          <t>duas novas linhas serão criadas, sendo a primeira com 2 colunas e a segunda com 1 coluna.</t>
        </is>
      </c>
      <c r="O1680" t="inlineStr">
        <is>
          <t>B</t>
        </is>
      </c>
      <c r="P1680" t="n">
        <v>0</v>
      </c>
      <c r="Q1680" t="n">
        <v>0</v>
      </c>
      <c r="R1680" t="inlineStr">
        <is>
          <t>a8c934f6-43da-448d-8484-96e6bd7938dd.png</t>
        </is>
      </c>
      <c r="S1680" t="inlineStr">
        <is>
          <t>Ao pressionar a tecla TAB, ela criará uma nova linha de acordo com o padrão da linha que está localizada.
Logo, será criada lima nova linha com duas colunas dado que a linha da última célula contém duas
colunas.
Gabarito: Letra B</t>
        </is>
      </c>
      <c r="U1680" t="inlineStr">
        <is>
          <t>09/08/2026 05:12</t>
        </is>
      </c>
    </row>
    <row r="1681">
      <c r="A1681" t="n">
        <v>3683</v>
      </c>
      <c r="B1681" t="inlineStr">
        <is>
          <t>VUNESP</t>
        </is>
      </c>
      <c r="C1681" t="inlineStr">
        <is>
          <t>Prefeitura de Jaguariúna</t>
        </is>
      </c>
      <c r="D1681" t="inlineStr">
        <is>
          <t>2023</t>
        </is>
      </c>
      <c r="E1681" t="inlineStr">
        <is>
          <t>Um usuário do MS-Word 2016, em sua configuração padrão, deseja agrupar vários documentos no formato .docx em um único arquivo.
Como os arquivos originais são muito extensos, ele decide realizar a operação a partir de um documento em branco, utilizando os recursos do próprio programa. Tais recursos podem ser ativados por intemédio da seleção da opção Texto do Arquivo, que é apresentada a partir de um clique de mouse nas opções do ícone Objeto do grupo Texto. Grupo esse que pertence à guia:</t>
        </is>
      </c>
      <c r="F1681" t="inlineStr">
        <is>
          <t>Informática</t>
        </is>
      </c>
      <c r="G1681" t="inlineStr">
        <is>
          <t>Word</t>
        </is>
      </c>
      <c r="H1681" t="inlineStr">
        <is>
          <t>Médio</t>
        </is>
      </c>
      <c r="I1681" t="inlineStr">
        <is>
          <t>ME</t>
        </is>
      </c>
      <c r="J1681" t="inlineStr">
        <is>
          <t>Arquivo.</t>
        </is>
      </c>
      <c r="K1681" t="inlineStr">
        <is>
          <t>Página Inicial.</t>
        </is>
      </c>
      <c r="L1681" t="inlineStr">
        <is>
          <t>Inserir.</t>
        </is>
      </c>
      <c r="M1681" t="inlineStr">
        <is>
          <t>Revisão.</t>
        </is>
      </c>
      <c r="N1681" t="inlineStr">
        <is>
          <t>Exibição.</t>
        </is>
      </c>
      <c r="O1681" t="inlineStr">
        <is>
          <t>C</t>
        </is>
      </c>
      <c r="P1681" t="n">
        <v>0</v>
      </c>
      <c r="Q1681" t="n">
        <v>0</v>
      </c>
      <c r="S1681" t="inlineStr">
        <is>
          <t>Para agrupar vários documentos no formato .docx em um único arquivo no MS-Word 2016, o usuário
deve utilizar a opção "Texto do Arquivo". Essa opção é apresentada a partir de um clique de mouse nas
opções do ícone "Objeto" que pertence ao grupo "Texto". E esse grupo está localizado na guia "Inserir".
Gabarito: Letra C</t>
        </is>
      </c>
      <c r="U1681" t="inlineStr">
        <is>
          <t>09/08/2026 05:13</t>
        </is>
      </c>
    </row>
    <row r="1682">
      <c r="A1682" t="n">
        <v>3684</v>
      </c>
      <c r="B1682" t="inlineStr">
        <is>
          <t>VUNESP</t>
        </is>
      </c>
      <c r="C1682" t="inlineStr">
        <is>
          <t>DPE</t>
        </is>
      </c>
      <c r="D1682" t="inlineStr">
        <is>
          <t>2023</t>
        </is>
      </c>
      <c r="E1682" t="inlineStr">
        <is>
          <t>No Microsoft Word 2016, em sua configuração padrão, um usuário criou uma tabela com 1 linha e 2 colunas. Na primeira célula, digitou 1 e depois pressionou TAB.
Em seguida, digitou 2 e pressionou TAB. Digitou 3 e pressionou ENTER. Digitou 4 e pressionou TAB. Digitou 5 e pressionou ENTER.
Assinale a alternativa que indica com quantas linhas e colunas, respectivamente, a tabela ficou.</t>
        </is>
      </c>
      <c r="F1682" t="inlineStr">
        <is>
          <t>Informática</t>
        </is>
      </c>
      <c r="G1682" t="inlineStr">
        <is>
          <t>Word</t>
        </is>
      </c>
      <c r="H1682" t="inlineStr">
        <is>
          <t>Médio</t>
        </is>
      </c>
      <c r="I1682" t="inlineStr">
        <is>
          <t>ME</t>
        </is>
      </c>
      <c r="J1682" t="inlineStr">
        <is>
          <t>2 linhas e 2 colunas.</t>
        </is>
      </c>
      <c r="K1682" t="inlineStr">
        <is>
          <t>2 linhas e 3 colunas.</t>
        </is>
      </c>
      <c r="L1682" t="inlineStr">
        <is>
          <t>2 linhas 4 colunas.</t>
        </is>
      </c>
      <c r="M1682" t="inlineStr">
        <is>
          <t>2 linhas e 5 colunas.</t>
        </is>
      </c>
      <c r="N1682" t="inlineStr">
        <is>
          <t>3 linhas e 2 colunas.</t>
        </is>
      </c>
      <c r="O1682" t="inlineStr">
        <is>
          <t>A</t>
        </is>
      </c>
      <c r="P1682" t="n">
        <v>0</v>
      </c>
      <c r="Q1682" t="n">
        <v>0</v>
      </c>
      <c r="S1682" t="inlineStr">
        <is>
          <t>A regra é:
- Se pressionamos TAB na primeira linha, o cursor avança para a próxima coluna;
- Se pressionarmos TAB na última coluna, uma nova coluna é criada com a mesma formatação;
- Se pressionarmos ENTER, cria-se um novo parágrafo dentro da própria célula.
A questão trata do segundo caso: a tabela fica com 2 linhas e 2 colunas.
Gabarito: Letra A</t>
        </is>
      </c>
      <c r="U1682" t="inlineStr">
        <is>
          <t>09/08/2026 05:13</t>
        </is>
      </c>
    </row>
    <row r="1683">
      <c r="A1683" t="inlineStr">
        <is>
          <t>3685</t>
        </is>
      </c>
      <c r="B1683" t="inlineStr">
        <is>
          <t>VUNESP</t>
        </is>
      </c>
      <c r="C1683" t="inlineStr">
        <is>
          <t>EPC</t>
        </is>
      </c>
      <c r="D1683" t="inlineStr">
        <is>
          <t>2023</t>
        </is>
      </c>
      <c r="E1683" t="inlineStr">
        <is>
          <t>Em um novo documento em branco, criado no Microsoft Word 2016, em sua configuração original, um usuário clicou no ícone sublinhado e digitou a palavra Empresa. Depois clicou novamente no ícone sublinhado, pressionou a barra de espaços, digitou a palavra Paraibana e pressionou a barra de espaços novamente. Finalmente clicou mais uma vez no ícone sublinhado e digitou a palavra Comunicação.
Assinale a alternativa que apresenta corretamente a aparência do texto digitado após as ações.</t>
        </is>
      </c>
      <c r="F1683" t="inlineStr">
        <is>
          <t>Informática</t>
        </is>
      </c>
      <c r="G1683" t="inlineStr">
        <is>
          <t>Word</t>
        </is>
      </c>
      <c r="H1683" t="inlineStr">
        <is>
          <t>Médio</t>
        </is>
      </c>
      <c r="I1683" t="inlineStr">
        <is>
          <t>ME</t>
        </is>
      </c>
      <c r="J1683" t="inlineStr">
        <is>
          <t>Figura a)</t>
        </is>
      </c>
      <c r="K1683" t="inlineStr">
        <is>
          <t>Figura b)</t>
        </is>
      </c>
      <c r="L1683" t="inlineStr">
        <is>
          <t>Figura c)</t>
        </is>
      </c>
      <c r="M1683" t="inlineStr">
        <is>
          <t>Figura d)</t>
        </is>
      </c>
      <c r="N1683" t="inlineStr">
        <is>
          <t>Figura e)</t>
        </is>
      </c>
      <c r="O1683" t="inlineStr">
        <is>
          <t>B</t>
        </is>
      </c>
      <c r="P1683" t="n">
        <v>0</v>
      </c>
      <c r="Q1683" t="n">
        <v>0</v>
      </c>
      <c r="R1683" t="inlineStr">
        <is>
          <t>eafc6f47-f090-4c28-9533-2ec0e5661f63.png</t>
        </is>
      </c>
      <c r="S1683" t="inlineStr">
        <is>
          <t>Ele pressionou o ícone de Sublinhado e digitou a palavra Empresa: Empresa
- Depois clicou em Sublinhado, pressionou a barra de espaço e digitou Paraibana: Paraibana
- Pressionou a barra de espaço, clicou em Sublinhado e digitou Comunicação: Comunicação
Logo, temos:
Empresa Paraibana Comunicação
Gabarito: Letra B</t>
        </is>
      </c>
      <c r="U1683" t="inlineStr">
        <is>
          <t>09/08/2026 05:15</t>
        </is>
      </c>
    </row>
    <row r="1684">
      <c r="A1684" t="n">
        <v>3686</v>
      </c>
      <c r="B1684" t="inlineStr">
        <is>
          <t>VUNESP</t>
        </is>
      </c>
      <c r="C1684" t="inlineStr">
        <is>
          <t>EPC</t>
        </is>
      </c>
      <c r="D1684" t="inlineStr">
        <is>
          <t>2023</t>
        </is>
      </c>
      <c r="E1684" t="inlineStr">
        <is>
          <t>Considere o seguinte documento, editado no Microsoft Word 2016, em sua configuração original, com uma linha de texto, estando apenas a última palavra em itálico, sublinhado e negrito.
Conforme imagem anterior, ao se selecionar toda a linha, clicar no ícone Limpar Toda a Formatação e posicionar o cursor do mouse no final da linha, a próxima palavra a ser digitada estará:</t>
        </is>
      </c>
      <c r="F1684" t="inlineStr">
        <is>
          <t>Informática</t>
        </is>
      </c>
      <c r="G1684" t="inlineStr">
        <is>
          <t>Word</t>
        </is>
      </c>
      <c r="H1684" t="inlineStr">
        <is>
          <t>Médio</t>
        </is>
      </c>
      <c r="I1684" t="inlineStr">
        <is>
          <t>ME</t>
        </is>
      </c>
      <c r="J1684" t="inlineStr">
        <is>
          <t>sem nenhuma formatação.</t>
        </is>
      </c>
      <c r="K1684" t="inlineStr">
        <is>
          <t>formatada em itálico, sublinhado e negrito.</t>
        </is>
      </c>
      <c r="L1684" t="inlineStr">
        <is>
          <t>formatada em itálico e sublinhado, apenas.</t>
        </is>
      </c>
      <c r="M1684" t="inlineStr">
        <is>
          <t>formatada em negrito, apenas.</t>
        </is>
      </c>
      <c r="N1684" t="inlineStr">
        <is>
          <t>formatada em itálico, apenas.</t>
        </is>
      </c>
      <c r="O1684" t="inlineStr">
        <is>
          <t>A</t>
        </is>
      </c>
      <c r="P1684" t="n">
        <v>0</v>
      </c>
      <c r="Q1684" t="n">
        <v>0</v>
      </c>
      <c r="R1684" t="inlineStr">
        <is>
          <t>546eb655-24ca-4393-ba3b-d661f4334831.png</t>
        </is>
      </c>
      <c r="S1684" t="inlineStr">
        <is>
          <t>Se toda formatação foi limpa, ao posicionar o cursor do mouse no final da linha, a próxima palavra a ser
digitada estará sem nenhuma formatação.
Gabarito: Letra A</t>
        </is>
      </c>
      <c r="U1684" t="inlineStr">
        <is>
          <t>09/08/2026 05:15</t>
        </is>
      </c>
    </row>
    <row r="1685">
      <c r="A1685" t="inlineStr">
        <is>
          <t>3687</t>
        </is>
      </c>
      <c r="B1685" t="inlineStr">
        <is>
          <t>VUNESP</t>
        </is>
      </c>
      <c r="C1685" t="inlineStr">
        <is>
          <t>Prefeitura São Bernardo do Campo</t>
        </is>
      </c>
      <c r="D1685" t="inlineStr">
        <is>
          <t>2023</t>
        </is>
      </c>
      <c r="E1685" t="inlineStr">
        <is>
          <t>Considere uma tabela de 3 linhas e 3 colunas, criada no Microsoft Word 2010, em sua configuração padrão, conforme imagem a seguir.
Ao posicionar o cursor na primeira célula, um usuário digitou o texto Prefeitura Municipal de São Bernardo do Campo. Assinale a alternativa que apresenta o resultado correto.</t>
        </is>
      </c>
      <c r="F1685" t="inlineStr">
        <is>
          <t>Informática</t>
        </is>
      </c>
      <c r="G1685" t="inlineStr">
        <is>
          <t>Word</t>
        </is>
      </c>
      <c r="H1685" t="inlineStr">
        <is>
          <t>Médio</t>
        </is>
      </c>
      <c r="I1685" t="inlineStr">
        <is>
          <t>ME</t>
        </is>
      </c>
      <c r="J1685" t="inlineStr">
        <is>
          <t>Figura a)</t>
        </is>
      </c>
      <c r="K1685" t="inlineStr">
        <is>
          <t>Figura b)</t>
        </is>
      </c>
      <c r="L1685" t="inlineStr">
        <is>
          <t>Figura c)</t>
        </is>
      </c>
      <c r="M1685" t="inlineStr">
        <is>
          <t>Figura d)</t>
        </is>
      </c>
      <c r="N1685" t="inlineStr">
        <is>
          <t>Figura e)</t>
        </is>
      </c>
      <c r="O1685" t="inlineStr">
        <is>
          <t>A</t>
        </is>
      </c>
      <c r="P1685" t="n">
        <v>0</v>
      </c>
      <c r="Q1685" t="n">
        <v>0</v>
      </c>
      <c r="R1685" t="inlineStr">
        <is>
          <t>e5c85583-1b30-4921-a2d5-e41bbce62caa.png</t>
        </is>
      </c>
      <c r="S1685" t="inlineStr">
        <is>
          <t>A pegadinha aqui é confundir com o MS-Excel! Ao posicionar o cursor na primeira célula e digitar esse
texto, ocorre uma quebra de linha. Logo, trata-se da primeira alternativa!
Gabarito: Letra A</t>
        </is>
      </c>
      <c r="U1685" t="inlineStr">
        <is>
          <t>09/08/2026 05:19</t>
        </is>
      </c>
    </row>
    <row r="1686">
      <c r="A1686" t="n">
        <v>3688</v>
      </c>
      <c r="B1686" t="inlineStr">
        <is>
          <t>VUNESP</t>
        </is>
      </c>
      <c r="C1686" t="inlineStr">
        <is>
          <t>CAMPREV</t>
        </is>
      </c>
      <c r="D1686" t="inlineStr">
        <is>
          <t>2023</t>
        </is>
      </c>
      <c r="E1686" t="inlineStr">
        <is>
          <t>Em um documento, criado no Microsoft Word 2016, em sua configuração padrão, um usuário clicou nos ícones com negrito, itálico e sublinhado, e digitou uma palavra. Em seguida, com o cursor do mouse no final dessa palavra, o usuário clicou no ícone negrito e depois no ícone sublinhado. A próxima palavra a ser digitada estará formatada como:</t>
        </is>
      </c>
      <c r="F1686" t="inlineStr">
        <is>
          <t>Informática</t>
        </is>
      </c>
      <c r="G1686" t="inlineStr">
        <is>
          <t>Word</t>
        </is>
      </c>
      <c r="H1686" t="inlineStr">
        <is>
          <t>Médio</t>
        </is>
      </c>
      <c r="I1686" t="inlineStr">
        <is>
          <t>ME</t>
        </is>
      </c>
      <c r="J1686" t="inlineStr">
        <is>
          <t>Negrito, apenas.</t>
        </is>
      </c>
      <c r="K1686" t="inlineStr">
        <is>
          <t>Sublinhado, apenas.</t>
        </is>
      </c>
      <c r="L1686" t="inlineStr">
        <is>
          <t>Negrito e sublinhado, apenas.</t>
        </is>
      </c>
      <c r="M1686" t="inlineStr">
        <is>
          <t>Negrito, itálico e sublinhado.</t>
        </is>
      </c>
      <c r="N1686" t="inlineStr">
        <is>
          <t>Itálico, apenas.</t>
        </is>
      </c>
      <c r="O1686" t="inlineStr">
        <is>
          <t>E</t>
        </is>
      </c>
      <c r="P1686" t="n">
        <v>0</v>
      </c>
      <c r="Q1686" t="n">
        <v>0</v>
      </c>
      <c r="S1686" t="inlineStr">
        <is>
          <t>Ora, ele ativou negrito, itálico e sublinhado; depois desativou negrito e sublinhado. Logo, sobrou itálico,
apenas.
Gabarito: Letra E</t>
        </is>
      </c>
      <c r="U1686" t="inlineStr">
        <is>
          <t>09/08/2026 05:19</t>
        </is>
      </c>
    </row>
    <row r="1687">
      <c r="A1687" t="n">
        <v>3689</v>
      </c>
      <c r="B1687" t="inlineStr">
        <is>
          <t>VUNESP</t>
        </is>
      </c>
      <c r="C1687" t="inlineStr">
        <is>
          <t>Câmara de Bady Bassitt</t>
        </is>
      </c>
      <c r="D1687" t="inlineStr">
        <is>
          <t>2023</t>
        </is>
      </c>
      <c r="E1687" t="inlineStr">
        <is>
          <t>Em um documento em branco, criado no Microsoft Word 2016, sem qualquer formatação, um usuário digitou a palavra Prefeitura e pressionou um espaço em branco. Em seguida, clicou no ícone Sublinhado e digitou a palavra Municipal. Logo depois, clicou no ícone Sublinhado, pressionou um espaço em branco e digitou a palavra Bady.
Finalmente, pressionou um espaço em branco, clicou no ícone Sublinhado e digitou a palavra Bassitt. Assinale a alternativa que apresenta o resultado correto.</t>
        </is>
      </c>
      <c r="F1687" t="inlineStr">
        <is>
          <t>Informática</t>
        </is>
      </c>
      <c r="G1687" t="inlineStr">
        <is>
          <t>Word</t>
        </is>
      </c>
      <c r="H1687" t="inlineStr">
        <is>
          <t>Médio</t>
        </is>
      </c>
      <c r="I1687" t="inlineStr">
        <is>
          <t>ME</t>
        </is>
      </c>
      <c r="J1687" t="inlineStr">
        <is>
          <t>Prefeitura Municipal Bady Bassitt</t>
        </is>
      </c>
      <c r="K1687" t="inlineStr">
        <is>
          <t>Prefeitura Municipal Bady Bassitt</t>
        </is>
      </c>
      <c r="L1687" t="inlineStr">
        <is>
          <t>Prefeitura Municipal Bady Bassitt</t>
        </is>
      </c>
      <c r="M1687" t="inlineStr">
        <is>
          <t>Prefeitura Municipal Bady Bassitt</t>
        </is>
      </c>
      <c r="N1687" t="inlineStr">
        <is>
          <t>Prefeitura Municipal Bady Bassitt.</t>
        </is>
      </c>
      <c r="O1687" t="inlineStr">
        <is>
          <t>E</t>
        </is>
      </c>
      <c r="P1687" t="n">
        <v>0</v>
      </c>
      <c r="Q1687" t="n">
        <v>0</v>
      </c>
      <c r="S1687" t="inlineStr">
        <is>
          <t>Vamos analisar: em um documento em branco, criado no Microsoft Word 2016, sem qualquer
formatação, um usuário digitou a palavra Prefeitura e pressionou um espaço em branco [Prefeitura]. Em
seguida, clicou no ícone Sublinhado e digitou a palavra Municipal [Prefeitura Municipal]. Logo depois,
clicou no ícone Sublinhado, pressionou um espaço em branco e digitou a palavra Bady [Prefeitura
Municipal Bady]. Finalmente, pressionou um espaço em branco, clicou no ícone Sublinhado e digitou a
palavra Bassitt [Prefeitura Municipal Bady Bassit].
Gabarito: Letra E</t>
        </is>
      </c>
      <c r="U1687" t="inlineStr">
        <is>
          <t>09/08/2026 05:19</t>
        </is>
      </c>
    </row>
    <row r="1688">
      <c r="A1688" t="inlineStr">
        <is>
          <t>3690</t>
        </is>
      </c>
      <c r="B1688" t="inlineStr">
        <is>
          <t>VUNESP</t>
        </is>
      </c>
      <c r="C1688" t="inlineStr">
        <is>
          <t>Câmara de Bady Bassitt</t>
        </is>
      </c>
      <c r="D1688" t="inlineStr">
        <is>
          <t>2023</t>
        </is>
      </c>
      <c r="E1688" t="inlineStr">
        <is>
          <t>Em um documento em branco, criado no Microsoft Word 2016, um usuário executou os seguintes passos.
I. Criou uma tabela de 2 linhas e 2 colunas;
II. Com o cursor na primeira célula, digitou a letra A;
III. Pressionou a tecla TAB;
IV. Digitou a letra B;
V. Pressionou a tecla TAB;
VI. Digitou a letra C;
VII. Pressionou a tecla TAB;
VIII. Digitou a letra D;
IX. Pressionou a tecla TAB;
X. Digitou a letra E;
XI. Pressionou a tecla TAB;
XII. Digitou a letra F.
O resultado final é</t>
        </is>
      </c>
      <c r="F1688" t="inlineStr">
        <is>
          <t>Informática</t>
        </is>
      </c>
      <c r="G1688" t="inlineStr">
        <is>
          <t>Word</t>
        </is>
      </c>
      <c r="H1688" t="inlineStr">
        <is>
          <t>Médio</t>
        </is>
      </c>
      <c r="I1688" t="inlineStr">
        <is>
          <t>ME</t>
        </is>
      </c>
      <c r="J1688" t="inlineStr">
        <is>
          <t>Figura a)</t>
        </is>
      </c>
      <c r="K1688" t="inlineStr">
        <is>
          <t>Figura b)</t>
        </is>
      </c>
      <c r="L1688" t="inlineStr">
        <is>
          <t>Figura c)</t>
        </is>
      </c>
      <c r="M1688" t="inlineStr">
        <is>
          <t>Figura d)</t>
        </is>
      </c>
      <c r="N1688" t="inlineStr">
        <is>
          <t>Figura e)</t>
        </is>
      </c>
      <c r="O1688" t="inlineStr">
        <is>
          <t>C</t>
        </is>
      </c>
      <c r="P1688" t="n">
        <v>0</v>
      </c>
      <c r="Q1688" t="n">
        <v>0</v>
      </c>
      <c r="R1688" t="inlineStr">
        <is>
          <t>1a5624c7-0367-4a9b-a861-f59752c4c783.png</t>
        </is>
      </c>
      <c r="S1688" t="inlineStr">
        <is>
          <t>Ao pressionar o TAB enquanto existem células na tabela, ele vai passando de uma célula para outra.
Quando não existem mais células a serem percorridas (Ex: Célula D), uma nova linha é criada. Logo, o
resultado será:
Gabarito: Letra C</t>
        </is>
      </c>
      <c r="U1688" t="inlineStr">
        <is>
          <t>09/08/2026 05:22</t>
        </is>
      </c>
    </row>
    <row r="1689">
      <c r="A1689" t="inlineStr">
        <is>
          <t>3691</t>
        </is>
      </c>
      <c r="B1689" t="inlineStr">
        <is>
          <t>VUNESP</t>
        </is>
      </c>
      <c r="C1689" t="inlineStr">
        <is>
          <t>Câmara de Bady Bassitt</t>
        </is>
      </c>
      <c r="D1689" t="inlineStr">
        <is>
          <t>2023</t>
        </is>
      </c>
      <c r="E1689" t="inlineStr">
        <is>
          <t>Tem-se o seguinte documento, criado no Microsoft Word 2016, em sua configuração padrão.
Ao abrir a janela Localizar e Substituir e, sem utilizar nenhuma opção de pesquisa do botão Mais &gt;&gt;, preencher o conteúdo a seguir e pressionar Substituir Tudo, o resultado final das palavras é:</t>
        </is>
      </c>
      <c r="F1689" t="inlineStr">
        <is>
          <t>Informática</t>
        </is>
      </c>
      <c r="G1689" t="inlineStr">
        <is>
          <t>Word</t>
        </is>
      </c>
      <c r="H1689" t="inlineStr">
        <is>
          <t>Médio</t>
        </is>
      </c>
      <c r="I1689" t="inlineStr">
        <is>
          <t>ME</t>
        </is>
      </c>
      <c r="J1689" t="inlineStr">
        <is>
          <t>Figura a)</t>
        </is>
      </c>
      <c r="K1689" t="inlineStr">
        <is>
          <t>Figura b)</t>
        </is>
      </c>
      <c r="L1689" t="inlineStr">
        <is>
          <t>Figura c)</t>
        </is>
      </c>
      <c r="M1689" t="inlineStr">
        <is>
          <t>Figura d)</t>
        </is>
      </c>
      <c r="N1689" t="inlineStr">
        <is>
          <t>Figura e)</t>
        </is>
      </c>
      <c r="O1689" t="inlineStr">
        <is>
          <t>A</t>
        </is>
      </c>
      <c r="P1689" t="n">
        <v>0</v>
      </c>
      <c r="Q1689" t="n">
        <v>0</v>
      </c>
      <c r="R1689" t="inlineStr">
        <is>
          <t>45dbe2e5-ca6a-478c-982b-1042630905eb.png</t>
        </is>
      </c>
      <c r="S1689" t="inlineStr">
        <is>
          <t>Esse comando substituirá a letra l (minúscula) por L (maiúscula) onde existir os caracteres “lei” (Ex: lei &gt;
Lei; assembleia &gt; assembLeia; leilão &gt; Leilão; vôlei &gt; vôlei). Logo, esse comando retornará:
Gabarito: Letra A</t>
        </is>
      </c>
      <c r="U1689" t="inlineStr">
        <is>
          <t>09/08/2026 05:27</t>
        </is>
      </c>
    </row>
    <row r="1690">
      <c r="A1690" t="n">
        <v>3692</v>
      </c>
      <c r="B1690" t="inlineStr">
        <is>
          <t>VUNESP</t>
        </is>
      </c>
      <c r="C1690" t="inlineStr">
        <is>
          <t>Câmara de Marília</t>
        </is>
      </c>
      <c r="D1690" t="inlineStr">
        <is>
          <t>2023</t>
        </is>
      </c>
      <c r="E1690" t="inlineStr">
        <is>
          <t>Um usuário do MS-Word 2019, em configuração padrão, formatou um parágrafo conforme visto na imagem a seguir.
&lt;b&gt;Prefeitura&lt;/b&gt; &lt;s&gt;Municipal&lt;/s&gt; &lt;u&gt;de&lt;/u&gt; Campinas
Em seguida, selecionou todo o parágrafo e clicou nos ícones negrito, itálico e sublinhado, nessa ordem.
Assinale a alternativa que apresenta o parágrafo resultante dessas formatações.</t>
        </is>
      </c>
      <c r="F1690" t="inlineStr">
        <is>
          <t>Informática</t>
        </is>
      </c>
      <c r="G1690" t="inlineStr">
        <is>
          <t>Word</t>
        </is>
      </c>
      <c r="H1690" t="inlineStr">
        <is>
          <t>Médio</t>
        </is>
      </c>
      <c r="I1690" t="inlineStr">
        <is>
          <t>ME</t>
        </is>
      </c>
      <c r="J1690" t="inlineStr">
        <is>
          <t>Prefeitura &lt;s&gt;Municipal&lt;/s&gt; de Campinas</t>
        </is>
      </c>
      <c r="K1690" t="inlineStr">
        <is>
          <t>&lt;i&gt;&lt;b&gt;&lt;u&gt;Prefeitura Municipal de Campinas&lt;/u&gt;&lt;/b&gt;&lt;/i&gt;</t>
        </is>
      </c>
      <c r="L1690" t="inlineStr">
        <is>
          <t>&lt;i&gt;&lt;b&gt;&lt;s&gt;Prefeitura Municipal &lt;u&gt;de&lt;/u&gt; Campinas&lt;/s&gt;&lt;/b&gt;&lt;/i&gt;</t>
        </is>
      </c>
      <c r="M1690" t="inlineStr">
        <is>
          <t>&lt;i&gt;&lt;b&gt;Prefeitura &lt;s&gt;Municipal&lt;/s&gt; de Campinas&lt;/b&gt;&lt;/i&gt;</t>
        </is>
      </c>
      <c r="N1690" t="inlineStr">
        <is>
          <t>&lt;i&gt;&lt;u&gt;Prefeitura &lt;s&gt;Municipal&lt;/s&gt; de Campinas.&lt;/u&gt;&lt;/i&gt;</t>
        </is>
      </c>
      <c r="O1690" t="inlineStr">
        <is>
          <t>E</t>
        </is>
      </c>
      <c r="P1690" t="n">
        <v>0</v>
      </c>
      <c r="Q1690" t="n">
        <v>0</v>
      </c>
      <c r="S1690" t="inlineStr">
        <is>
          <t>A frase inicial é: Prefeitura Municipal de Campinas
- Ao clicar em negrito, temos: Prefeitura Municipal de Campinas
- Ao clicar em itálico, temos: Prefeitura Municipal de Campinas
- Ao clicar em sublinhado, temos: Prefeitura Municipal de Campinas
Gabarito: Letra E</t>
        </is>
      </c>
      <c r="U1690" t="inlineStr">
        <is>
          <t>09/08/2026 05:45</t>
        </is>
      </c>
    </row>
    <row r="1691">
      <c r="A1691" t="n">
        <v>3693</v>
      </c>
      <c r="B1691" t="inlineStr">
        <is>
          <t>FCC</t>
        </is>
      </c>
      <c r="C1691" t="inlineStr">
        <is>
          <t>SABESP</t>
        </is>
      </c>
      <c r="D1691" t="inlineStr">
        <is>
          <t>2014</t>
        </is>
      </c>
      <c r="E1691" t="inlineStr">
        <is>
          <t>No Microsoft PowerPoint 2010, em português, no modo de visualização Normal é mostrado um painel à esquerda onde são exibidos os slides em miniatura, enquanto no centro da janela, aparece o slide atual em edição. As opções para inserir novo slide, duplicar slide ou excluir slide estão disponíveis clicando-se:</t>
        </is>
      </c>
      <c r="F1691" t="inlineStr">
        <is>
          <t>Informática</t>
        </is>
      </c>
      <c r="G1691" t="inlineStr">
        <is>
          <t>Power Point</t>
        </is>
      </c>
      <c r="H1691" t="inlineStr">
        <is>
          <t>Médio</t>
        </is>
      </c>
      <c r="I1691" t="inlineStr">
        <is>
          <t>ME</t>
        </is>
      </c>
      <c r="J1691" t="inlineStr">
        <is>
          <t>com o botão direito do mouse sobre um dos slides em miniatura no painel da esquerda.</t>
        </is>
      </c>
      <c r="K1691" t="inlineStr">
        <is>
          <t>no grupo &lt;b&gt;Opções&lt;/b&gt; da guia &lt;b&gt;Slides&lt;/b&gt;.</t>
        </is>
      </c>
      <c r="L1691" t="inlineStr">
        <is>
          <t>no grupo &lt;b&gt;Gerenciador de Slides&lt;/b&gt; da guia &lt;b&gt;Ferramentas&lt;/b&gt;.</t>
        </is>
      </c>
      <c r="M1691" t="inlineStr">
        <is>
          <t>com o botão direito do mouse sobre o slide em edição no centro da tela.</t>
        </is>
      </c>
      <c r="N1691" t="inlineStr">
        <is>
          <t>na guia &lt;b&gt;Página Inicial.&lt;/b&gt;</t>
        </is>
      </c>
      <c r="O1691" t="inlineStr">
        <is>
          <t>A</t>
        </is>
      </c>
      <c r="P1691" t="n">
        <v>0</v>
      </c>
      <c r="Q1691" t="n">
        <v>0</v>
      </c>
      <c r="S1691" t="inlineStr">
        <is>
          <t>Basta clicar com o Botão Direito em alguma miniatura do Painel de Slides e abrirá um menu de contexto
que oferecerá a opção de duplicar slides.
Gabarito: Letra A</t>
        </is>
      </c>
      <c r="U1691" t="inlineStr">
        <is>
          <t>09/08/2026 06:10</t>
        </is>
      </c>
    </row>
    <row r="1692">
      <c r="A1692" t="n">
        <v>3694</v>
      </c>
      <c r="B1692" t="inlineStr">
        <is>
          <t>FCC</t>
        </is>
      </c>
      <c r="C1692" t="inlineStr">
        <is>
          <t>SERGAS</t>
        </is>
      </c>
      <c r="D1692" t="inlineStr">
        <is>
          <t>2013</t>
        </is>
      </c>
      <c r="E1692" t="inlineStr">
        <is>
          <t>Em um slide em branco de uma apresentação criada utilizando-se o Microsoft PowerPoint 2010 (em português), uma das maneiras de acessar alguns dos comandos mais importantes é clicando-se com o botão direito do mouse sobre a área vazia do slide. Dentre as opções presentes nesse menu, estão as que permitem:</t>
        </is>
      </c>
      <c r="F1692" t="inlineStr">
        <is>
          <t>Informática</t>
        </is>
      </c>
      <c r="G1692" t="inlineStr">
        <is>
          <t>Power Point</t>
        </is>
      </c>
      <c r="H1692" t="inlineStr">
        <is>
          <t>Médio</t>
        </is>
      </c>
      <c r="I1692" t="inlineStr">
        <is>
          <t>ME</t>
        </is>
      </c>
      <c r="J1692" t="inlineStr">
        <is>
          <t>copiar o slide e salvar o slide.</t>
        </is>
      </c>
      <c r="K1692" t="inlineStr">
        <is>
          <t>salvar a apresentação e inserir um novo slide.</t>
        </is>
      </c>
      <c r="L1692" t="inlineStr">
        <is>
          <t>salvar a apresentação e abrir uma apresentação já existente.</t>
        </is>
      </c>
      <c r="M1692" t="inlineStr">
        <is>
          <t>apresentar o slide em tela cheia e animar objetos presentes no slide.</t>
        </is>
      </c>
      <c r="N1692" t="inlineStr">
        <is>
          <t>mudar o layout do slide e a formatação do plano de fundo do slide.</t>
        </is>
      </c>
      <c r="O1692" t="inlineStr">
        <is>
          <t>E</t>
        </is>
      </c>
      <c r="P1692" t="n">
        <v>0</v>
      </c>
      <c r="Q1692" t="n">
        <v>0</v>
      </c>
      <c r="S1692" t="inlineStr">
        <is>
          <t>Esse menu de contexto possui opções de mudar o layout do slide e a formatação do plano de fundo do
slide.
Gabarito: Letra E</t>
        </is>
      </c>
      <c r="U1692" t="inlineStr">
        <is>
          <t>09/08/2026 06:25</t>
        </is>
      </c>
    </row>
    <row r="1693">
      <c r="A1693" t="n">
        <v>3695</v>
      </c>
      <c r="B1693" t="inlineStr">
        <is>
          <t>FCC</t>
        </is>
      </c>
      <c r="C1693" t="inlineStr">
        <is>
          <t>PGE</t>
        </is>
      </c>
      <c r="D1693" t="inlineStr">
        <is>
          <t>2013</t>
        </is>
      </c>
      <c r="E1693" t="inlineStr">
        <is>
          <t>O conhecimento referido no item III possibilita a inserção de elementos nos slides como, por exemplo, fotos contidas em um álbum. Nativamente o PowerPoint (2010) abriga essa facilidade no "Álbum de Fotografias" localizado na Guia:</t>
        </is>
      </c>
      <c r="F1693" t="inlineStr">
        <is>
          <t>Informática</t>
        </is>
      </c>
      <c r="G1693" t="inlineStr">
        <is>
          <t>Power Point</t>
        </is>
      </c>
      <c r="H1693" t="inlineStr">
        <is>
          <t>Médio</t>
        </is>
      </c>
      <c r="I1693" t="inlineStr">
        <is>
          <t>ME</t>
        </is>
      </c>
      <c r="J1693" t="inlineStr">
        <is>
          <t>Animações.</t>
        </is>
      </c>
      <c r="K1693" t="inlineStr">
        <is>
          <t>Arquivo.</t>
        </is>
      </c>
      <c r="L1693" t="inlineStr">
        <is>
          <t>Página inicial.</t>
        </is>
      </c>
      <c r="M1693" t="inlineStr">
        <is>
          <t>Design.</t>
        </is>
      </c>
      <c r="N1693" t="inlineStr">
        <is>
          <t>Inserir.</t>
        </is>
      </c>
      <c r="O1693" t="inlineStr">
        <is>
          <t>E</t>
        </is>
      </c>
      <c r="P1693" t="n">
        <v>0</v>
      </c>
      <c r="Q1693" t="n">
        <v>0</v>
      </c>
      <c r="S1693" t="inlineStr">
        <is>
          <t>GRUPO: IMAGENS
OPÇÃO ATALHO DESCRIÇÃO
ÁLBUM DE Criar uma apresentação para a sua coleção de fotos favoritas.
-
FOTOGRAFIAS
Trata-se da Guia Inserir.
Gabarito: Letra E</t>
        </is>
      </c>
      <c r="U1693" t="inlineStr">
        <is>
          <t>09/08/2026 06:25</t>
        </is>
      </c>
    </row>
    <row r="1694">
      <c r="A1694" t="n">
        <v>3696</v>
      </c>
      <c r="B1694" t="inlineStr">
        <is>
          <t>FCC</t>
        </is>
      </c>
      <c r="C1694" t="inlineStr">
        <is>
          <t>TER AC</t>
        </is>
      </c>
      <c r="D1694" t="inlineStr">
        <is>
          <t>2010</t>
        </is>
      </c>
      <c r="E1694" t="inlineStr">
        <is>
          <t>Uma apresentação elaborada no MS PowerPoint 2003 pode ser impressa na forma de folhetos para consultas. Espaços em linhas para que se façam anotações sobre as apresentações são reservados no folheto de:</t>
        </is>
      </c>
      <c r="F1694" t="inlineStr">
        <is>
          <t>Informática</t>
        </is>
      </c>
      <c r="G1694" t="inlineStr">
        <is>
          <t>Power Point</t>
        </is>
      </c>
      <c r="H1694" t="inlineStr">
        <is>
          <t>Médio</t>
        </is>
      </c>
      <c r="I1694" t="inlineStr">
        <is>
          <t>ME</t>
        </is>
      </c>
      <c r="J1694" t="inlineStr">
        <is>
          <t>um slide por página</t>
        </is>
      </c>
      <c r="K1694" t="inlineStr">
        <is>
          <t>dois slides por página</t>
        </is>
      </c>
      <c r="L1694" t="inlineStr">
        <is>
          <t>três slides por página</t>
        </is>
      </c>
      <c r="M1694" t="inlineStr">
        <is>
          <t>quatro slides por página</t>
        </is>
      </c>
      <c r="N1694" t="inlineStr">
        <is>
          <t>seis slides por página</t>
        </is>
      </c>
      <c r="O1694" t="inlineStr">
        <is>
          <t>C</t>
        </is>
      </c>
      <c r="P1694" t="n">
        <v>0</v>
      </c>
      <c r="Q1694" t="n">
        <v>0</v>
      </c>
      <c r="S1694" t="inlineStr">
        <is>
          <t>Na opção Imprimir do Powerpoint, podemos trabalhar com slides ao invés de páginas. É possível
escolher entre: Imprimir Todos os Slides; Imprimir Seleção; Imprimir Slide Atual; ou Imprimir um Intervalo
Personalizado de Slides. Ao clicar na Opção Slide em Página Inteira, você poderá escolher entre essa
opção, o modo Anotações ou Estrutura de Tópicos. Em Folhetos, você poderá escolher o número de
Slides em cada página.
A opção Três Slides Por Página traz a peculiaridade de imprimir linhas ao lado de cada slide.
Gabarito: Letra C</t>
        </is>
      </c>
      <c r="U1694" t="inlineStr">
        <is>
          <t>09/08/2026 06:25</t>
        </is>
      </c>
    </row>
    <row r="1695">
      <c r="A1695" t="n">
        <v>3697</v>
      </c>
      <c r="B1695" t="inlineStr">
        <is>
          <t>FCC</t>
        </is>
      </c>
      <c r="C1695" t="inlineStr">
        <is>
          <t>TRE AC</t>
        </is>
      </c>
      <c r="D1695" t="inlineStr">
        <is>
          <t>2010</t>
        </is>
      </c>
      <c r="E1695" t="inlineStr">
        <is>
          <t>No MS PowerPoint 2003, os mestres que contêm e refletem os elementos de estilo, usados na apresentação toda, podem ser aplicados em:</t>
        </is>
      </c>
      <c r="F1695" t="inlineStr">
        <is>
          <t>Informática</t>
        </is>
      </c>
      <c r="G1695" t="inlineStr">
        <is>
          <t>Power Point</t>
        </is>
      </c>
      <c r="H1695" t="inlineStr">
        <is>
          <t>Médio</t>
        </is>
      </c>
      <c r="I1695" t="inlineStr">
        <is>
          <t>ME</t>
        </is>
      </c>
      <c r="J1695" t="inlineStr">
        <is>
          <t>slides, anotações e folhetos</t>
        </is>
      </c>
      <c r="K1695" t="inlineStr">
        <is>
          <t>slides e anotações, apenas</t>
        </is>
      </c>
      <c r="L1695" t="inlineStr">
        <is>
          <t>slides e folhetos, apenas</t>
        </is>
      </c>
      <c r="M1695" t="inlineStr">
        <is>
          <t>slides, apenas</t>
        </is>
      </c>
      <c r="N1695" t="inlineStr">
        <is>
          <t>folhetos, apenas</t>
        </is>
      </c>
      <c r="O1695" t="inlineStr">
        <is>
          <t>A</t>
        </is>
      </c>
      <c r="P1695" t="n">
        <v>0</v>
      </c>
      <c r="Q1695" t="n">
        <v>0</v>
      </c>
      <c r="S1695" t="inlineStr">
        <is>
          <t>Lembrem-se sempre de que há três tipos de Mestre: Folhetos, Anotações e Slides (Mnemônico: MESTRE
FAS).
Gabarito: Letra A</t>
        </is>
      </c>
      <c r="U1695" t="inlineStr">
        <is>
          <t>09/08/2026 06:25</t>
        </is>
      </c>
    </row>
    <row r="1696">
      <c r="A1696" t="n">
        <v>3698</v>
      </c>
      <c r="B1696" t="inlineStr">
        <is>
          <t>FCC</t>
        </is>
      </c>
      <c r="C1696" t="inlineStr">
        <is>
          <t>SEPLA DR SP</t>
        </is>
      </c>
      <c r="D1696" t="inlineStr">
        <is>
          <t>2009</t>
        </is>
      </c>
      <c r="E1696" t="inlineStr">
        <is>
          <t>Somente os títulos dos slides de uma apresentação em PowerPoint podem ser impressos escolhendo-se em imprimir a forma:</t>
        </is>
      </c>
      <c r="F1696" t="inlineStr">
        <is>
          <t>Informática</t>
        </is>
      </c>
      <c r="G1696" t="inlineStr">
        <is>
          <t>Power Point</t>
        </is>
      </c>
      <c r="H1696" t="inlineStr">
        <is>
          <t>Médio</t>
        </is>
      </c>
      <c r="I1696" t="inlineStr">
        <is>
          <t>ME</t>
        </is>
      </c>
      <c r="J1696" t="inlineStr">
        <is>
          <t>Slides</t>
        </is>
      </c>
      <c r="K1696" t="inlineStr">
        <is>
          <t>Anotações, apenas</t>
        </is>
      </c>
      <c r="L1696" t="inlineStr">
        <is>
          <t>Folhetos, apenas</t>
        </is>
      </c>
      <c r="M1696" t="inlineStr">
        <is>
          <t>Anotações ou Folhetos</t>
        </is>
      </c>
      <c r="N1696" t="inlineStr">
        <is>
          <t>Estrutura de Tópicos</t>
        </is>
      </c>
      <c r="O1696" t="inlineStr">
        <is>
          <t>E</t>
        </is>
      </c>
      <c r="P1696" t="n">
        <v>0</v>
      </c>
      <c r="Q1696" t="n">
        <v>0</v>
      </c>
      <c r="S1696" t="inlineStr">
        <is>
          <t>Na opção Imprimir do Powerpoint, podemos trabalhar com slides ao invés de páginas. É possível
escolher entre: Imprimir Todos os Slides; Imprimir Seleção; Imprimir Slide Atual; ou Imprimir um Intervalo
Personalizado de Slides. Ao clicar na Opção Slide em Página Inteira, você poderá escolher entre essa
opção, o modo Anotações ou Estrutura de Tópicos. A Estrutura de Tópicos permite escolher todo o texto
na estrutura de tópicos ou apenas os títulos dos slides.
Para ajudar a memorizar: ESTRUTURA DE TÓPICOS = TÍTULOS DOS SLIDES
Gabarito: Letra E</t>
        </is>
      </c>
      <c r="U1696" t="inlineStr">
        <is>
          <t>09/08/2026 06:25</t>
        </is>
      </c>
    </row>
    <row r="1697">
      <c r="A1697" t="n">
        <v>3698</v>
      </c>
      <c r="B1697" t="inlineStr">
        <is>
          <t>FCC</t>
        </is>
      </c>
      <c r="C1697" t="inlineStr">
        <is>
          <t>SEPLA DR SP</t>
        </is>
      </c>
      <c r="D1697" t="inlineStr">
        <is>
          <t>2009</t>
        </is>
      </c>
      <c r="E1697" t="inlineStr">
        <is>
          <t>Somente os títulos dos slides de uma apresentação em PowerPoint podem ser impressos escolhendo-se em imprimir a forma:</t>
        </is>
      </c>
      <c r="F1697" t="inlineStr">
        <is>
          <t>Informática</t>
        </is>
      </c>
      <c r="G1697" t="inlineStr">
        <is>
          <t>Power Point</t>
        </is>
      </c>
      <c r="H1697" t="inlineStr">
        <is>
          <t>Médio</t>
        </is>
      </c>
      <c r="I1697" t="inlineStr">
        <is>
          <t>ME</t>
        </is>
      </c>
      <c r="J1697" t="inlineStr">
        <is>
          <t>Slides</t>
        </is>
      </c>
      <c r="K1697" t="inlineStr">
        <is>
          <t>Anotações, apenas</t>
        </is>
      </c>
      <c r="L1697" t="inlineStr">
        <is>
          <t>Folhetos, apenas</t>
        </is>
      </c>
      <c r="M1697" t="inlineStr">
        <is>
          <t>Anotações ou Folhetos</t>
        </is>
      </c>
      <c r="N1697" t="inlineStr">
        <is>
          <t>Estrutura de Tópicos</t>
        </is>
      </c>
      <c r="O1697" t="inlineStr">
        <is>
          <t>E</t>
        </is>
      </c>
      <c r="P1697" t="n">
        <v>0</v>
      </c>
      <c r="Q1697" t="n">
        <v>0</v>
      </c>
      <c r="S1697" t="inlineStr">
        <is>
          <t>Na opção Imprimir do Powerpoint, podemos trabalhar com slides ao invés de páginas. É possível
escolher entre: Imprimir Todos os Slides; Imprimir Seleção; Imprimir Slide Atual; ou Imprimir um Intervalo
Personalizado de Slides. Ao clicar na Opção Slide em Página Inteira, você poderá escolher entre essa
opção, o modo Anotações ou Estrutura de Tópicos. A Estrutura de Tópicos permite escolher todo o texto
na estrutura de tópicos ou apenas os títulos dos slides.
Para ajudar a memorizar: ESTRUTURA DE TÓPICOS = TÍTULOS DOS SLIDES
Gabarito: Letra E</t>
        </is>
      </c>
      <c r="U1697" t="inlineStr">
        <is>
          <t>09/08/2026 06:25</t>
        </is>
      </c>
    </row>
    <row r="1698">
      <c r="A1698" t="n">
        <v>3699</v>
      </c>
      <c r="B1698" t="inlineStr">
        <is>
          <t>FCC</t>
        </is>
      </c>
      <c r="C1698" t="inlineStr">
        <is>
          <t>MPE RS</t>
        </is>
      </c>
      <c r="D1698" t="inlineStr">
        <is>
          <t>2018</t>
        </is>
      </c>
      <c r="E1698" t="inlineStr">
        <is>
          <t>As anotações sobre um slide do PowerPoint podem ser digitadas por meio do painel de anotações no modo de exibição:</t>
        </is>
      </c>
      <c r="F1698" t="inlineStr">
        <is>
          <t>Informática</t>
        </is>
      </c>
      <c r="G1698" t="inlineStr">
        <is>
          <t>Power Point</t>
        </is>
      </c>
      <c r="H1698" t="inlineStr">
        <is>
          <t>Médio</t>
        </is>
      </c>
      <c r="I1698" t="inlineStr">
        <is>
          <t>ME</t>
        </is>
      </c>
      <c r="J1698" t="inlineStr">
        <is>
          <t>de apresentação de slides</t>
        </is>
      </c>
      <c r="K1698" t="inlineStr">
        <is>
          <t>de classificação de slides</t>
        </is>
      </c>
      <c r="L1698" t="inlineStr">
        <is>
          <t>de anotações</t>
        </is>
      </c>
      <c r="M1698" t="inlineStr">
        <is>
          <t>mestre</t>
        </is>
      </c>
      <c r="N1698" t="inlineStr">
        <is>
          <t>normal</t>
        </is>
      </c>
      <c r="O1698" t="inlineStr">
        <is>
          <t>E</t>
        </is>
      </c>
      <c r="P1698" t="n">
        <v>0</v>
      </c>
      <c r="Q1698" t="n">
        <v>0</v>
      </c>
      <c r="S1698" t="inlineStr">
        <is>
          <t>O modo de exibição NORMAL é o principal modo de exibição de edição, no qual você pode escrever e
criar sua apresentação. Na área de Modo de Exibição Normal, temos o Painel de Miniaturas (ou Guia
Slides) e o Painel de ANOTAÇÕES. No Painel de Anotações, é possível digitar anotações que se
apliquem ao slide atual. Posteriormente, é possível imprimir suas anotações e consultá-las ao fornecer a
apresentação.
Gabarito: Letra E</t>
        </is>
      </c>
      <c r="U1698" t="inlineStr">
        <is>
          <t>09/08/2026 06:25</t>
        </is>
      </c>
    </row>
    <row r="1699">
      <c r="A1699" t="n">
        <v>3700</v>
      </c>
      <c r="B1699" t="inlineStr">
        <is>
          <t>FCC</t>
        </is>
      </c>
      <c r="C1699" t="inlineStr">
        <is>
          <t>TRT 2ª Região</t>
        </is>
      </c>
      <c r="D1699" t="inlineStr">
        <is>
          <t>2018</t>
        </is>
      </c>
      <c r="E1699" t="inlineStr">
        <is>
          <t>Considere hipoteticamente que um Analista possui uma apresentação gerada pelo Microsoft PowerPoint 2010, em português, denominada TRTSP.pptx.
Ele deseja que esta apresentação seja salva em um formato de autoapresentação. Nesse formato basta dar um duplo clique no nome do arquivo para que o conteúdo seja exibido automaticamente e a transição dos slides possa ser configurada com cliques no mouse ou através da barra de espaço. O formato que permite essa apresentação de slides é:</t>
        </is>
      </c>
      <c r="F1699" t="inlineStr">
        <is>
          <t>Informática</t>
        </is>
      </c>
      <c r="G1699" t="inlineStr">
        <is>
          <t>Power Point</t>
        </is>
      </c>
      <c r="H1699" t="inlineStr">
        <is>
          <t>Médio</t>
        </is>
      </c>
      <c r="I1699" t="inlineStr">
        <is>
          <t>ME</t>
        </is>
      </c>
      <c r="J1699" t="inlineStr">
        <is>
          <t>.ppsm</t>
        </is>
      </c>
      <c r="K1699" t="inlineStr">
        <is>
          <t>.pptm</t>
        </is>
      </c>
      <c r="L1699" t="inlineStr">
        <is>
          <t>.potx</t>
        </is>
      </c>
      <c r="M1699" t="inlineStr">
        <is>
          <t>.ppsx</t>
        </is>
      </c>
      <c r="N1699" t="inlineStr">
        <is>
          <t>.ppxs</t>
        </is>
      </c>
      <c r="O1699" t="inlineStr">
        <is>
          <t>D</t>
        </is>
      </c>
      <c r="P1699" t="n">
        <v>0</v>
      </c>
      <c r="Q1699" t="n">
        <v>0</v>
      </c>
      <c r="S1699" t="inlineStr">
        <is>
          <t>(a) Errado. PPSM é o formato de apresentação de Slides Para MACRO; (b) Errado. PPTM é o formato de
apresentação para MACRO; (c) Errado. POTX é o formato de apresentação de Modelo (Lembrem-se:
Modelo lembra TOP MODEL e TOP invertido é POT); (d) Correto. PPSX é o formato de Apresentação de
Slides; (e) Errado, esse formato não existe no Powerpoint.
Gabarito: Letra D</t>
        </is>
      </c>
      <c r="U1699" t="inlineStr">
        <is>
          <t>09/08/2026 06:25</t>
        </is>
      </c>
    </row>
    <row r="1700">
      <c r="A1700" t="n">
        <v>3701</v>
      </c>
      <c r="B1700" t="inlineStr">
        <is>
          <t>FCC</t>
        </is>
      </c>
      <c r="C1700" t="inlineStr">
        <is>
          <t>PGE BA</t>
        </is>
      </c>
      <c r="D1700" t="inlineStr">
        <is>
          <t>2013</t>
        </is>
      </c>
      <c r="E1700" t="inlineStr">
        <is>
          <t>Quando há a necessidade de se fazer a impressão de uma apresentação elaborada com o Microsoft Power Point, há diferentes opções no que se refere ao Intervalo de Impressão. Uma dessas opções é:</t>
        </is>
      </c>
      <c r="F1700" t="inlineStr">
        <is>
          <t>Informática</t>
        </is>
      </c>
      <c r="G1700" t="inlineStr">
        <is>
          <t>Power Point</t>
        </is>
      </c>
      <c r="H1700" t="inlineStr">
        <is>
          <t>Médio</t>
        </is>
      </c>
      <c r="I1700" t="inlineStr">
        <is>
          <t>ME</t>
        </is>
      </c>
      <c r="J1700" t="inlineStr">
        <is>
          <t>Último slide</t>
        </is>
      </c>
      <c r="K1700" t="inlineStr">
        <is>
          <t>Slide Atual</t>
        </is>
      </c>
      <c r="L1700" t="inlineStr">
        <is>
          <t>Primeira Metade</t>
        </is>
      </c>
      <c r="M1700" t="inlineStr">
        <is>
          <t>Primeiro slide</t>
        </is>
      </c>
      <c r="N1700" t="inlineStr">
        <is>
          <t>4 Primeiros Slides</t>
        </is>
      </c>
      <c r="O1700" t="inlineStr">
        <is>
          <t>B</t>
        </is>
      </c>
      <c r="P1700" t="n">
        <v>0</v>
      </c>
      <c r="Q1700" t="n">
        <v>0</v>
      </c>
      <c r="S1700" t="inlineStr">
        <is>
          <t>Na opção Imprimir do Powerpoint, é possível trabalhar com Slides ao invés de Páginas. Pode-se escolher:
Imprimir Todos os Slides; Imprimir Seleção; Imprimir Slide Atual; ou Imprimir um Intervalo
Personalizado de Slides.
Gabarito: Letra B</t>
        </is>
      </c>
      <c r="U1700" t="inlineStr">
        <is>
          <t>09/08/2026 06:25</t>
        </is>
      </c>
    </row>
    <row r="1701">
      <c r="A1701" t="n">
        <v>3702</v>
      </c>
      <c r="B1701" t="inlineStr">
        <is>
          <t>FCC</t>
        </is>
      </c>
      <c r="C1701" t="inlineStr">
        <is>
          <t>Técnico Fazendário MA</t>
        </is>
      </c>
      <c r="D1701" t="inlineStr">
        <is>
          <t>2019</t>
        </is>
      </c>
      <c r="E1701" t="inlineStr">
        <is>
          <t>Um técnico está elaborando uma apresentação no Microsoft Powerpoint 2013, em português, mas ainda não sabe qual logotipo e estilo que cada slide deverá ter. Para que posteriormente esse técnico possa fazer as alterações com facilidade, ele deve editar um slide especial, que quando alterado, todos os slides baseados nele conterão essas alterações. Esse slide é denominado:</t>
        </is>
      </c>
      <c r="F1701" t="inlineStr">
        <is>
          <t>Informática</t>
        </is>
      </c>
      <c r="G1701" t="inlineStr">
        <is>
          <t>Power Point</t>
        </is>
      </c>
      <c r="H1701" t="inlineStr">
        <is>
          <t>Médio</t>
        </is>
      </c>
      <c r="I1701" t="inlineStr">
        <is>
          <t>ME</t>
        </is>
      </c>
      <c r="J1701" t="inlineStr">
        <is>
          <t>Slide Mestre</t>
        </is>
      </c>
      <c r="K1701" t="inlineStr">
        <is>
          <t>Folha de Estilo</t>
        </is>
      </c>
      <c r="L1701" t="inlineStr">
        <is>
          <t>Folheto Mestre</t>
        </is>
      </c>
      <c r="M1701" t="inlineStr">
        <is>
          <t>Slide de Estilo</t>
        </is>
      </c>
      <c r="N1701" t="inlineStr">
        <is>
          <t>Anotações Mestras</t>
        </is>
      </c>
      <c r="O1701" t="inlineStr">
        <is>
          <t>A</t>
        </is>
      </c>
      <c r="P1701" t="n">
        <v>0</v>
      </c>
      <c r="Q1701" t="n">
        <v>0</v>
      </c>
      <c r="S1701" t="inlineStr">
        <is>
          <t>O Slide Mestre é o slide principal em uma hierarquia de slides que armazena informações sobre o tema
e os layouts dos slides de uma apresentação, incluindo o plano de fundo, a cor, as fontes, os efeitos, os
tamanhos dos espaços reservados e o posicionamento.
Gabarito: Letra A</t>
        </is>
      </c>
      <c r="U1701" t="inlineStr">
        <is>
          <t>09/08/2026 06:25</t>
        </is>
      </c>
    </row>
    <row r="1702">
      <c r="A1702" t="n">
        <v>3703</v>
      </c>
      <c r="B1702" t="inlineStr">
        <is>
          <t>FCC</t>
        </is>
      </c>
      <c r="C1702" t="inlineStr">
        <is>
          <t>DPE RS</t>
        </is>
      </c>
      <c r="D1702" t="inlineStr">
        <is>
          <t>2017</t>
        </is>
      </c>
      <c r="E1702" t="inlineStr">
        <is>
          <t>No Power Point, a opção exibir em “Slide Mestre” contribui para:</t>
        </is>
      </c>
      <c r="F1702" t="inlineStr">
        <is>
          <t>Informática</t>
        </is>
      </c>
      <c r="G1702" t="inlineStr">
        <is>
          <t>Power Point</t>
        </is>
      </c>
      <c r="H1702" t="inlineStr">
        <is>
          <t>Médio</t>
        </is>
      </c>
      <c r="I1702" t="inlineStr">
        <is>
          <t>ME</t>
        </is>
      </c>
      <c r="J1702" t="inlineStr">
        <is>
          <t>o efeito de transição entre dois slides sucessivos.</t>
        </is>
      </c>
      <c r="K1702" t="inlineStr">
        <is>
          <t>o controle do tempo de exibição de um slide entre os modos “avançar ao clique do mouse</t>
        </is>
      </c>
      <c r="L1702" t="inlineStr">
        <is>
          <t>controle da aparência na apresentação inteira e pode inserir uma forma ou logomarca para que ela seja mostrada em todos os slides.</t>
        </is>
      </c>
      <c r="M1702" t="inlineStr">
        <is>
          <t>a geração de um índice dos slides da apresentação e, dessa forma, permitir que se vá diretamente para um determinado slide durante uma apresentação.</t>
        </is>
      </c>
      <c r="N1702" t="inlineStr">
        <is>
          <t>a inserção de um slide no início da apresentação e executa um clip ou um programa</t>
        </is>
      </c>
      <c r="O1702" t="inlineStr">
        <is>
          <t>C</t>
        </is>
      </c>
      <c r="P1702" t="n">
        <v>0</v>
      </c>
      <c r="Q1702" t="n">
        <v>0</v>
      </c>
      <c r="S1702" t="inlineStr">
        <is>
          <t>O Slide Mestre é o slide principal em uma hierarquia de slides que armazena informações sobre o tema
e os layouts dos slides de uma apresentação, incluindo o plano de fundo, a cor, as fontes, os efeitos, os
tamanhos dos espaços reservados e o posicionamento. Dessa forma, já podemos eliminar as alternativas
(a), (b), (d) e (e). Agora notem que a alternativa (c) fala em forma ou logomarca em todos os slides, logo
é uma possível contribuição do Slide Mestre.
Gabarito: Letra C</t>
        </is>
      </c>
      <c r="U1702" t="inlineStr">
        <is>
          <t>09/08/2026 06:25</t>
        </is>
      </c>
    </row>
    <row r="1703">
      <c r="A1703" t="n">
        <v>3704</v>
      </c>
      <c r="B1703" t="inlineStr">
        <is>
          <t>FCC</t>
        </is>
      </c>
      <c r="C1703" t="inlineStr">
        <is>
          <t>SANASA</t>
        </is>
      </c>
      <c r="D1703" t="inlineStr">
        <is>
          <t>2019</t>
        </is>
      </c>
      <c r="E1703" t="inlineStr">
        <is>
          <t>Um Analista de TI pretende capturar um pedaço de uma foto que está na tela do seu computador para colocá-lo em um slide do Microsoft PowerPoint 2016, em Português, de uma apresentação que está elaborando. Para isso, ele deve escolher Recorte de Tela, que se encontra:</t>
        </is>
      </c>
      <c r="F1703" t="inlineStr">
        <is>
          <t>Informática</t>
        </is>
      </c>
      <c r="G1703" t="inlineStr">
        <is>
          <t>Power Point</t>
        </is>
      </c>
      <c r="H1703" t="inlineStr">
        <is>
          <t>Médio</t>
        </is>
      </c>
      <c r="I1703" t="inlineStr">
        <is>
          <t>ME</t>
        </is>
      </c>
      <c r="J1703" t="inlineStr">
        <is>
          <t>na Barra de Ferramentas de Acesso Rápido, guia Imagens, no grupo Inserir Instantâneo.</t>
        </is>
      </c>
      <c r="K1703" t="inlineStr">
        <is>
          <t>no Menu Ferramentas, guia Imagens Online.</t>
        </is>
      </c>
      <c r="L1703" t="inlineStr">
        <is>
          <t>na Faixa de Opções , guia Inserir, Instantâneo.</t>
        </is>
      </c>
      <c r="M1703" t="inlineStr">
        <is>
          <t>no Menu Inserir, guia Imagens.</t>
        </is>
      </c>
      <c r="N1703" t="inlineStr">
        <is>
          <t>na Faixa de Opções, guia Imagens, Instantâneo.</t>
        </is>
      </c>
      <c r="O1703" t="inlineStr">
        <is>
          <t>C</t>
        </is>
      </c>
      <c r="P1703" t="n">
        <v>0</v>
      </c>
      <c r="Q1703" t="n">
        <v>0</v>
      </c>
      <c r="S1703" t="inlineStr">
        <is>
          <t>O Botão Instantâneo funciona como um Print Screen e possibilita selecionar a imagem que você quer
colar no seu documento. Eke se encontra em: Faixa de Opções &gt; Guia Inserir &gt; Grupo Ilustrações &gt;
Comando Instantâneo (Lembrem-se: INSTANTÂNEO → INSERIR).
Gabarito: Letra C</t>
        </is>
      </c>
      <c r="U1703" t="inlineStr">
        <is>
          <t>09/08/2026 06:25</t>
        </is>
      </c>
    </row>
    <row r="1704">
      <c r="A1704" t="n">
        <v>3705</v>
      </c>
      <c r="B1704" t="inlineStr">
        <is>
          <t>FCC</t>
        </is>
      </c>
      <c r="C1704" t="inlineStr">
        <is>
          <t>SPPREV</t>
        </is>
      </c>
      <c r="D1704" t="inlineStr">
        <is>
          <t>2019</t>
        </is>
      </c>
      <c r="E1704" t="inlineStr">
        <is>
          <t>Atenção: Para responder à questão, considere as configurações dos aplicativos e sistemas sempre originais, no modo clássico, em português e sem as adaptações passíveis de serem feitas pelo usuário, salvo se especificado diferentemente na questão.
No PowerPoint 2007, a inserção de um novo</t>
        </is>
      </c>
      <c r="F1704" t="inlineStr">
        <is>
          <t>Informática</t>
        </is>
      </c>
      <c r="G1704" t="inlineStr">
        <is>
          <t>Power Point</t>
        </is>
      </c>
      <c r="H1704" t="inlineStr">
        <is>
          <t>Médio</t>
        </is>
      </c>
      <c r="I1704" t="inlineStr">
        <is>
          <t>CE</t>
        </is>
      </c>
      <c r="J1704" t="inlineStr"/>
      <c r="K1704" t="inlineStr"/>
      <c r="L1704" t="inlineStr"/>
      <c r="M1704" t="inlineStr"/>
      <c r="N1704" t="inlineStr"/>
      <c r="O1704" t="inlineStr">
        <is>
          <t>E</t>
        </is>
      </c>
      <c r="P1704" t="n">
        <v>0</v>
      </c>
      <c r="Q1704" t="n">
        <v>0</v>
      </c>
      <c r="S1704" t="inlineStr">
        <is>
          <t>pode ser feita na guia:
a) Geral
b) Inserir
c) Animações
d) Apresentação de slides
e) Revisão
Comentários:
Um novo comentário pode ser inserido por meio do caminho: Guia Revisão &gt; Grupo Comentários &gt;
Comando Novo Comentário.
Gabarito: Letra E</t>
        </is>
      </c>
      <c r="U1704" t="inlineStr">
        <is>
          <t>09/08/2026 06:26</t>
        </is>
      </c>
    </row>
    <row r="1705">
      <c r="A1705" t="n">
        <v>3706</v>
      </c>
      <c r="B1705" t="inlineStr">
        <is>
          <t>FCC</t>
        </is>
      </c>
      <c r="C1705" t="inlineStr">
        <is>
          <t>MPE RS</t>
        </is>
      </c>
      <c r="D1705" t="inlineStr">
        <is>
          <t>2008</t>
        </is>
      </c>
      <c r="E1705" t="inlineStr">
        <is>
          <t>A exibição de tela inteira do computador para mostrar da mesma maneira que o público verá a aparência, os elementos e os efeitos nos slides é utilizada pelo PowerPoint no modo de exibição:</t>
        </is>
      </c>
      <c r="F1705" t="inlineStr">
        <is>
          <t>Informática</t>
        </is>
      </c>
      <c r="G1705" t="inlineStr">
        <is>
          <t>Power Point</t>
        </is>
      </c>
      <c r="H1705" t="inlineStr">
        <is>
          <t>Médio</t>
        </is>
      </c>
      <c r="I1705" t="inlineStr">
        <is>
          <t>ME</t>
        </is>
      </c>
      <c r="J1705" t="inlineStr">
        <is>
          <t>normal.</t>
        </is>
      </c>
      <c r="K1705" t="inlineStr">
        <is>
          <t>de estrutura de tópicos.</t>
        </is>
      </c>
      <c r="L1705" t="inlineStr">
        <is>
          <t>de guia de slides.</t>
        </is>
      </c>
      <c r="M1705" t="inlineStr">
        <is>
          <t>de classificação de slides.</t>
        </is>
      </c>
      <c r="N1705" t="inlineStr">
        <is>
          <t>de apresentação de slides.</t>
        </is>
      </c>
      <c r="O1705" t="inlineStr">
        <is>
          <t>E</t>
        </is>
      </c>
      <c r="P1705" t="n">
        <v>0</v>
      </c>
      <c r="Q1705" t="n">
        <v>0</v>
      </c>
      <c r="S1705" t="inlineStr">
        <is>
          <t>Essa exibição de tela inteira do computador para mostrar da mesma maneira que o público verá a
aparência, os elementos e os efeitos nos slides é chamada de apresentação de slides. Dados
interessantes sobre ela:
- Para iniciar a apresentação do começo: pressione F5;
- Para iniciar a apresentação do slide atual: pressione SHIFT+F5;
- Para interromper uma apresentação: pressione ESC;
- Para exibir uma tela preta: pressione PONTO ou E (PRETA &gt; E)
- Para exibir uma tela branca: pressione VÍRGULA ou C (BRANCA &gt; C)
Gabarito: Letra E</t>
        </is>
      </c>
      <c r="U1705" t="inlineStr">
        <is>
          <t>09/08/2026 06:26</t>
        </is>
      </c>
    </row>
    <row r="1706">
      <c r="A1706" t="n">
        <v>3707</v>
      </c>
      <c r="B1706" t="inlineStr">
        <is>
          <t>FCC</t>
        </is>
      </c>
      <c r="C1706" t="inlineStr">
        <is>
          <t>MPE RS</t>
        </is>
      </c>
      <c r="D1706" t="inlineStr">
        <is>
          <t>2008</t>
        </is>
      </c>
      <c r="E1706" t="inlineStr">
        <is>
          <t>Uma apresentação em PowerPoint pode conter efeitos nas exibições dos slides, entre outros, do tipo esquema de transição:</t>
        </is>
      </c>
      <c r="F1706" t="inlineStr">
        <is>
          <t>Informática</t>
        </is>
      </c>
      <c r="G1706" t="inlineStr">
        <is>
          <t>Power Point</t>
        </is>
      </c>
      <c r="H1706" t="inlineStr">
        <is>
          <t>Médio</t>
        </is>
      </c>
      <c r="I1706" t="inlineStr">
        <is>
          <t>ME</t>
        </is>
      </c>
      <c r="J1706" t="inlineStr">
        <is>
          <t>mostrar em ordem inversa.</t>
        </is>
      </c>
      <c r="K1706" t="inlineStr">
        <is>
          <t>aplicar zoom gradativamente.</t>
        </is>
      </c>
      <c r="L1706" t="inlineStr">
        <is>
          <t>máquina de escrever colorida.</t>
        </is>
      </c>
      <c r="M1706" t="inlineStr">
        <is>
          <t>persiana horizontal.</t>
        </is>
      </c>
      <c r="N1706" t="inlineStr">
        <is>
          <t>lâmpada de flash.</t>
        </is>
      </c>
      <c r="O1706" t="inlineStr">
        <is>
          <t>D</t>
        </is>
      </c>
      <c r="P1706" t="n">
        <v>0</v>
      </c>
      <c r="Q1706" t="n">
        <v>0</v>
      </c>
      <c r="S1706" t="inlineStr">
        <is>
          <t>É possível controlar a velocidade de cada efeito de transição de slides e também adicionar som.
O PowerPoint 2007 inclui vários tipos diferentes de transições de slides, incluindo (mas não se limitando)
as seguintes: 1 – Sem transição; 2 – Persiana Horizontal; 3 – Persiana Vertical; 4 – Quadro Fechar; 5
– Quadro Abrir; 6 – Quadriculado na Horizontal; 7 – Quadriculado na Vertical; 8 – Pente Horizontal; 9
– Pente Vertical (Galera, é um absurdo cobrar esse decoreba em prova).
Gabarito: Letra D</t>
        </is>
      </c>
      <c r="U1706" t="inlineStr">
        <is>
          <t>09/08/2026 06:26</t>
        </is>
      </c>
    </row>
    <row r="1707">
      <c r="A1707" t="n">
        <v>3708</v>
      </c>
      <c r="B1707" t="inlineStr">
        <is>
          <t>FCC</t>
        </is>
      </c>
      <c r="C1707" t="inlineStr">
        <is>
          <t>MPE RS</t>
        </is>
      </c>
      <c r="D1707" t="inlineStr">
        <is>
          <t>2008</t>
        </is>
      </c>
      <c r="E1707" t="inlineStr">
        <is>
          <t>No PowerPoint XP, após selecionar um objeto cujo estilo deseja-se que seja usado como modelo e aplicado a um outro objeto, utiliza-se o:</t>
        </is>
      </c>
      <c r="F1707" t="inlineStr">
        <is>
          <t>Informática</t>
        </is>
      </c>
      <c r="G1707" t="inlineStr">
        <is>
          <t>Power Point</t>
        </is>
      </c>
      <c r="H1707" t="inlineStr">
        <is>
          <t>Médio</t>
        </is>
      </c>
      <c r="I1707" t="inlineStr">
        <is>
          <t>ME</t>
        </is>
      </c>
      <c r="J1707" t="inlineStr">
        <is>
          <t>Copiar e colar</t>
        </is>
      </c>
      <c r="K1707" t="inlineStr">
        <is>
          <t>Formatar objeto</t>
        </is>
      </c>
      <c r="L1707" t="inlineStr">
        <is>
          <t>Pincel</t>
        </is>
      </c>
      <c r="M1707" t="inlineStr">
        <is>
          <t>Inserir objeto</t>
        </is>
      </c>
      <c r="N1707" t="inlineStr">
        <is>
          <t>Auto texto</t>
        </is>
      </c>
      <c r="O1707" t="inlineStr">
        <is>
          <t>C</t>
        </is>
      </c>
      <c r="P1707" t="n">
        <v>0</v>
      </c>
      <c r="Q1707" t="n">
        <v>0</v>
      </c>
      <c r="S1707" t="inlineStr">
        <is>
          <t>No PowerPoint 2010, usamos o botão Pincel de Formatação para copiar a formatação (fonte, cor,
tamanho) de um texto para aplicá-la a outro texto.
Gabarito: Letra C</t>
        </is>
      </c>
      <c r="U1707" t="inlineStr">
        <is>
          <t>09/08/2026 06:26</t>
        </is>
      </c>
    </row>
    <row r="1708">
      <c r="A1708" t="n">
        <v>3709</v>
      </c>
      <c r="B1708" t="inlineStr">
        <is>
          <t>FCC</t>
        </is>
      </c>
      <c r="C1708" t="inlineStr">
        <is>
          <t>MPE RS</t>
        </is>
      </c>
      <c r="D1708" t="inlineStr">
        <is>
          <t>2008</t>
        </is>
      </c>
      <c r="E1708" t="inlineStr">
        <is>
          <t>As informações sobre o modelo de estrutura aplicado numa apresentação PowerPoint são armazenadas</t>
        </is>
      </c>
      <c r="F1708" t="inlineStr">
        <is>
          <t>Informática</t>
        </is>
      </c>
      <c r="G1708" t="inlineStr">
        <is>
          <t>Power Point</t>
        </is>
      </c>
      <c r="H1708" t="inlineStr">
        <is>
          <t>Médio</t>
        </is>
      </c>
      <c r="I1708" t="inlineStr">
        <is>
          <t>ME</t>
        </is>
      </c>
      <c r="J1708" t="inlineStr">
        <is>
          <t>no painel de tarefas.</t>
        </is>
      </c>
      <c r="K1708" t="inlineStr">
        <is>
          <t>no slide mestre.</t>
        </is>
      </c>
      <c r="L1708" t="inlineStr">
        <is>
          <t>no layout de conteúdo.</t>
        </is>
      </c>
      <c r="M1708" t="inlineStr">
        <is>
          <t>na estrutura de slide.</t>
        </is>
      </c>
      <c r="N1708" t="inlineStr">
        <is>
          <t>na galeria de modelos.</t>
        </is>
      </c>
      <c r="O1708" t="inlineStr">
        <is>
          <t>B</t>
        </is>
      </c>
      <c r="P1708" t="n">
        <v>0</v>
      </c>
      <c r="Q1708" t="n">
        <v>0</v>
      </c>
      <c r="S1708" t="inlineStr">
        <is>
          <t>O Slide Mestre é o slide principal em uma hierarquia de slides que armazena informações sobre o tema
e os layouts dos slides de uma apresentação, incluindo plano de fundo, cor, fontes, efeitos, tamanhos dos
espaços reservados e o posicionamento. Você conhece a brincadeira Siga o Mestre? O slide MESTRE é
o MESTRE de TODOS os slides, logo – se você fizer a alteração no Slide Mestre, todos os outros slides o
seguirão!
Gabarito: Letra B</t>
        </is>
      </c>
      <c r="U1708" t="inlineStr">
        <is>
          <t>09/08/2026 06:26</t>
        </is>
      </c>
    </row>
    <row r="1709">
      <c r="A1709" t="n">
        <v>3710</v>
      </c>
      <c r="B1709" t="inlineStr">
        <is>
          <t>FCC</t>
        </is>
      </c>
      <c r="C1709" t="inlineStr">
        <is>
          <t>PGE BA</t>
        </is>
      </c>
      <c r="D1709" t="inlineStr">
        <is>
          <t>2013</t>
        </is>
      </c>
      <c r="E1709" t="inlineStr">
        <is>
          <t>Em uma repartição pública os funcionários necessitam conhecer as ferramentas disponíveis para realizar tarefas e ajustes em seus computadores pessoais. Dentre estes trabalhos, tarefas e ajustes estão:
I. Utilizar ferramentas de colaboração on-line para melhoria do clima interno da repartição e disseminação do conhecimento.
II. Aplicar os conceitos de organização e de gerenciamento de informações, arquivos, pastas e programas a fim de possibilitar a rápida e precisa obtenção das informações, quando necessário.
III. Conhecer e realizar operações de inserção de elementos nos slides do PowerPoint, dentre outras.
IV. Conhecer as formas utilizadas pelo Excel para realizar cálculos e também operações de arrastar valores de uma célula para a outra.
V. Realizar pesquisas na Internet usando os sites de busca mais conhecidos.
O conhecimento referido no item III possibilita a inserção de elementos nos slides como, por exemplo, fotos contidas em um álbum. Nativamente o PowerPoint (2010) abriga essa facilidade no "Álbum de Fotografias" localizado na Guia:</t>
        </is>
      </c>
      <c r="F1709" t="inlineStr">
        <is>
          <t>Informática</t>
        </is>
      </c>
      <c r="G1709" t="inlineStr">
        <is>
          <t>Power Point</t>
        </is>
      </c>
      <c r="H1709" t="inlineStr">
        <is>
          <t>Médio</t>
        </is>
      </c>
      <c r="I1709" t="inlineStr">
        <is>
          <t>ME</t>
        </is>
      </c>
      <c r="J1709" t="inlineStr">
        <is>
          <t>Animações.</t>
        </is>
      </c>
      <c r="K1709" t="inlineStr">
        <is>
          <t>Arquivo.</t>
        </is>
      </c>
      <c r="L1709" t="inlineStr">
        <is>
          <t>Página inicial.</t>
        </is>
      </c>
      <c r="M1709" t="inlineStr">
        <is>
          <t>Design.</t>
        </is>
      </c>
      <c r="N1709" t="inlineStr">
        <is>
          <t>Inserir.</t>
        </is>
      </c>
      <c r="O1709" t="inlineStr">
        <is>
          <t>E</t>
        </is>
      </c>
      <c r="P1709" t="n">
        <v>0</v>
      </c>
      <c r="Q1709" t="n">
        <v>0</v>
      </c>
      <c r="S1709" t="inlineStr">
        <is>
          <t>Na Guia Inserir do PowerPoint, encontramos os seguintes grupos de ferramentas: Slides, Tabela,
Imagens, Ilustrações, Aplicativos, Links, Comentários, Texto, Símbolos e Mídia. O Álbum de Fotografias
se encontra em Guia Inserir &gt; Grupo Imagens &gt; Álbum de Fotografias.
Gabarito: Letra E</t>
        </is>
      </c>
      <c r="U1709" t="inlineStr">
        <is>
          <t>09/08/2026 06:26</t>
        </is>
      </c>
    </row>
    <row r="1710">
      <c r="A1710" t="n">
        <v>3711</v>
      </c>
      <c r="B1710" t="inlineStr">
        <is>
          <t>FCC</t>
        </is>
      </c>
      <c r="C1710" t="inlineStr">
        <is>
          <t>TJ RJ</t>
        </is>
      </c>
      <c r="D1710" t="inlineStr">
        <is>
          <t>2012</t>
        </is>
      </c>
      <c r="E1710" t="inlineStr">
        <is>
          <t>No Microsoft Office PowerPoint, é o slide principal em uma hierarquia de slides que armazena todas as informações sobre o tema e os layouts de slide de uma apresentação, inclusive o plano de fundo, a cor, as fontes, os efeitos, os tamanhos de espaços reservados e o posicionamento. Cada apresentação contém pelo menos um slide desse tipo. Ao usar esse tipo de slide, economiza-se bastante tempo, já que não é necessário digitar as mesmas informações em mais de um slide da apresentação:</t>
        </is>
      </c>
      <c r="F1710" t="inlineStr">
        <is>
          <t>Informática</t>
        </is>
      </c>
      <c r="G1710" t="inlineStr">
        <is>
          <t>Power Point</t>
        </is>
      </c>
      <c r="H1710" t="inlineStr">
        <is>
          <t>Médio</t>
        </is>
      </c>
      <c r="I1710" t="inlineStr">
        <is>
          <t>ME</t>
        </is>
      </c>
      <c r="J1710" t="inlineStr">
        <is>
          <t>Raiz.</t>
        </is>
      </c>
      <c r="K1710" t="inlineStr">
        <is>
          <t>Main.</t>
        </is>
      </c>
      <c r="L1710" t="inlineStr">
        <is>
          <t>Mestre.</t>
        </is>
      </c>
      <c r="M1710" t="inlineStr">
        <is>
          <t>Body.</t>
        </is>
      </c>
      <c r="N1710" t="inlineStr">
        <is>
          <t>Layer.</t>
        </is>
      </c>
      <c r="O1710" t="inlineStr">
        <is>
          <t>C</t>
        </is>
      </c>
      <c r="P1710" t="n">
        <v>0</v>
      </c>
      <c r="Q1710" t="n">
        <v>0</v>
      </c>
      <c r="S1710" t="inlineStr">
        <is>
          <t>O Slide Mestre é o slide principal em uma hierarquia de slides que armazena informações sobre o tema
e os layouts dos slides de uma apresentação, incluindo plano de fundo, cor, fontes, efeitos, tamanhos dos
espaços reservados e o posicionamento. Você conhece a brincadeira Siga o Mestre? O slide MESTRE é
o MESTRE de TODOS os slides, logo – se você fizer a alteração no Slide Mestre, todos os outros slides o
seguirão!
Gabarito: Letra C</t>
        </is>
      </c>
      <c r="U1710" t="inlineStr">
        <is>
          <t>09/08/2026 06:26</t>
        </is>
      </c>
    </row>
    <row r="1711">
      <c r="A1711" t="n">
        <v>3712</v>
      </c>
      <c r="B1711" t="inlineStr">
        <is>
          <t>FCC</t>
        </is>
      </c>
      <c r="C1711" t="inlineStr">
        <is>
          <t>METRO SP</t>
        </is>
      </c>
      <c r="D1711" t="inlineStr">
        <is>
          <t>2014</t>
        </is>
      </c>
      <c r="E1711" t="inlineStr">
        <is>
          <t>As apresentações feitas em PowerPoint ou programa equivalente utilizam:</t>
        </is>
      </c>
      <c r="F1711" t="inlineStr">
        <is>
          <t>Informática</t>
        </is>
      </c>
      <c r="G1711" t="inlineStr">
        <is>
          <t>Power Point</t>
        </is>
      </c>
      <c r="H1711" t="inlineStr">
        <is>
          <t>Médio</t>
        </is>
      </c>
      <c r="I1711" t="inlineStr">
        <is>
          <t>ME</t>
        </is>
      </c>
      <c r="J1711" t="inlineStr">
        <is>
          <t>projetor multimídia</t>
        </is>
      </c>
      <c r="K1711" t="inlineStr">
        <is>
          <t>flipchart.</t>
        </is>
      </c>
      <c r="L1711" t="inlineStr">
        <is>
          <t>retroprojetor.</t>
        </is>
      </c>
      <c r="M1711" t="inlineStr">
        <is>
          <t>televisão.</t>
        </is>
      </c>
      <c r="N1711" t="inlineStr">
        <is>
          <t>diapositivos.</t>
        </is>
      </c>
      <c r="O1711" t="inlineStr">
        <is>
          <t>A</t>
        </is>
      </c>
      <c r="P1711" t="n">
        <v>0</v>
      </c>
      <c r="Q1711" t="n">
        <v>0</v>
      </c>
      <c r="S1711" t="inlineStr">
        <is>
          <t>Com certeza você já viu um Projetor Multimídia (também conhecido como Datashow), desde de
apresentações como palestras e reuniões de trabalho como em um evento festivo, casamentos e
aniversários. Um projetor multimídia é um aparelho óptico mecânico capaz de produzir imagens, como
fotos, vídeos, filmes, planilhas, slides, etc. Ele funciona com diferentes tipos de mídia: CD, DVD player,
caixas de som, etc. Por isso o nome de Projetor Multimídia.
Professor, eu pensava que retroprojetor fosse a alternativa correta! Qual é a diferença? No Retroprojetor,
você deve colocar a imagem em transparências sobre a tela do retroprojetor. Já no Projetor Multimídia,
a imagem é armazenada digitalmente em um computador, receiver ou notebook conectado ao
aparelho. E o Flipchart? Esse é apenas um tipo de quadro, usado geralmente para exposições didáticas
ou apresentações, em que fica preso um bloco de papéis.
Dessa forma, pode-se afirmar que as apresentações feitas em PowerPoint (ou equivalente) utilizam
projetores multimídia.
Gabarito: Letra A</t>
        </is>
      </c>
      <c r="U1711" t="inlineStr">
        <is>
          <t>09/08/2026 06:26</t>
        </is>
      </c>
    </row>
    <row r="1712">
      <c r="A1712" t="n">
        <v>3713</v>
      </c>
      <c r="B1712" t="inlineStr">
        <is>
          <t>FGV</t>
        </is>
      </c>
      <c r="C1712" t="inlineStr">
        <is>
          <t>Câmara dos Deputados</t>
        </is>
      </c>
      <c r="D1712" t="inlineStr">
        <is>
          <t>2023</t>
        </is>
      </c>
      <c r="E1712" t="inlineStr">
        <is>
          <t>Maria vai apresentar sua defesa de tese e quer se certificar de que, durante a sessão, terá acesso às anotações sobre importantes detalhes que podem ser abordados, e de que manterá controle sobre o andamento da sua apresentação.
Maria vai usar o PowerPoint instalado no seu notebook, que estará conectado a um projetor. Por meio da opção Anotações, na guia Exibir, Maria terá, na tela de seu notebook, durante a apresentação, acesso simplificado a vários itens que não serão exibidos na tela do projetor.
Nesse contexto, considere, a seguir, uma lista hipotética de itens que poderiam ser disponibilizados.
I. O tempo decorrido desde o início da apresentação.
II. A imagem do próximo slide separadamente dos demais.
III. A imagem do slide anterior separadamente dos demais.
IV. Uma visão panorâmica de todos os slides.
V. O tipo de transição do próximo slide.
VI. A numeração do slide corrente.
VII. Dicas de ajuda sobre o funcionamento do PowerPoint.
VIII. Ferramentas de caneta para realçar detalhes na projeção.
IX. Anotações associadas ao slide corrente.
Assinale o conjunto completo de itens dessa lista que não fazem parte do conjunto de itens oferecidos pelo PowerPoint.</t>
        </is>
      </c>
      <c r="F1712" t="inlineStr">
        <is>
          <t>Informática</t>
        </is>
      </c>
      <c r="G1712" t="inlineStr">
        <is>
          <t>Power Point</t>
        </is>
      </c>
      <c r="H1712" t="inlineStr">
        <is>
          <t>Médio</t>
        </is>
      </c>
      <c r="I1712" t="inlineStr">
        <is>
          <t>ME</t>
        </is>
      </c>
      <c r="J1712" t="inlineStr">
        <is>
          <t>I e VI.</t>
        </is>
      </c>
      <c r="K1712" t="inlineStr">
        <is>
          <t>II e III.</t>
        </is>
      </c>
      <c r="L1712" t="inlineStr">
        <is>
          <t>III e V.</t>
        </is>
      </c>
      <c r="M1712" t="inlineStr">
        <is>
          <t>VII.</t>
        </is>
      </c>
      <c r="N1712" t="inlineStr">
        <is>
          <t>VIII.</t>
        </is>
      </c>
      <c r="O1712" t="inlineStr">
        <is>
          <t>C</t>
        </is>
      </c>
      <c r="P1712" t="n">
        <v>0</v>
      </c>
      <c r="Q1712" t="n">
        <v>0</v>
      </c>
      <c r="S1712" t="inlineStr">
        <is>
          <t>Analisando os itens mencionados para verificar quais deles não são oferecidos pela função Anotações na
guia Exibir do MS-PowerPoint:
I. O tempo decorrido: Esta informação é fornecida pelo PowerPoint durante a apresentação, ajudando o
apresentador a gerenciar o tempo.
II. Imagem do próximo slide: O PowerPoint permite que o apresentador veja antecipadamente a imagem
do próximo slide.
III. Imagem do slide anterior: Geralmente, o PowerPoint não fornece uma visualização separada do slide
anterior nesta vista.
IV. Visão panorâmica de todos os slides: Esta opção está disponível no modo de apresentador, permitindo
ao apresentador ter uma visão geral da apresentação.
V. Tipo de transição do próximo slide: Informações específicas sobre as transições entre os slides
geralmente não são mostradas nesta vista.
VI. Numeração do slide corrente: O PowerPoint mostra o número do slide atual durante a apresentação.
VII. Dicas de ajuda: O PowerPoint não exibe dicas de ajuda sobre seu funcionamento na tela do
apresentador durante uma apresentação.
VIII. Ferramentas de caneta: Estas estão disponíveis para o apresentador para realçar detalhes durante a
apresentação.
IX. Anotações do slide corrente: As anotações associadas ao slide atual são um recurso central desta
função.
Entre as opções, os itens que não fazem parte do conjunto oferecido pelo PowerPoint na vista de
Anotações são III, V e VII. Logo, não temos uma resposta certa e a questão deveria ser anulada, mas a
banca não considerou dessa maneira.
Gabarito: Letra C</t>
        </is>
      </c>
      <c r="U1712" t="inlineStr">
        <is>
          <t>09/08/2026 06:26</t>
        </is>
      </c>
    </row>
    <row r="1713">
      <c r="A1713" t="n">
        <v>3714</v>
      </c>
      <c r="B1713" t="inlineStr">
        <is>
          <t>FGV</t>
        </is>
      </c>
      <c r="C1713" t="inlineStr">
        <is>
          <t>Banestes</t>
        </is>
      </c>
      <c r="D1713" t="inlineStr">
        <is>
          <t>2023</t>
        </is>
      </c>
      <c r="E1713" t="inlineStr">
        <is>
          <t>Os termos Animação e Transição são usados frequentemente em aplicativos dedicados à apresentação de slides. Assinale a afirmativa correta a respeito das funções associadas a esses termos em alguns desses aplicativos.</t>
        </is>
      </c>
      <c r="F1713" t="inlineStr">
        <is>
          <t>Informática</t>
        </is>
      </c>
      <c r="G1713" t="inlineStr">
        <is>
          <t>Power Point</t>
        </is>
      </c>
      <c r="H1713" t="inlineStr">
        <is>
          <t>Médio</t>
        </is>
      </c>
      <c r="I1713" t="inlineStr">
        <is>
          <t>ME</t>
        </is>
      </c>
      <c r="J1713" t="inlineStr">
        <is>
          <t>Quando utilizados no PowerPoint e no Impress, são termos sinônimos, pois não há diferenças significativas entre as funções a eles associadas.</t>
        </is>
      </c>
      <c r="K1713" t="inlineStr">
        <is>
          <t>O PowerPoint não usa o termo Transição em sua interface.</t>
        </is>
      </c>
      <c r="L1713" t="inlineStr">
        <is>
          <t>O Impress não usa o termo Transição em sua interface.</t>
        </is>
      </c>
      <c r="M1713" t="inlineStr">
        <is>
          <t>A Transição estabelece a ordem dos slides durante uma apresentação.</t>
        </is>
      </c>
      <c r="N1713" t="inlineStr">
        <is>
          <t>A Animação aplica-se a elementos específicos de um slide.</t>
        </is>
      </c>
      <c r="O1713" t="inlineStr">
        <is>
          <t>E</t>
        </is>
      </c>
      <c r="P1713" t="n">
        <v>0</v>
      </c>
      <c r="Q1713" t="n">
        <v>0</v>
      </c>
      <c r="S1713" t="inlineStr">
        <is>
          <t>Nos aplicativos dedicados à apresentação de slides, como o PowerPoint e o Impress, os termos Animação
e Transição são distintos e têm funções específicas associadas a eles.
A Animação refere-se à aplicação de efeitos em elementos específicos de um slide, como texto, imagens
ou objetos gráficos. Já a Transição refere-se à definição da forma como os slides são apresentados em
sequência. Ela determina como um slide transita para o próximo, definindo o tipo de efeito de transição
entre os slides, como deslizar, desvanecer, expandir, entre outros.
(a) Errado, não são termos sinônimos; (b) Errado, ele utiliza o termo Transição; (c) Errado, ele utiliza o
termo Transição; (d) Errado, ela não estabelece ordens.
Gabarito: Letra E</t>
        </is>
      </c>
      <c r="U1713" t="inlineStr">
        <is>
          <t>09/08/2026 06:26</t>
        </is>
      </c>
    </row>
    <row r="1714">
      <c r="A1714" t="n">
        <v>3715</v>
      </c>
      <c r="B1714" t="inlineStr">
        <is>
          <t>FGV</t>
        </is>
      </c>
      <c r="C1714" t="inlineStr">
        <is>
          <t>MPE</t>
        </is>
      </c>
      <c r="D1714" t="inlineStr">
        <is>
          <t>2022</t>
        </is>
      </c>
      <c r="E1714" t="inlineStr">
        <is>
          <t>Considere as seguintes afirmativas sobre a inserção de gráficos no PowerPoint 2010 (PP).
I. A edição dos dados utilizados pelo gráfico pode ser feita por meio de uma planilha Excel, que é aberta automaticamente pelo PP.
II. A planilha contendo os dados é gravada como um arquivo separado e deve acompanhar o arquivo da apresentação PP.
III. No caso da ausência da planilha Excel utilizada para a edição dos dados do gráfico, o PP utiliza a última versão dos mesmos, mas não permite novas edições.
Está correto o que se afirma em:</t>
        </is>
      </c>
      <c r="F1714" t="inlineStr">
        <is>
          <t>Informática</t>
        </is>
      </c>
      <c r="G1714" t="inlineStr">
        <is>
          <t>Power Point</t>
        </is>
      </c>
      <c r="H1714" t="inlineStr">
        <is>
          <t>Médio</t>
        </is>
      </c>
      <c r="I1714" t="inlineStr">
        <is>
          <t>ME</t>
        </is>
      </c>
      <c r="J1714" t="inlineStr">
        <is>
          <t>I, somente.</t>
        </is>
      </c>
      <c r="K1714" t="inlineStr">
        <is>
          <t>II, somente.</t>
        </is>
      </c>
      <c r="L1714" t="inlineStr">
        <is>
          <t>I e II, somente.</t>
        </is>
      </c>
      <c r="M1714" t="inlineStr">
        <is>
          <t>II e III, somente.</t>
        </is>
      </c>
      <c r="N1714" t="inlineStr">
        <is>
          <t>I, II e III.</t>
        </is>
      </c>
      <c r="O1714" t="inlineStr">
        <is>
          <t>A</t>
        </is>
      </c>
      <c r="P1714" t="n">
        <v>0</v>
      </c>
      <c r="Q1714" t="n">
        <v>0</v>
      </c>
      <c r="S1714" t="inlineStr">
        <is>
          <t>(I) Correto. Pode parecer estranho, mas é possível editar dados de um gráfico no MS-Powerpoint por meio
de uma planilha que é aberta automaticamente ao inserir um gráfico;
(II) Errado. A planilha não é gravada como um arquivo separado e, sim, junto da apresentação. Logo, não
é necessário abrir dois arquivos para edição dos dados – apenas a apresentação;
(III) Errado. Mesmo que a planilha não esteja disponível, é possível editar os dados pelo próprio MS-
Powerpoint.
Gabarito: Letra A</t>
        </is>
      </c>
      <c r="U1714" t="inlineStr">
        <is>
          <t>09/08/2026 06:26</t>
        </is>
      </c>
    </row>
    <row r="1715">
      <c r="A1715" t="n">
        <v>3716</v>
      </c>
      <c r="B1715" t="inlineStr">
        <is>
          <t>FGV</t>
        </is>
      </c>
      <c r="C1715" t="inlineStr">
        <is>
          <t>COMPESA</t>
        </is>
      </c>
      <c r="D1715" t="inlineStr">
        <is>
          <t>2014</t>
        </is>
      </c>
      <c r="E1715" t="inlineStr">
        <is>
          <t>No Powerpoint 2010 BR, o acionamento da tecla de função F5 tem por objetivo:</t>
        </is>
      </c>
      <c r="F1715" t="inlineStr">
        <is>
          <t>Informática</t>
        </is>
      </c>
      <c r="G1715" t="inlineStr">
        <is>
          <t>Power Point</t>
        </is>
      </c>
      <c r="H1715" t="inlineStr">
        <is>
          <t>Médio</t>
        </is>
      </c>
      <c r="I1715" t="inlineStr">
        <is>
          <t>ME</t>
        </is>
      </c>
      <c r="J1715" t="inlineStr">
        <is>
          <t>formatar um gráfico visando a comparar dados.</t>
        </is>
      </c>
      <c r="K1715" t="inlineStr">
        <is>
          <t>inserir uma tabela em um slide da apresentação.</t>
        </is>
      </c>
      <c r="L1715" t="inlineStr">
        <is>
          <t>realizar a apresentação a partir do primeiro slide.</t>
        </is>
      </c>
      <c r="M1715" t="inlineStr">
        <is>
          <t>configurar as transições para exibição entre os slides.</t>
        </is>
      </c>
      <c r="N1715" t="inlineStr">
        <is>
          <t>escolher um design predefinido para a apresentação de slides.</t>
        </is>
      </c>
      <c r="O1715" t="inlineStr">
        <is>
          <t>C</t>
        </is>
      </c>
      <c r="P1715" t="n">
        <v>0</v>
      </c>
      <c r="Q1715" t="n">
        <v>0</v>
      </c>
      <c r="S1715" t="inlineStr">
        <is>
          <t>Pergunta clássica! F5 é utilizado para realizar a apresentação a partir do primeiro slide; para realizar a
apresentação a partir do slide atual, o atalho é SHIFT + F5.
Gabarito: Letra C</t>
        </is>
      </c>
      <c r="U1715" t="inlineStr">
        <is>
          <t>09/08/2026 06:26</t>
        </is>
      </c>
    </row>
    <row r="1716">
      <c r="A1716" t="n">
        <v>3717</v>
      </c>
      <c r="B1716" t="inlineStr">
        <is>
          <t>FGV</t>
        </is>
      </c>
      <c r="C1716" t="inlineStr">
        <is>
          <t>COMPESA</t>
        </is>
      </c>
      <c r="D1716" t="inlineStr">
        <is>
          <t>2014</t>
        </is>
      </c>
      <c r="E1716" t="inlineStr">
        <is>
          <t>Em um microcomputador com sistema operacional Windows 8 BR, para imprimir uma apresentação de slides, o Powerpoint 2010 BR oferece as possibilidades descritas a seguir:
&lt;ul&gt;
&lt;li&gt;por meio de um clique no ícone &lt;i&gt;Figura 1)&lt;/i&gt; de impressão rápida;&lt;/li&gt;
&lt;li&gt;por meio da opção &lt;i&gt;Figura 2)&lt;/i&gt;, existente em &lt;i&gt;Figura 3)&lt;/i&gt; na barra de menus na Faixa de Opções;&lt;/li&gt;
&lt;li&gt;por meio da execução de um atalho de teclado.&lt;/li&gt;
&lt;/ul&gt;
O atalho de teclado é:</t>
        </is>
      </c>
      <c r="F1716" t="inlineStr">
        <is>
          <t>Informática</t>
        </is>
      </c>
      <c r="G1716" t="inlineStr">
        <is>
          <t>Power Point</t>
        </is>
      </c>
      <c r="H1716" t="inlineStr">
        <is>
          <t>Médio</t>
        </is>
      </c>
      <c r="I1716" t="inlineStr">
        <is>
          <t>ME</t>
        </is>
      </c>
      <c r="J1716" t="inlineStr">
        <is>
          <t>Ctrl + P</t>
        </is>
      </c>
      <c r="K1716" t="inlineStr">
        <is>
          <t>Ctrl + I</t>
        </is>
      </c>
      <c r="L1716" t="inlineStr">
        <is>
          <t>Ctrl + F3</t>
        </is>
      </c>
      <c r="M1716" t="inlineStr">
        <is>
          <t>Alt + I</t>
        </is>
      </c>
      <c r="N1716" t="inlineStr">
        <is>
          <t>Alt + P</t>
        </is>
      </c>
      <c r="O1716" t="inlineStr">
        <is>
          <t>A</t>
        </is>
      </c>
      <c r="P1716" t="n">
        <v>0</v>
      </c>
      <c r="Q1716" t="n">
        <v>0</v>
      </c>
      <c r="R1716" t="inlineStr">
        <is>
          <t>990c85de-1892-4b94-806a-5db1af1856b3.png</t>
        </is>
      </c>
      <c r="S1716" t="inlineStr">
        <is>
          <t>(a) Correto. CTRL + P = IMPRIMIR; (b) Errado. CTRL + I = ITÁLICO; (c) Errado. CTRL + F3 não tem função;
(d) Errado. Esse atalho abrirá o menu suspenso de caminho de arquivo; (e) Errado. ALT + P = vai ALTernar
entre executar e Pausar.
Gabarito: Letra A</t>
        </is>
      </c>
      <c r="U1716" t="inlineStr">
        <is>
          <t>09/08/2026 07:02</t>
        </is>
      </c>
    </row>
    <row r="1717">
      <c r="A1717" t="n">
        <v>3718</v>
      </c>
      <c r="B1717" t="inlineStr">
        <is>
          <t>FGV</t>
        </is>
      </c>
      <c r="C1717" t="inlineStr">
        <is>
          <t>COMPENSA</t>
        </is>
      </c>
      <c r="D1717" t="inlineStr">
        <is>
          <t>2014</t>
        </is>
      </c>
      <c r="E1717" t="inlineStr">
        <is>
          <t>A figura a seguir ilustra uma janela que é exibida na tela, quando se aciona uma das guias da barra de menus, na Faixa de Opções do Powerpoint 2010 BR.</t>
        </is>
      </c>
      <c r="F1717" t="inlineStr">
        <is>
          <t>Informática</t>
        </is>
      </c>
      <c r="G1717" t="inlineStr">
        <is>
          <t>Power Point</t>
        </is>
      </c>
      <c r="H1717" t="inlineStr">
        <is>
          <t>Médio</t>
        </is>
      </c>
      <c r="I1717" t="inlineStr">
        <is>
          <t>ME</t>
        </is>
      </c>
      <c r="J1717" t="inlineStr">
        <is>
          <t>animações.</t>
        </is>
      </c>
      <c r="K1717" t="inlineStr">
        <is>
          <t>transições.</t>
        </is>
      </c>
      <c r="L1717" t="inlineStr">
        <is>
          <t>design.</t>
        </is>
      </c>
      <c r="M1717" t="inlineStr">
        <is>
          <t>ClipArt.</t>
        </is>
      </c>
      <c r="N1717" t="inlineStr">
        <is>
          <t>SmartArt.</t>
        </is>
      </c>
      <c r="O1717" t="inlineStr">
        <is>
          <t>B</t>
        </is>
      </c>
      <c r="P1717" t="n">
        <v>0</v>
      </c>
      <c r="Q1717" t="n">
        <v>0</v>
      </c>
      <c r="R1717" t="inlineStr">
        <is>
          <t>cab94711-fb00-457b-8574-b9a553f9c828.png</t>
        </is>
      </c>
      <c r="S1717" t="inlineStr">
        <is>
          <t>As Transições especificam como a exibição muda à medida que o usuário se desloca de um slide para
outro. Não confundam com a Animação, que anima o conteúdo de um slide!
Gabarito: Letra B</t>
        </is>
      </c>
      <c r="U1717" t="inlineStr">
        <is>
          <t>09/08/2026 07:03</t>
        </is>
      </c>
    </row>
    <row r="1718">
      <c r="A1718" t="n">
        <v>3719</v>
      </c>
      <c r="B1718" t="inlineStr">
        <is>
          <t>FGV</t>
        </is>
      </c>
      <c r="C1718" t="inlineStr">
        <is>
          <t>TJ AM</t>
        </is>
      </c>
      <c r="D1718" t="inlineStr">
        <is>
          <t>2013</t>
        </is>
      </c>
      <c r="E1718" t="inlineStr">
        <is>
          <t>No Powerpoint 2010 BR, instalado em um microcomputador com sistema operacional Windows Vista, a execução do atalho de teclado Shift + F5 tem por significado:</t>
        </is>
      </c>
      <c r="F1718" t="inlineStr">
        <is>
          <t>Informática</t>
        </is>
      </c>
      <c r="G1718" t="inlineStr">
        <is>
          <t>Power Point</t>
        </is>
      </c>
      <c r="H1718" t="inlineStr">
        <is>
          <t>Médio</t>
        </is>
      </c>
      <c r="I1718" t="inlineStr">
        <is>
          <t>ME</t>
        </is>
      </c>
      <c r="J1718" t="inlineStr">
        <is>
          <t>iniciar a apresentação de slides a partir do primeiro slide.</t>
        </is>
      </c>
      <c r="K1718" t="inlineStr">
        <is>
          <t>iniciar a apresentação de slides a partir do slide atual.</t>
        </is>
      </c>
      <c r="L1718" t="inlineStr">
        <is>
          <t>inserir número do slide.</t>
        </is>
      </c>
      <c r="M1718" t="inlineStr">
        <is>
          <t>alterar o layout do slide selecionado.</t>
        </is>
      </c>
      <c r="N1718" t="inlineStr">
        <is>
          <t>alterar a orientação do slide entre retrato paisagem.</t>
        </is>
      </c>
      <c r="O1718" t="inlineStr">
        <is>
          <t>B</t>
        </is>
      </c>
      <c r="P1718" t="n">
        <v>0</v>
      </c>
      <c r="Q1718" t="n">
        <v>0</v>
      </c>
      <c r="S1718" t="inlineStr">
        <is>
          <t>Pergunta clássica! F5 é utilizado para realizar a apresentação a partir do primeiro slide; para realizar a
apresentação a partir do slide atual, o atalho é SHIFT + F5.
Gabarito: Letra B</t>
        </is>
      </c>
      <c r="U1718" t="inlineStr">
        <is>
          <t>09/08/2026 07:03</t>
        </is>
      </c>
    </row>
    <row r="1719">
      <c r="A1719" t="n">
        <v>3720</v>
      </c>
      <c r="B1719" t="inlineStr">
        <is>
          <t>FGV</t>
        </is>
      </c>
      <c r="C1719" t="inlineStr">
        <is>
          <t>TJ AM</t>
        </is>
      </c>
      <c r="D1719" t="inlineStr">
        <is>
          <t>2013</t>
        </is>
      </c>
      <c r="E1719" t="inlineStr">
        <is>
          <t>Observe a figura a seguir, criada por meio de um recurso existente no Powerpoint 2010 BR, em um microcomputador com sistema operacional Windows Vista instalado.
Esse recurso é conhecido por:</t>
        </is>
      </c>
      <c r="F1719" t="inlineStr">
        <is>
          <t>Informática</t>
        </is>
      </c>
      <c r="G1719" t="inlineStr">
        <is>
          <t>Power Point</t>
        </is>
      </c>
      <c r="H1719" t="inlineStr">
        <is>
          <t>Médio</t>
        </is>
      </c>
      <c r="I1719" t="inlineStr">
        <is>
          <t>ME</t>
        </is>
      </c>
      <c r="J1719" t="inlineStr">
        <is>
          <t>SmartArt</t>
        </is>
      </c>
      <c r="K1719" t="inlineStr">
        <is>
          <t>ClipArt</t>
        </is>
      </c>
      <c r="L1719" t="inlineStr">
        <is>
          <t>WordArt</t>
        </is>
      </c>
      <c r="M1719" t="inlineStr">
        <is>
          <t>DrawArt</t>
        </is>
      </c>
      <c r="N1719" t="inlineStr">
        <is>
          <t>PowerArt</t>
        </is>
      </c>
      <c r="O1719" t="inlineStr">
        <is>
          <t>C</t>
        </is>
      </c>
      <c r="P1719" t="n">
        <v>0</v>
      </c>
      <c r="Q1719" t="n">
        <v>0</v>
      </c>
      <c r="R1719" t="inlineStr">
        <is>
          <t>e93f7366-c957-4e49-8fd6-48701295c39e.png</t>
        </is>
      </c>
      <c r="S1719" t="inlineStr">
        <is>
          <t>(a) Errado. O SmartArt insere elementos gráficos como listas, diagramas e processos; (b) Errado. O
ClipArt insere desenhos, fotos, filmes, sons, etc; (c) Errado. WordArt permite criar objetos de arte gráfica
de texto para tornar seu trabalho mais atrativo. (d) Errado. Esse recurso não existe; (e) Erraod. Esse recurso
não existe.
Gabarito: Letra C</t>
        </is>
      </c>
      <c r="U1719" t="inlineStr">
        <is>
          <t>09/08/2026 07:04</t>
        </is>
      </c>
    </row>
    <row r="1720">
      <c r="A1720" t="inlineStr">
        <is>
          <t>3721</t>
        </is>
      </c>
      <c r="B1720" t="inlineStr">
        <is>
          <t>FGV</t>
        </is>
      </c>
      <c r="C1720" t="inlineStr">
        <is>
          <t>SUDENE</t>
        </is>
      </c>
      <c r="D1720" t="inlineStr">
        <is>
          <t>2013</t>
        </is>
      </c>
      <c r="E1720" t="inlineStr">
        <is>
          <t>Quanto à orientação dos slides, no Powerpoint 2010 BR for Windows um usuário pode configurar o layout de uma apresentação definindo-o por meio da escolha de um entre dois modos, que são</t>
        </is>
      </c>
      <c r="F1720" t="inlineStr">
        <is>
          <t>Informática</t>
        </is>
      </c>
      <c r="G1720" t="inlineStr">
        <is>
          <t>Power Point</t>
        </is>
      </c>
      <c r="H1720" t="inlineStr">
        <is>
          <t>Médio</t>
        </is>
      </c>
      <c r="I1720" t="inlineStr">
        <is>
          <t>ME</t>
        </is>
      </c>
      <c r="J1720" t="inlineStr">
        <is>
          <t>Figura a)</t>
        </is>
      </c>
      <c r="K1720" t="inlineStr">
        <is>
          <t>Figura b)</t>
        </is>
      </c>
      <c r="L1720" t="inlineStr">
        <is>
          <t>Figura c)</t>
        </is>
      </c>
      <c r="M1720" t="inlineStr">
        <is>
          <t>Figura d)</t>
        </is>
      </c>
      <c r="N1720" t="inlineStr">
        <is>
          <t>Figura e)</t>
        </is>
      </c>
      <c r="O1720" t="inlineStr">
        <is>
          <t>C</t>
        </is>
      </c>
      <c r="P1720" t="n">
        <v>0</v>
      </c>
      <c r="Q1720" t="n">
        <v>0</v>
      </c>
      <c r="R1720" t="inlineStr">
        <is>
          <t>ff62c47d-bfde-476b-9ff4-437963afa11f.png</t>
        </is>
      </c>
      <c r="S1720" t="inlineStr">
        <is>
          <t>Os slides do PowerPoint são configurados automaticamente no layout:
– Paisagem (horizontal):
– Retrato (vertical):
Gabarito: Letra C</t>
        </is>
      </c>
      <c r="U1720" t="inlineStr">
        <is>
          <t>09/08/2026 07:04</t>
        </is>
      </c>
    </row>
    <row r="1721">
      <c r="A1721" t="n">
        <v>3722</v>
      </c>
      <c r="B1721" t="inlineStr">
        <is>
          <t>FGV</t>
        </is>
      </c>
      <c r="C1721" t="inlineStr">
        <is>
          <t>CONDER</t>
        </is>
      </c>
      <c r="D1721" t="inlineStr">
        <is>
          <t>2013</t>
        </is>
      </c>
      <c r="E1721" t="inlineStr">
        <is>
          <t>O software Powerpoint 2010 BR tem por finalidade permitir a criação de:</t>
        </is>
      </c>
      <c r="F1721" t="inlineStr">
        <is>
          <t>Informática</t>
        </is>
      </c>
      <c r="G1721" t="inlineStr">
        <is>
          <t>Power Point</t>
        </is>
      </c>
      <c r="H1721" t="inlineStr">
        <is>
          <t>Médio</t>
        </is>
      </c>
      <c r="I1721" t="inlineStr">
        <is>
          <t>ME</t>
        </is>
      </c>
      <c r="J1721" t="inlineStr">
        <is>
          <t>apresentações de slides em formato PPTX.</t>
        </is>
      </c>
      <c r="K1721" t="inlineStr">
        <is>
          <t>imagens animadas para a Web em formato FLV.</t>
        </is>
      </c>
      <c r="L1721" t="inlineStr">
        <is>
          <t>filmes ilustrados para o youtube em formato FLV.</t>
        </is>
      </c>
      <c r="M1721" t="inlineStr">
        <is>
          <t>arquivos compactados em formato WAR.</t>
        </is>
      </c>
      <c r="N1721" t="inlineStr">
        <is>
          <t>logomarcas vetoriais em formato INDD.</t>
        </is>
      </c>
      <c r="O1721" t="inlineStr">
        <is>
          <t>A</t>
        </is>
      </c>
      <c r="P1721" t="n">
        <v>0</v>
      </c>
      <c r="Q1721" t="n">
        <v>0</v>
      </c>
      <c r="S1721" t="inlineStr">
        <is>
          <t>O MS-Powerpoint é um software utilizado principalmente para criar apresentações. Por meio dele, você
pode criar, visualizar e mostrar apresentações de slides que combinam texto, formas, imagens, gráficos,
animações, tabelas, vídeos e muito mais. O MS-Powerpoint permite a criação no formato PPTX.
Gabarito: Letra A</t>
        </is>
      </c>
      <c r="U1721" t="inlineStr">
        <is>
          <t>09/08/2026 07:11</t>
        </is>
      </c>
    </row>
    <row r="1722">
      <c r="A1722" t="n">
        <v>3723</v>
      </c>
      <c r="B1722" t="inlineStr">
        <is>
          <t>FGV</t>
        </is>
      </c>
      <c r="C1722" t="inlineStr">
        <is>
          <t>AL MT</t>
        </is>
      </c>
      <c r="D1722" t="inlineStr">
        <is>
          <t>2013</t>
        </is>
      </c>
      <c r="E1722" t="inlineStr">
        <is>
          <t>Observe as figuras I que mostra diversas opções para fundo de slides, e a figura II que exibe a barra de menus na Faixa de Opções, quando se utiliza o Powerpoint 2010 BR instalado em um computador com sistema operacional Windows Vista.
As opções mostradas na figura I aparecem na Faixa de Opções do software, quando se aciona a seguinte guia na barra de menus da figura II:</t>
        </is>
      </c>
      <c r="F1722" t="inlineStr">
        <is>
          <t>Informática</t>
        </is>
      </c>
      <c r="G1722" t="inlineStr">
        <is>
          <t>Power Point</t>
        </is>
      </c>
      <c r="H1722" t="inlineStr">
        <is>
          <t>Médio</t>
        </is>
      </c>
      <c r="I1722" t="inlineStr">
        <is>
          <t>ME</t>
        </is>
      </c>
      <c r="J1722" t="inlineStr">
        <is>
          <t>Design</t>
        </is>
      </c>
      <c r="K1722" t="inlineStr">
        <is>
          <t>Transições</t>
        </is>
      </c>
      <c r="L1722" t="inlineStr">
        <is>
          <t>Revisão</t>
        </is>
      </c>
      <c r="M1722" t="inlineStr">
        <is>
          <t>Animações</t>
        </is>
      </c>
      <c r="N1722" t="inlineStr">
        <is>
          <t>Exibição</t>
        </is>
      </c>
      <c r="O1722" t="inlineStr">
        <is>
          <t>A</t>
        </is>
      </c>
      <c r="P1722" t="n">
        <v>0</v>
      </c>
      <c r="Q1722" t="n">
        <v>0</v>
      </c>
      <c r="R1722" t="inlineStr">
        <is>
          <t>39775ca1-225c-440a-83e4-ffee79800bab.png</t>
        </is>
      </c>
      <c r="S1722" t="inlineStr">
        <is>
          <t>Na Guia Design: encontramos layout dos slides e apresentações criadas no MS-PowerPoint. São dois
grupos de ferramentas: Temas e Personalizar.
Gabarito: Letra A</t>
        </is>
      </c>
      <c r="U1722" t="inlineStr">
        <is>
          <t>09/08/2026 07:11</t>
        </is>
      </c>
    </row>
    <row r="1723">
      <c r="A1723" t="n">
        <v>3724</v>
      </c>
      <c r="B1723" t="inlineStr">
        <is>
          <t>FGV</t>
        </is>
      </c>
      <c r="C1723" t="inlineStr">
        <is>
          <t>TRE PA</t>
        </is>
      </c>
      <c r="D1723" t="inlineStr">
        <is>
          <t>2011</t>
        </is>
      </c>
      <c r="E1723" t="inlineStr">
        <is>
          <t>A respeito do Microsoft PowerPoint, analise as afirmativas a seguir:
I. É possível salvar a apresentação como Apresentação de Slides.
II. Para iniciar a apresentação, basta pressionar a qualquer momento a tecla F5.
III. É possível imprimir mais de um slide por página.
Assinale:</t>
        </is>
      </c>
      <c r="F1723" t="inlineStr">
        <is>
          <t>Informática</t>
        </is>
      </c>
      <c r="G1723" t="inlineStr">
        <is>
          <t>Power Point</t>
        </is>
      </c>
      <c r="H1723" t="inlineStr">
        <is>
          <t>Médio</t>
        </is>
      </c>
      <c r="I1723" t="inlineStr">
        <is>
          <t>ME</t>
        </is>
      </c>
      <c r="J1723" t="inlineStr">
        <is>
          <t>se nenhuma afirmativa estiver correta.</t>
        </is>
      </c>
      <c r="K1723" t="inlineStr">
        <is>
          <t>se apenas as afirmativas II e III estiverem corretas.</t>
        </is>
      </c>
      <c r="L1723" t="inlineStr">
        <is>
          <t>se apenas as afirmativas I e II estiverem corretas.</t>
        </is>
      </c>
      <c r="M1723" t="inlineStr">
        <is>
          <t>se apenas as afirmativas I e III estiverem corretas.</t>
        </is>
      </c>
      <c r="N1723" t="inlineStr">
        <is>
          <t>se todas as afirmativas estiverem corretas.</t>
        </is>
      </c>
      <c r="O1723" t="inlineStr">
        <is>
          <t>D</t>
        </is>
      </c>
      <c r="P1723" t="n">
        <v>0</v>
      </c>
      <c r="Q1723" t="n">
        <v>0</v>
      </c>
      <c r="S1723" t="inlineStr">
        <is>
          <t>(I) Correto. É possível salvar a apresentação como Apresentação de Slides (.ppsx); (II) Errado. Para iniciar
a apresentação de slides a partir do primeiro slide, basta pressionar a tecla F5. Ao generalizar a questão
dizendo “a qualquer momento”, torna a alternativa errada visto que – se houver uma janela de diálogo
aberta – a apresentação não será iniciada; (III) Correto. O MS-Powerpoint permite imprimir até SEIS
SLIDES em uma única folha.
Gabarito: Letra D</t>
        </is>
      </c>
      <c r="U1723" t="inlineStr">
        <is>
          <t>09/08/2026 07:12</t>
        </is>
      </c>
    </row>
    <row r="1724">
      <c r="A1724" t="n">
        <v>3725</v>
      </c>
      <c r="B1724" t="inlineStr">
        <is>
          <t>FGV</t>
        </is>
      </c>
      <c r="C1724" t="inlineStr">
        <is>
          <t>CM RECIFE</t>
        </is>
      </c>
      <c r="D1724" t="inlineStr">
        <is>
          <t>2014</t>
        </is>
      </c>
      <c r="E1724" t="inlineStr">
        <is>
          <t>Durante um evento comemorativo, algumas fotos serão projetadas em slides contando a história da instituição promotora. Para que o logotipo da instituição apareça, em todos os slides, basta inseri-lo no:</t>
        </is>
      </c>
      <c r="F1724" t="inlineStr">
        <is>
          <t>Informática</t>
        </is>
      </c>
      <c r="G1724" t="inlineStr">
        <is>
          <t>Power Point</t>
        </is>
      </c>
      <c r="H1724" t="inlineStr">
        <is>
          <t>Médio</t>
        </is>
      </c>
      <c r="I1724" t="inlineStr">
        <is>
          <t>ME</t>
        </is>
      </c>
      <c r="J1724" t="inlineStr">
        <is>
          <t>slide mestre;</t>
        </is>
      </c>
      <c r="K1724" t="inlineStr">
        <is>
          <t>rodapé;</t>
        </is>
      </c>
      <c r="L1724" t="inlineStr">
        <is>
          <t>álbum de fotografias;</t>
        </is>
      </c>
      <c r="M1724" t="inlineStr">
        <is>
          <t>folheto mestre;</t>
        </is>
      </c>
      <c r="N1724" t="inlineStr">
        <is>
          <t>anotações mestre.</t>
        </is>
      </c>
      <c r="O1724" t="inlineStr">
        <is>
          <t>A</t>
        </is>
      </c>
      <c r="P1724" t="n">
        <v>0</v>
      </c>
      <c r="Q1724" t="n">
        <v>0</v>
      </c>
      <c r="S1724" t="inlineStr">
        <is>
          <t>O Slide Mestre é o slide principal em uma hierarquia de slides que armazena informações sobre o tema
e os layouts dos slides de uma apresentação, incluindo o plano de fundo, a cor, as fontes, os efeitos, os
tamanhos dos espaços reservados e o posicionamento. Logo, para que o logotipo da instituição apareça,
em todos os slides, basta inseri-lo no Slide Mestre.
Gabarito: Letra A</t>
        </is>
      </c>
      <c r="U1724" t="inlineStr">
        <is>
          <t>09/08/2026 07:12</t>
        </is>
      </c>
    </row>
    <row r="1725">
      <c r="A1725" t="n">
        <v>3726</v>
      </c>
      <c r="B1725" t="inlineStr">
        <is>
          <t>FGV</t>
        </is>
      </c>
      <c r="C1725" t="inlineStr">
        <is>
          <t>TJ RS</t>
        </is>
      </c>
      <c r="D1725" t="inlineStr">
        <is>
          <t>2020</t>
        </is>
      </c>
      <c r="E1725" t="inlineStr">
        <is>
          <t>No contexto do MS PowerPoint, o Slide Mestre refere-se a um slide que:</t>
        </is>
      </c>
      <c r="F1725" t="inlineStr">
        <is>
          <t>Informática</t>
        </is>
      </c>
      <c r="G1725" t="inlineStr">
        <is>
          <t>Power Point</t>
        </is>
      </c>
      <c r="H1725" t="inlineStr">
        <is>
          <t>Médio</t>
        </is>
      </c>
      <c r="I1725" t="inlineStr">
        <is>
          <t>ME</t>
        </is>
      </c>
      <c r="J1725" t="inlineStr">
        <is>
          <t>contém a estrutura de tópicos abordados numa apresentação;</t>
        </is>
      </c>
      <c r="K1725" t="inlineStr">
        <is>
          <t>estabelece a ordem de apresentação para os demais slides;</t>
        </is>
      </c>
      <c r="L1725" t="inlineStr">
        <is>
          <t>contém um índice gerado automaticamente que auxilia na navegação de um slide para outro durante uma apresentação;</t>
        </is>
      </c>
      <c r="M1725" t="inlineStr">
        <is>
          <t>estabelece a trilha sonora da apresentação;</t>
        </is>
      </c>
      <c r="N1725" t="inlineStr">
        <is>
          <t>estabelece alguns padrões de formatação que se aplicam a todos os demais slides.</t>
        </is>
      </c>
      <c r="O1725" t="inlineStr">
        <is>
          <t>E</t>
        </is>
      </c>
      <c r="P1725" t="n">
        <v>0</v>
      </c>
      <c r="Q1725" t="n">
        <v>0</v>
      </c>
      <c r="S1725" t="inlineStr">
        <is>
          <t>O Slide Mestre é o slide principal em uma hierarquia de slides que armazena informações sobre o tema
e os layouts dos slides de uma apresentação, incluindo o plano de fundo, a cor, as fontes, os efeitos, os
tamanhos dos espaços reservados e o posicionamento. Logo, ele estabelece alguns padrões de
formatação que se aplicam a todos os demais slides.
Gabarito: Letra E</t>
        </is>
      </c>
      <c r="U1725" t="inlineStr">
        <is>
          <t>09/08/2026 07:12</t>
        </is>
      </c>
    </row>
    <row r="1726">
      <c r="A1726" t="n">
        <v>3727</v>
      </c>
      <c r="B1726" t="inlineStr">
        <is>
          <t>FGV</t>
        </is>
      </c>
      <c r="C1726" t="inlineStr">
        <is>
          <t>DPE RO</t>
        </is>
      </c>
      <c r="D1726" t="inlineStr">
        <is>
          <t>2015</t>
        </is>
      </c>
      <c r="E1726" t="inlineStr">
        <is>
          <t>João preparou uma apresentação por meio do MS Power Point 2010, na qual fez uso de alguns efeitos visuais oferecidos pelo software. João pretende distribuir uma cópia de seus slides para a audiência, e, nesse caso, o formato de arquivo mais indicado para exibir os slides e distribuir o conteúdo da palestra é:</t>
        </is>
      </c>
      <c r="F1726" t="inlineStr">
        <is>
          <t>Informática</t>
        </is>
      </c>
      <c r="G1726" t="inlineStr">
        <is>
          <t>Power Point</t>
        </is>
      </c>
      <c r="H1726" t="inlineStr">
        <is>
          <t>Médio</t>
        </is>
      </c>
      <c r="I1726" t="inlineStr">
        <is>
          <t>ME</t>
        </is>
      </c>
      <c r="J1726" t="inlineStr">
        <is>
          <t>.pdf.</t>
        </is>
      </c>
      <c r="K1726" t="inlineStr">
        <is>
          <t>.pptx.</t>
        </is>
      </c>
      <c r="L1726" t="inlineStr">
        <is>
          <t>.xps</t>
        </is>
      </c>
      <c r="M1726" t="inlineStr">
        <is>
          <t>.ppsx</t>
        </is>
      </c>
      <c r="N1726" t="inlineStr">
        <is>
          <t>.potx</t>
        </is>
      </c>
      <c r="O1726" t="inlineStr">
        <is>
          <t>D</t>
        </is>
      </c>
      <c r="P1726" t="n">
        <v>0</v>
      </c>
      <c r="Q1726" t="n">
        <v>0</v>
      </c>
      <c r="S1726" t="inlineStr">
        <is>
          <t>(a) Errado. PDF não exibe efeitos visuais; (b) Errado. PPTX (Pronto Para o Trabalho X) – esse formato abre
o MS-Powerpoint em Modo de Edição; (c) Errado. XPS é o concorrente do PDF, mas da Microsoft; (d)
Correto. PPSX (Pronto Para o Show X) – é um formato que é aberto imediatamente em modo de
apresentação; (e) Errado. POTX é um modelo previamente configurado para facilitar a criação de
apresentações.
Gabarito: Letra D</t>
        </is>
      </c>
      <c r="U1726" t="inlineStr">
        <is>
          <t>09/08/2026 07:12</t>
        </is>
      </c>
    </row>
    <row r="1727">
      <c r="A1727" t="n">
        <v>3728</v>
      </c>
      <c r="B1727" t="inlineStr">
        <is>
          <t>FGV</t>
        </is>
      </c>
      <c r="C1727" t="inlineStr">
        <is>
          <t>SEDUC AM</t>
        </is>
      </c>
      <c r="D1727" t="inlineStr">
        <is>
          <t>2014</t>
        </is>
      </c>
      <c r="E1727" t="inlineStr">
        <is>
          <t>Com relação aos recursos que podem ser utilizados no Powerpoint 2010 BR, assinale V para a afirmativa verdadeira e F para a falsa.
( ) O procedimento para salvar uma apresentação de slides no Powerpoint 2010 BR resulta na geração de um arquivo no formato padrão PPTX.
( ) O acionamento da tecla de função F2 resulta na apresentação de slides desde o começo, ou seja, a partir do primeiro slide.
( ) O acionamento da tecla de função F1 tem por objetivo realizar a verificação e a correção ortográfica da apresentação de slides.
As afirmativas são, respectivamente,</t>
        </is>
      </c>
      <c r="F1727" t="inlineStr">
        <is>
          <t>Informática</t>
        </is>
      </c>
      <c r="G1727" t="inlineStr">
        <is>
          <t>Power Point</t>
        </is>
      </c>
      <c r="H1727" t="inlineStr">
        <is>
          <t>Médio</t>
        </is>
      </c>
      <c r="I1727" t="inlineStr">
        <is>
          <t>ME</t>
        </is>
      </c>
      <c r="J1727" t="inlineStr">
        <is>
          <t>F, V e F.</t>
        </is>
      </c>
      <c r="K1727" t="inlineStr">
        <is>
          <t>F, V e V.</t>
        </is>
      </c>
      <c r="L1727" t="inlineStr">
        <is>
          <t>V, F e F.</t>
        </is>
      </c>
      <c r="M1727" t="inlineStr">
        <is>
          <t>V, V e F.</t>
        </is>
      </c>
      <c r="N1727" t="inlineStr">
        <is>
          <t>F, F e V.</t>
        </is>
      </c>
      <c r="O1727" t="inlineStr">
        <is>
          <t>C</t>
        </is>
      </c>
      <c r="P1727" t="n">
        <v>0</v>
      </c>
      <c r="Q1727" t="n">
        <v>0</v>
      </c>
      <c r="S1727" t="inlineStr">
        <is>
          <t>(V) O procedimento para salvar uma apresentação de slides no Powerpoint 2010 BR resulta na
geração de um arquivo no formato padrão PPTX (Pronto Para o Trabalho X).
(F) O acionamento da tecla de função F5 resulta na apresentação de slides desde o começo, ou seja,
a partir do primeiro slide.
(F) O acionamento da tecla de função F7 tem por objetivo realizar a verificação e a correção
ortográfica da apresentação de slides.
Gabarito: Letra C</t>
        </is>
      </c>
      <c r="U1727" t="inlineStr">
        <is>
          <t>09/08/2026 07:22</t>
        </is>
      </c>
    </row>
    <row r="1728">
      <c r="A1728" t="inlineStr">
        <is>
          <t>3729</t>
        </is>
      </c>
      <c r="B1728" t="inlineStr">
        <is>
          <t>FGV</t>
        </is>
      </c>
      <c r="C1728" t="inlineStr">
        <is>
          <t>FUNDAÇÃO PRÓ</t>
        </is>
      </c>
      <c r="D1728" t="inlineStr">
        <is>
          <t>2013</t>
        </is>
      </c>
      <c r="E1728" t="inlineStr">
        <is>
          <t>Na elaboração de uma apresentação no Powerpoint 2010 BR, o texto mostrado em (1) foi inserido em um slide. Posteriormente, esse texto foi configurado para uma modalidade de exibição que possibilita dividir o texto em duas colunas, mostrado em (2), por meio do acionamento de um ícone existente no software.
Assinale a alternativa que indica esse ícone:</t>
        </is>
      </c>
      <c r="F1728" t="inlineStr">
        <is>
          <t>Informática</t>
        </is>
      </c>
      <c r="G1728" t="inlineStr">
        <is>
          <t>Power Point</t>
        </is>
      </c>
      <c r="H1728" t="inlineStr">
        <is>
          <t>Médio</t>
        </is>
      </c>
      <c r="I1728" t="inlineStr">
        <is>
          <t>ME</t>
        </is>
      </c>
      <c r="J1728" t="inlineStr">
        <is>
          <t>Figura a)</t>
        </is>
      </c>
      <c r="K1728" t="inlineStr">
        <is>
          <t>Figura b)</t>
        </is>
      </c>
      <c r="L1728" t="inlineStr">
        <is>
          <t>Figura c)</t>
        </is>
      </c>
      <c r="M1728" t="inlineStr">
        <is>
          <t>Figura d)</t>
        </is>
      </c>
      <c r="N1728" t="inlineStr">
        <is>
          <t>Figura e)</t>
        </is>
      </c>
      <c r="O1728" t="inlineStr">
        <is>
          <t>A</t>
        </is>
      </c>
      <c r="P1728" t="n">
        <v>0</v>
      </c>
      <c r="Q1728" t="n">
        <v>0</v>
      </c>
      <c r="R1728" t="inlineStr">
        <is>
          <t>76254325-2b90-438a-a574-8529c23813e4.png</t>
        </is>
      </c>
      <c r="S1728" t="inlineStr">
        <is>
          <t>(a) Correto. Esse é o ícone de Coluna; (b) Errado. Esse é o ícone de Alinhar Parágrafo à Esquerda;
(c) Errado. Esse é o ícone de Parágrafo Centralizado; (d) Errado. Esse é o ícone de Alinhar Parágrafo à
Direita; (e) Errado. Esse é o ícone de Parágrafo Justificado.
Gabarito: Letra A</t>
        </is>
      </c>
      <c r="U1728" t="inlineStr">
        <is>
          <t>09/08/2026 07:25</t>
        </is>
      </c>
    </row>
    <row r="1729">
      <c r="A1729" t="n">
        <v>3730</v>
      </c>
      <c r="B1729" t="inlineStr">
        <is>
          <t>FGV</t>
        </is>
      </c>
      <c r="C1729" t="inlineStr">
        <is>
          <t>CODEBA</t>
        </is>
      </c>
      <c r="D1729" t="inlineStr">
        <is>
          <t>2010</t>
        </is>
      </c>
      <c r="E1729" t="inlineStr">
        <is>
          <t>Para iniciar uma apresentação de slides desde o começo, no Microsoft PowerPoint, deve-se pressionar a tecla:</t>
        </is>
      </c>
      <c r="F1729" t="inlineStr">
        <is>
          <t>Informática</t>
        </is>
      </c>
      <c r="G1729" t="inlineStr">
        <is>
          <t>Power Point</t>
        </is>
      </c>
      <c r="H1729" t="inlineStr">
        <is>
          <t>Médio</t>
        </is>
      </c>
      <c r="I1729" t="inlineStr">
        <is>
          <t>ME</t>
        </is>
      </c>
      <c r="J1729" t="inlineStr">
        <is>
          <t>F2</t>
        </is>
      </c>
      <c r="K1729" t="inlineStr">
        <is>
          <t>F3</t>
        </is>
      </c>
      <c r="L1729" t="inlineStr">
        <is>
          <t>F6</t>
        </is>
      </c>
      <c r="M1729" t="inlineStr">
        <is>
          <t>F5</t>
        </is>
      </c>
      <c r="N1729" t="inlineStr">
        <is>
          <t>F9</t>
        </is>
      </c>
      <c r="O1729" t="inlineStr">
        <is>
          <t>D</t>
        </is>
      </c>
      <c r="P1729" t="n">
        <v>0</v>
      </c>
      <c r="Q1729" t="n">
        <v>0</v>
      </c>
      <c r="S1729" t="inlineStr">
        <is>
          <t>(a) Errado, F2 termina a edição de texto em um espaço reservado; (b) Errado, esse atalho não tem função
no MS-Powerpoint; (c) Errado, esse atalho não tem função no MS-Powerpoint; (d) Correto, F5 inicia a
apresentação de slides desde o começo; (e) Errado, esse atalho não tem função no MS-Powerpoint.
Gabarito: Letra D</t>
        </is>
      </c>
      <c r="U1729" t="inlineStr">
        <is>
          <t>09/08/2026 07:38</t>
        </is>
      </c>
    </row>
    <row r="1730">
      <c r="A1730" t="n">
        <v>3731</v>
      </c>
      <c r="B1730" t="inlineStr">
        <is>
          <t>FGV</t>
        </is>
      </c>
      <c r="C1730" t="inlineStr">
        <is>
          <t>FBN</t>
        </is>
      </c>
      <c r="D1730" t="inlineStr">
        <is>
          <t>2013</t>
        </is>
      </c>
      <c r="E1730" t="inlineStr">
        <is>
          <t>Um funcionário da Biblioteca Nacional criou uma apresentação no Power Point 2007 BR, com 23 slides e, no momento, o slide exibido em modo de edição é o de número 7. Nessas condições, para iniciar essa apresentação a partir do slide atual (7), ele deve executar o seguinte atalho de teclado:</t>
        </is>
      </c>
      <c r="F1730" t="inlineStr">
        <is>
          <t>Informática</t>
        </is>
      </c>
      <c r="G1730" t="inlineStr">
        <is>
          <t>Power Point</t>
        </is>
      </c>
      <c r="H1730" t="inlineStr">
        <is>
          <t>Médio</t>
        </is>
      </c>
      <c r="I1730" t="inlineStr">
        <is>
          <t>ME</t>
        </is>
      </c>
      <c r="J1730" t="inlineStr">
        <is>
          <t>Ctrl + F7</t>
        </is>
      </c>
      <c r="K1730" t="inlineStr">
        <is>
          <t>Ctrl + F5</t>
        </is>
      </c>
      <c r="L1730" t="inlineStr">
        <is>
          <t>Shift + F5</t>
        </is>
      </c>
      <c r="M1730" t="inlineStr">
        <is>
          <t>Shift + F7</t>
        </is>
      </c>
      <c r="N1730" t="inlineStr"/>
      <c r="O1730" t="inlineStr">
        <is>
          <t>C</t>
        </is>
      </c>
      <c r="P1730" t="n">
        <v>0</v>
      </c>
      <c r="Q1730" t="n">
        <v>0</v>
      </c>
      <c r="S1730" t="inlineStr">
        <is>
          <t>Pergunta clássica! F5 é utilizado para realizar a apresentação a partir do primeiro slide; para realizar a
apresentação a partir do slide atual, o atalho é SHIFT + F5.
Gabarito: Letra C</t>
        </is>
      </c>
      <c r="U1730" t="inlineStr">
        <is>
          <t>09/08/2026 07:38</t>
        </is>
      </c>
    </row>
    <row r="1731">
      <c r="A1731" t="inlineStr">
        <is>
          <t>3732</t>
        </is>
      </c>
      <c r="B1731" t="inlineStr">
        <is>
          <t>FGV</t>
        </is>
      </c>
      <c r="C1731" t="inlineStr">
        <is>
          <t>DETRAN MA</t>
        </is>
      </c>
      <c r="D1731" t="inlineStr">
        <is>
          <t>2013</t>
        </is>
      </c>
      <c r="E1731" t="inlineStr">
        <is>
          <t>Para criar apresentações de slides no Powerpoint BR, o software permite a inclusão de símbolos básicos e pré-definidos, como os indicados na figura a seguir.
Esses símbolos são disponibilizados em uma janela, que se abre ao se pressionar "Inserir" na barra de menus e, em seguida, no seguinte ícone na Faixa de Opções:</t>
        </is>
      </c>
      <c r="F1731" t="inlineStr">
        <is>
          <t>Informática</t>
        </is>
      </c>
      <c r="G1731" t="inlineStr">
        <is>
          <t>Power Point</t>
        </is>
      </c>
      <c r="H1731" t="inlineStr">
        <is>
          <t>Médio</t>
        </is>
      </c>
      <c r="I1731" t="inlineStr">
        <is>
          <t>ME</t>
        </is>
      </c>
      <c r="J1731" t="inlineStr">
        <is>
          <t>Figura a)</t>
        </is>
      </c>
      <c r="K1731" t="inlineStr">
        <is>
          <t>Figura b)</t>
        </is>
      </c>
      <c r="L1731" t="inlineStr">
        <is>
          <t>Figura c)</t>
        </is>
      </c>
      <c r="M1731" t="inlineStr">
        <is>
          <t>Figura d)</t>
        </is>
      </c>
      <c r="N1731" t="inlineStr">
        <is>
          <t>Figura e)</t>
        </is>
      </c>
      <c r="O1731" t="inlineStr">
        <is>
          <t>B</t>
        </is>
      </c>
      <c r="P1731" t="n">
        <v>0</v>
      </c>
      <c r="Q1731" t="n">
        <v>0</v>
      </c>
      <c r="R1731" t="inlineStr">
        <is>
          <t>7f21d2a0-c0af-4c1d-8d96-c6c3852eb1e2.png</t>
        </is>
      </c>
      <c r="S1731" t="inlineStr">
        <is>
          <t>Por meio do caminho: Guia Inserir &gt; Grupo Ilustrações &gt; Comando Formas.
Gabarito: Letra B</t>
        </is>
      </c>
      <c r="U1731" t="inlineStr">
        <is>
          <t>09/08/2026 07:40</t>
        </is>
      </c>
    </row>
    <row r="1732">
      <c r="A1732" t="n">
        <v>3733</v>
      </c>
      <c r="B1732" t="inlineStr">
        <is>
          <t>CESGRANRIO</t>
        </is>
      </c>
      <c r="C1732" t="inlineStr">
        <is>
          <t>AgeRIO</t>
        </is>
      </c>
      <c r="D1732" t="inlineStr">
        <is>
          <t>2023</t>
        </is>
      </c>
      <c r="E1732" t="inlineStr">
        <is>
          <t>A criação de apresentações com editores especializados, como o PowerPoint da Microsoft, faz parte da rotina da grande maioria das organizações. Essas apresentações são usadas para, por exemplo, mostrar resultados ou vender uma ideia. Uma apresentação é organizada em slides, que podem ser considerados as páginas da apresentação.
Cada slide pode ter um layout diferente, adequado ao seu conteúdo. É comum que um slide com layout:</t>
        </is>
      </c>
      <c r="F1732" t="inlineStr">
        <is>
          <t>Informática</t>
        </is>
      </c>
      <c r="G1732" t="inlineStr">
        <is>
          <t>Power Point</t>
        </is>
      </c>
      <c r="H1732" t="inlineStr">
        <is>
          <t>Médio</t>
        </is>
      </c>
      <c r="I1732" t="inlineStr">
        <is>
          <t>ME</t>
        </is>
      </c>
      <c r="J1732" t="inlineStr">
        <is>
          <t>“Título e Conteúdo” seja utilizado para apresentar itens relevantes de um tema.</t>
        </is>
      </c>
      <c r="K1732" t="inlineStr">
        <is>
          <t>“Somente Título” seja utilizado para configurar o título de todos os slides.</t>
        </is>
      </c>
      <c r="L1732" t="inlineStr">
        <is>
          <t>“Em branco”, sem conteúdo, seja utilizado como primeiro slide.</t>
        </is>
      </c>
      <c r="M1732" t="inlineStr">
        <is>
          <t>“Comparação” seja utilizado para apresentar uma imagem.</t>
        </is>
      </c>
      <c r="N1732" t="inlineStr">
        <is>
          <t>“Cabeçalho da Seção” seja utilizado para configurar como a apresentação deve ser impressa.</t>
        </is>
      </c>
      <c r="O1732" t="inlineStr">
        <is>
          <t>A</t>
        </is>
      </c>
      <c r="P1732" t="n">
        <v>0</v>
      </c>
      <c r="Q1732" t="n">
        <v>0</v>
      </c>
      <c r="S1732" t="inlineStr">
        <is>
          <t>As apresentações no PowerPoint da Microsoft são organizadas em slides, e cada slide pode ter um layout
diferente, dependendo do conteúdo que deseja-se apresentar. Vamos analisar as alternativas:
(a) Correto. "Título e Conteúdo" é comumente usado para apresentar tópicos com um título e uma lista
de conteúdo relacionado.
(b) Errado. "Somente Título" é utilizado para configurar o título de um slide sem conteúdos adicionais.
(c) Errado. "Em branco" pode ser usado para criar um slide em branco, geralmente utilizado como um
espaço para adicionar conteúdo personalizado.
(d) Errado. "Comparação" é frequentemente usado para comparar dois conjuntos de dados, gráficos ou
imagens lado a lado.
e) Errado. "Cabeçalho da Seção" é usado para criar um slide que atua como um cabeçalho para uma nova
seção da apresentação.
Gabarito: Letra A</t>
        </is>
      </c>
      <c r="U1732" t="inlineStr">
        <is>
          <t>09/08/2026 07:42</t>
        </is>
      </c>
    </row>
    <row r="1733">
      <c r="A1733" t="n">
        <v>3734</v>
      </c>
      <c r="B1733" t="inlineStr">
        <is>
          <t>CESGRANRIO</t>
        </is>
      </c>
      <c r="C1733" t="inlineStr">
        <is>
          <t>ELETRONUCLEAR</t>
        </is>
      </c>
      <c r="D1733" t="inlineStr">
        <is>
          <t>2022</t>
        </is>
      </c>
      <c r="E1733" t="inlineStr">
        <is>
          <t>Uma equipe está preparando a apresentação de uma campanha institucional no Microsoft PowerPoint. Uma pessoa foi designada para criar um fundo de tela e inserir a imagem que ela criou em um ou mais slides da apresentação. Para inserir uma imagem de fundo em um slide do PowerPoint, é preciso:</t>
        </is>
      </c>
      <c r="F1733" t="inlineStr">
        <is>
          <t>Informática</t>
        </is>
      </c>
      <c r="G1733" t="inlineStr">
        <is>
          <t>Power Point</t>
        </is>
      </c>
      <c r="H1733" t="inlineStr">
        <is>
          <t>Médio</t>
        </is>
      </c>
      <c r="I1733" t="inlineStr">
        <is>
          <t>ME</t>
        </is>
      </c>
      <c r="J1733" t="inlineStr">
        <is>
          <t>selecionar “Preenchimento sólido” no painel “Formatar Tela de Fundo”.</t>
        </is>
      </c>
      <c r="K1733" t="inlineStr">
        <is>
          <t>selecionar “Redefinir plano de fundo” na guia “Design”.</t>
        </is>
      </c>
      <c r="L1733" t="inlineStr">
        <is>
          <t>selecionar “Preenchimento com imagem ou textura” no painel “Formatar Plano de Fundo”.</t>
        </is>
      </c>
      <c r="M1733" t="inlineStr">
        <is>
          <t>escolher “Inserir um Elemento SmartArt”, no lado esquerdo do slide.</t>
        </is>
      </c>
      <c r="N1733" t="inlineStr">
        <is>
          <t>clicar no lado direito do slide em “Formatar Tela de Fundo”.</t>
        </is>
      </c>
      <c r="O1733" t="inlineStr">
        <is>
          <t>C</t>
        </is>
      </c>
      <c r="P1733" t="n">
        <v>0</v>
      </c>
      <c r="Q1733" t="n">
        <v>0</v>
      </c>
      <c r="S1733" t="inlineStr">
        <is>
          <t>(a) Errado. A função de “Preenchimento sólido” no painel “Formatar Tela de Fundo” é utilizada para aplicar
uma cor sólida como fundo de um slide e, não, para inserir uma imagem de fundo em um slide do MS-
Powerpoint.
(b) Errado. “Redefinir plano de fundo” na guia “Design” é mais frequentemente usado para reverter para
o plano de fundo padrão ou remover personalizações, não para adicionar uma imagem de fundo.
(c) Correto. “Preenchimento com imagem ou textura” no painel “Formatar Plano de Fundo” é a opção
correta para inserir uma imagem de fundo personalizada em um slide do PowerPoint. Aqui, você pode
escolher uma imagem de sua galeria ou arquivos para definir como plano de fundo.
(d) Errado. “Inserir um Elemento SmartArt” é utilizado para adicionar gráficos SmartArt ao slide, como
listas, processos ou hierarquias, e não está relacionado com o fundo do slide.
(e) Errado. Clicar no lado direito do slide em “Formatar Tela de Fundo” não é uma descrição precisa do
processo para adicionar uma imagem de fundo. A opção correta é através do painel “Formatar Plano de
Fundo”.
Gabarito: Letra C</t>
        </is>
      </c>
      <c r="U1733" t="inlineStr">
        <is>
          <t>09/08/2026 07:43</t>
        </is>
      </c>
    </row>
    <row r="1734">
      <c r="A1734" t="n">
        <v>3735</v>
      </c>
      <c r="B1734" t="inlineStr">
        <is>
          <t>CESGRANRIO</t>
        </is>
      </c>
      <c r="C1734" t="inlineStr">
        <is>
          <t>LIQUIGÁS</t>
        </is>
      </c>
      <c r="D1734" t="inlineStr">
        <is>
          <t>2018</t>
        </is>
      </c>
      <c r="E1734" t="inlineStr">
        <is>
          <t>Considere a versão do Power Point 2010. Durante a confecção de um slide, o usuário apaga a primeira letra de uma palavra e, em seguida, resolve apagar a seguinte também. Uma das formas de executar essa ação é clicar a(s) tecla(s):</t>
        </is>
      </c>
      <c r="F1734" t="inlineStr">
        <is>
          <t>Informática</t>
        </is>
      </c>
      <c r="G1734" t="inlineStr">
        <is>
          <t>Power Point</t>
        </is>
      </c>
      <c r="H1734" t="inlineStr">
        <is>
          <t>Médio</t>
        </is>
      </c>
      <c r="I1734" t="inlineStr">
        <is>
          <t>ME</t>
        </is>
      </c>
      <c r="J1734" t="inlineStr">
        <is>
          <t>Shift+F3</t>
        </is>
      </c>
      <c r="K1734" t="inlineStr">
        <is>
          <t>Shift+F4</t>
        </is>
      </c>
      <c r="L1734" t="inlineStr">
        <is>
          <t>Ctrl + F4</t>
        </is>
      </c>
      <c r="M1734" t="inlineStr">
        <is>
          <t>F3</t>
        </is>
      </c>
      <c r="N1734" t="inlineStr">
        <is>
          <t>F4</t>
        </is>
      </c>
      <c r="O1734" t="inlineStr">
        <is>
          <t>E</t>
        </is>
      </c>
      <c r="P1734" t="n">
        <v>0</v>
      </c>
      <c r="Q1734" t="n">
        <v>0</v>
      </c>
      <c r="S1734" t="inlineStr">
        <is>
          <t>(a) Errado. Shift+F3 é usado para alterar o caso das letras em programas do Microsoft Office, mas não
para apagar caracteres; (b) Errado. Shift+F4 não tem uma função padrão relacionada à edição de texto
no Powerpoint; (c) Errado. Ctrl+F4 é um atalho geralmente usado para fechar um documento ou janela,
mas não para apagar caracteres; (d) Errado. F3, por si só, não tem uma função específica para apagar
caracteres no Powerpoint; (e) Correto. F4 no Microsoft Powerpoint (e outros aplicativos do Office) é usado
para repetir a última ação realizada, neste caso, apagar a primeira letra de uma palavra. Após apagar a
primeira letra, pressionar F4 apagará a letra seguinte.
Gabarito: Letra E</t>
        </is>
      </c>
      <c r="U1734" t="inlineStr">
        <is>
          <t>09/08/2026 07:43</t>
        </is>
      </c>
    </row>
    <row r="1735">
      <c r="A1735" t="n">
        <v>3736</v>
      </c>
      <c r="B1735" t="inlineStr">
        <is>
          <t>CESGRANRIO</t>
        </is>
      </c>
      <c r="C1735" t="inlineStr">
        <is>
          <t>PETROBRAS</t>
        </is>
      </c>
      <c r="D1735" t="inlineStr">
        <is>
          <t>2018</t>
        </is>
      </c>
      <c r="E1735" t="inlineStr">
        <is>
          <t>No MS PowerPoint 2016 em português existe uma função que permite optar por apresentar um slide em preto e branco. Para utilizar tal função, deve-se acessar a guia:</t>
        </is>
      </c>
      <c r="F1735" t="inlineStr">
        <is>
          <t>Informática</t>
        </is>
      </c>
      <c r="G1735" t="inlineStr">
        <is>
          <t>Power Point</t>
        </is>
      </c>
      <c r="H1735" t="inlineStr">
        <is>
          <t>Médio</t>
        </is>
      </c>
      <c r="I1735" t="inlineStr">
        <is>
          <t>ME</t>
        </is>
      </c>
      <c r="J1735" t="inlineStr">
        <is>
          <t>Animações</t>
        </is>
      </c>
      <c r="K1735" t="inlineStr">
        <is>
          <t>Exibir</t>
        </is>
      </c>
      <c r="L1735" t="inlineStr">
        <is>
          <t>Página Inicial</t>
        </is>
      </c>
      <c r="M1735" t="inlineStr">
        <is>
          <t>Revisão</t>
        </is>
      </c>
      <c r="N1735" t="inlineStr">
        <is>
          <t>Transições</t>
        </is>
      </c>
      <c r="O1735" t="inlineStr">
        <is>
          <t>B</t>
        </is>
      </c>
      <c r="P1735" t="n">
        <v>0</v>
      </c>
      <c r="Q1735" t="n">
        <v>0</v>
      </c>
      <c r="S1735" t="inlineStr">
        <is>
          <t>(a) Errado. A guia Animações é usada para adicionar efeitos de movimento aos objetos no slide, mas não
tem opções para mudar a cor do slide;
(b) Correto. A guia Exibir contém várias opções para mudar a forma como os slides são apresentados,
incluindo a opção de visualizá-los em preto e branco;
(c) Errado. Página Inicial é mais focada em edição de texto e layout, sem opções específicas para
visualização em preto e branco;
(d) Errado. Revisão é usada para verificar ortografia, adicionar comentários e realizar tarefas relacionadas
à revisão do conteúdo, não à aparência do slide;
(e) Errado. Transições são usadas para controlar como um slide muda para o outro, mas não alteram as
opções de cor de um slide individual.
Gabarito: Letra B</t>
        </is>
      </c>
      <c r="U1735" t="inlineStr">
        <is>
          <t>09/08/2026 07:43</t>
        </is>
      </c>
    </row>
    <row r="1736">
      <c r="A1736" t="n">
        <v>3737</v>
      </c>
      <c r="B1736" t="inlineStr">
        <is>
          <t>CESGRANRIO</t>
        </is>
      </c>
      <c r="C1736" t="inlineStr">
        <is>
          <t>PETROBRAS</t>
        </is>
      </c>
      <c r="D1736" t="inlineStr">
        <is>
          <t>2018</t>
        </is>
      </c>
      <c r="E1736" t="inlineStr">
        <is>
          <t>Um usuário do MS PowerPoint 2016 em português deseja inserir um objeto que corresponda a um elemento gráfico, como, por exemplo, um tipo de diagrama estruturado, ou um organograma, ou um modelo de processo contínuo. Para inserir tal objeto, o usuário pode utilizar um recurso denominado:</t>
        </is>
      </c>
      <c r="F1736" t="inlineStr">
        <is>
          <t>Informática</t>
        </is>
      </c>
      <c r="G1736" t="inlineStr">
        <is>
          <t>Power Point</t>
        </is>
      </c>
      <c r="H1736" t="inlineStr">
        <is>
          <t>Médio</t>
        </is>
      </c>
      <c r="I1736" t="inlineStr">
        <is>
          <t>ME</t>
        </is>
      </c>
      <c r="J1736" t="inlineStr">
        <is>
          <t>Ação</t>
        </is>
      </c>
      <c r="K1736" t="inlineStr">
        <is>
          <t>Tabelas</t>
        </is>
      </c>
      <c r="L1736" t="inlineStr">
        <is>
          <t>WordArt</t>
        </is>
      </c>
      <c r="M1736" t="inlineStr">
        <is>
          <t>SmartArt</t>
        </is>
      </c>
      <c r="N1736" t="inlineStr">
        <is>
          <t>Painel de Animação</t>
        </is>
      </c>
      <c r="O1736" t="inlineStr">
        <is>
          <t>D</t>
        </is>
      </c>
      <c r="P1736" t="n">
        <v>0</v>
      </c>
      <c r="Q1736" t="n">
        <v>0</v>
      </c>
      <c r="S1736" t="inlineStr">
        <is>
          <t>(a) Errado. Ação se refere geralmente a interatividade em um slide, como hiperlinks ou botões de ação,
não a elementos gráficos estruturados;
(b) Errado. Tabelas são usadas para organizar dados em formato de grade, mas não incluem elementos
gráficos como diagramas ou organogramas;
(c) Errado. WordArt é um recurso para estilizar texto, não para criar diagramas estruturados ou
organogramas;
(d) Correto. SmartArt é a ferramenta no PowerPoint destinada a criar uma variedade de gráficos, incluindo
diagramas estruturados, organogramas e modelos de processo;
(e) Errado. O Painel de Animação é usado para controlar animações em elementos de slide, mas não é
uma ferramenta para inserir ou criar elementos gráficos como os mencionados.
Gabarito: Letra D</t>
        </is>
      </c>
      <c r="U1736" t="inlineStr">
        <is>
          <t>09/08/2026 07:43</t>
        </is>
      </c>
    </row>
    <row r="1737">
      <c r="A1737" t="n">
        <v>3738</v>
      </c>
      <c r="B1737" t="inlineStr">
        <is>
          <t>CESGRANRIO</t>
        </is>
      </c>
      <c r="C1737" t="inlineStr">
        <is>
          <t>PETROBRAS</t>
        </is>
      </c>
      <c r="D1737" t="inlineStr">
        <is>
          <t>2018</t>
        </is>
      </c>
      <c r="E1737" t="inlineStr">
        <is>
          <t>Um usuário do MS PowerPoint 2016 em português, ao criar um slide para uma apresentação, clicou no ícone &lt;i&gt;Ver figura&lt;/i&gt;. Esse ícone tem por função:</t>
        </is>
      </c>
      <c r="F1737" t="inlineStr">
        <is>
          <t>Informática</t>
        </is>
      </c>
      <c r="G1737" t="inlineStr">
        <is>
          <t>Power Point</t>
        </is>
      </c>
      <c r="H1737" t="inlineStr">
        <is>
          <t>Médio</t>
        </is>
      </c>
      <c r="I1737" t="inlineStr">
        <is>
          <t>ME</t>
        </is>
      </c>
      <c r="J1737" t="inlineStr">
        <is>
          <t>adicionar uma anotação associada ao slide.</t>
        </is>
      </c>
      <c r="K1737" t="inlineStr">
        <is>
          <t>adicionar um</t>
        </is>
      </c>
      <c r="L1737" t="inlineStr"/>
      <c r="M1737" t="inlineStr"/>
      <c r="N1737" t="inlineStr"/>
      <c r="O1737" t="inlineStr">
        <is>
          <t>A</t>
        </is>
      </c>
      <c r="P1737" t="n">
        <v>0</v>
      </c>
      <c r="Q1737" t="n">
        <v>0</v>
      </c>
      <c r="R1737" t="inlineStr">
        <is>
          <t>2680d789-fd9c-4259-87da-ec6538ca30cf.png</t>
        </is>
      </c>
      <c r="S1737" t="inlineStr">
        <is>
          <t>ao slide.
c) ajustar o slide à janela atual.
d) classificar o slide.
e) mostrar o modo de exibição de leitura.
Comentários:
Esse ícone representa a funcionalidade que permite adicionar uma anotação associada ao slide. Os
usuários podem adicionar notas e comentários em slides individuais enquanto estão no modo de edição
ou durante a apresentação. Essas anotações podem servir como lembretes ou pontos de fala para o
apresentador, que podem ser visualizados na visão do apresentador durante a apresentação, sem serem
vistos pelo público.
Gabarito: Letra A</t>
        </is>
      </c>
      <c r="U1737" t="inlineStr">
        <is>
          <t>09/08/2026 07:44</t>
        </is>
      </c>
    </row>
    <row r="1738">
      <c r="A1738" t="n">
        <v>3739</v>
      </c>
      <c r="B1738" t="inlineStr">
        <is>
          <t>CESGRANRIO</t>
        </is>
      </c>
      <c r="C1738" t="inlineStr">
        <is>
          <t>LIQUIGÁS</t>
        </is>
      </c>
      <c r="D1738" t="inlineStr">
        <is>
          <t>2018</t>
        </is>
      </c>
      <c r="E1738" t="inlineStr">
        <is>
          <t>Uma das formas para inserir logomarcas ou textos em um slide do MS PowerPoint 2016 em português, de modo que eles possam ser exibidos automaticamente em todos os outros slides da apresentação, é o uso do recurso de:</t>
        </is>
      </c>
      <c r="F1738" t="inlineStr">
        <is>
          <t>Informática</t>
        </is>
      </c>
      <c r="G1738" t="inlineStr">
        <is>
          <t>Power Point</t>
        </is>
      </c>
      <c r="H1738" t="inlineStr">
        <is>
          <t>Médio</t>
        </is>
      </c>
      <c r="I1738" t="inlineStr">
        <is>
          <t>ME</t>
        </is>
      </c>
      <c r="J1738" t="inlineStr">
        <is>
          <t>Folheto Mestre</t>
        </is>
      </c>
      <c r="K1738" t="inlineStr">
        <is>
          <t>Slide Mestre</t>
        </is>
      </c>
      <c r="L1738" t="inlineStr">
        <is>
          <t>Guias</t>
        </is>
      </c>
      <c r="M1738" t="inlineStr">
        <is>
          <t>Macros</t>
        </is>
      </c>
      <c r="N1738" t="inlineStr">
        <is>
          <t>Estrutura de Tópicos</t>
        </is>
      </c>
      <c r="O1738" t="inlineStr">
        <is>
          <t>B</t>
        </is>
      </c>
      <c r="P1738" t="n">
        <v>0</v>
      </c>
      <c r="Q1738" t="n">
        <v>0</v>
      </c>
      <c r="S1738" t="inlineStr">
        <is>
          <t>(a) Errado. Folheto Mestre é utilizado para definir a aparência de folhetos impressos da apresentação,
mas não afeta diretamente os slides da apresentação;
(b) Correto. O Slide Mestre é a ferramenta ideal para adicionar elementos que devem aparecer em todos
os slides, como logomarcas ou textos específicos;
(c) Errado. Guias são usadas para alinhamento e posicionamento de elementos nos slides, mas não são
utilizadas para inserir conteúdo que apareça em todos os slides;
(d) Errado. Macros são sequências de comandos para automatizar tarefas, mas não são a ferramenta mais
indicada para inserir conteúdo recorrente em todos os slides;
(e) Errado. Estrutura de Tópicos é usada para visualizar e editar o texto dos slides em um formato linear,
mas não para inserir elementos gráficos ou textos que apareçam em todos os slides.
Gabarito: Letra B</t>
        </is>
      </c>
      <c r="U1738" t="inlineStr">
        <is>
          <t>09/08/2026 07:45</t>
        </is>
      </c>
    </row>
    <row r="1739">
      <c r="A1739" t="n">
        <v>3740</v>
      </c>
      <c r="B1739" t="inlineStr">
        <is>
          <t>CESGRANRIO</t>
        </is>
      </c>
      <c r="C1739" t="inlineStr">
        <is>
          <t>TRANSPETRO</t>
        </is>
      </c>
      <c r="D1739" t="inlineStr">
        <is>
          <t>2018</t>
        </is>
      </c>
      <c r="E1739" t="inlineStr">
        <is>
          <t>O MS Power Point 2016 em português possui um recurso para converter, em texto, em formato adequado, expressões matemáticas manuscritas diretamente sobre a tela. Para tal, o usuário pode seguir o seguinte caminho:</t>
        </is>
      </c>
      <c r="F1739" t="inlineStr">
        <is>
          <t>Informática</t>
        </is>
      </c>
      <c r="G1739" t="inlineStr">
        <is>
          <t>Power Point</t>
        </is>
      </c>
      <c r="H1739" t="inlineStr">
        <is>
          <t>Médio</t>
        </is>
      </c>
      <c r="I1739" t="inlineStr">
        <is>
          <t>ME</t>
        </is>
      </c>
      <c r="J1739" t="inlineStr">
        <is>
          <t>inserir &gt;&gt; ícones</t>
        </is>
      </c>
      <c r="K1739" t="inlineStr">
        <is>
          <t>inserir &gt;&gt; símbolo</t>
        </is>
      </c>
      <c r="L1739" t="inlineStr">
        <is>
          <t>desenhar &gt;&gt; tinta em expressões matemáticas</t>
        </is>
      </c>
      <c r="M1739" t="inlineStr">
        <is>
          <t>desenhar &gt;&gt; tinta em forma</t>
        </is>
      </c>
      <c r="N1739" t="inlineStr">
        <is>
          <t>inserir &gt;&gt; objeto</t>
        </is>
      </c>
      <c r="O1739" t="inlineStr">
        <is>
          <t>C</t>
        </is>
      </c>
      <c r="P1739" t="n">
        <v>0</v>
      </c>
      <c r="Q1739" t="n">
        <v>0</v>
      </c>
      <c r="S1739" t="inlineStr">
        <is>
          <t>(a) Errado. Trata-se da opção utilizada para adicionar ícones gráficos ao slide, não para converter
expressões matemáticas manuscritas em texto;
(b) Errado. Trata-se da opção utilizada para inserir caracteres especiais ou símbolos, mas não para a
conversão de escrita manual em texto formatado;
(c) Correto. Trata-se da opção no MS-PowerPoint 2016 que permite ao usuário escrever expressões
matemáticas à mão, que depois são convertidas em texto formatado;
(d) Errado. Trata-se da opção utilizada para converter desenhos manuais em formas padrão, mas não está
relacionado à conversão de expressões matemáticas;
(e) Errado. " Trata-se da opção utilizada para adicionar diversos tipos de objetos, mas não é usado
especificamente para a conversão de escrita manual em texto matemático.
Gabarito: Letra C</t>
        </is>
      </c>
      <c r="U1739" t="inlineStr">
        <is>
          <t>09/08/2026 07:45</t>
        </is>
      </c>
    </row>
    <row r="1740">
      <c r="A1740" t="n">
        <v>3741</v>
      </c>
      <c r="B1740" t="inlineStr">
        <is>
          <t>CESGRANRIO</t>
        </is>
      </c>
      <c r="C1740" t="inlineStr">
        <is>
          <t>PETROBRAS</t>
        </is>
      </c>
      <c r="D1740" t="inlineStr">
        <is>
          <t>2018</t>
        </is>
      </c>
      <c r="E1740" t="inlineStr">
        <is>
          <t>Ao montar um slide para sua apresentação, um usuário do PowerPoint 2016 em português deseja incluir um hiperlink associado a um texto, de modo que esse hiperlink aponte para uma página na web. Uma forma de o usuário fazer isso é:</t>
        </is>
      </c>
      <c r="F1740" t="inlineStr">
        <is>
          <t>Informática</t>
        </is>
      </c>
      <c r="G1740" t="inlineStr">
        <is>
          <t>Power Point</t>
        </is>
      </c>
      <c r="H1740" t="inlineStr">
        <is>
          <t>Médio</t>
        </is>
      </c>
      <c r="I1740" t="inlineStr">
        <is>
          <t>ME</t>
        </is>
      </c>
      <c r="J1740" t="inlineStr">
        <is>
          <t>marcar o texto, copiá-lo e inseri-lo em um depositário, que vai ser associado à página web através de configuração.</t>
        </is>
      </c>
      <c r="K1740" t="inlineStr">
        <is>
          <t>marcar o texto em que deseja incluir o hiperlink, clicar com o botão direito do mouse, escolher a opção Link e vincular à página web desejada.</t>
        </is>
      </c>
      <c r="L1740" t="inlineStr">
        <is>
          <t>inserir um objeto que vai representar o hiperlink, e configurar esse objeto com as características da página web que se deseja alcançar.</t>
        </is>
      </c>
      <c r="M1740" t="inlineStr">
        <is>
          <t>incluir entre o texto que vai possuir o hiperlink as tags &lt;A&gt; e &lt;/A&gt; , inserindo o nome da página web que se deseja alcançar.</t>
        </is>
      </c>
      <c r="N1740" t="inlineStr">
        <is>
          <t>copiar e colar a página web que se deseja alcançar e inseri-la ao lado do texto que se deseja associar a esse hiperlink.</t>
        </is>
      </c>
      <c r="O1740" t="inlineStr">
        <is>
          <t>B</t>
        </is>
      </c>
      <c r="P1740" t="n">
        <v>0</v>
      </c>
      <c r="Q1740" t="n">
        <v>0</v>
      </c>
      <c r="S1740" t="inlineStr">
        <is>
          <t>(a) Errado. Essa descrição não corresponde ao procedimento padrão no PowerPoint para inserir um
hiperlink; (b) Correto. Esta é a forma mais direta e comum de inserir um hiperlink em um texto no
PowerPoint. O usuário marca o texto, clica com o botão direito do mouse, escolhe a opção "Link" (ou
"Hyperlink", dependendo da versão) e, em seguida, insere o URL da página web desejada; (c) Errado.
Inserir um objeto para representar um hiperlink é uma maneira mais complexa e menos direta do que o
necessário para essa tarefa; (d) Errado. As tags &lt;A&gt; e &lt;/A&gt; são usadas em HTML, não no PowerPoint,
para criar hiperlinks; (e) Errado. Copiar e colar a página web ao lado do texto não cria um hiperlink
associado ao texto no PowerPoint.
Gabarito: Letra B</t>
        </is>
      </c>
      <c r="U1740" t="inlineStr">
        <is>
          <t>09/08/2026 07:45</t>
        </is>
      </c>
    </row>
    <row r="1741">
      <c r="A1741" t="inlineStr">
        <is>
          <t>3742</t>
        </is>
      </c>
      <c r="B1741" t="inlineStr">
        <is>
          <t>CESGRANRIO</t>
        </is>
      </c>
      <c r="C1741" t="inlineStr">
        <is>
          <t>TRANSPETRO</t>
        </is>
      </c>
      <c r="D1741" t="inlineStr">
        <is>
          <t>2018</t>
        </is>
      </c>
      <c r="E1741" t="inlineStr">
        <is>
          <t>Um usuário do MS PowerPoint 2016 em português, ao criar uma apresentação, precisa mostrar o modo de exibição de leitura. Para isso, deve clicar no seguinte ícone:</t>
        </is>
      </c>
      <c r="F1741" t="inlineStr">
        <is>
          <t>Informática</t>
        </is>
      </c>
      <c r="G1741" t="inlineStr">
        <is>
          <t>Power Point</t>
        </is>
      </c>
      <c r="H1741" t="inlineStr">
        <is>
          <t>Médio</t>
        </is>
      </c>
      <c r="I1741" t="inlineStr">
        <is>
          <t>ME</t>
        </is>
      </c>
      <c r="J1741" t="inlineStr">
        <is>
          <t>Figura a)</t>
        </is>
      </c>
      <c r="K1741" t="inlineStr">
        <is>
          <t>Figura b)</t>
        </is>
      </c>
      <c r="L1741" t="inlineStr">
        <is>
          <t>Figura c)</t>
        </is>
      </c>
      <c r="M1741" t="inlineStr">
        <is>
          <t>Figura d)</t>
        </is>
      </c>
      <c r="N1741" t="inlineStr">
        <is>
          <t>Figura e)</t>
        </is>
      </c>
      <c r="O1741" t="inlineStr">
        <is>
          <t>A</t>
        </is>
      </c>
      <c r="P1741" t="n">
        <v>0</v>
      </c>
      <c r="Q1741" t="n">
        <v>0</v>
      </c>
      <c r="R1741" t="inlineStr">
        <is>
          <t>bdfcb6c2-e359-4c2d-90bc-7cac52f4bb06.png</t>
        </is>
      </c>
      <c r="S1741" t="inlineStr">
        <is>
          <t>Ele deve clicar no ícone apresentado no item (a). O Modo de Exibição de Leitura oferece uma maneira
conveniente de revisar uma apresentação com uma experiência de leitura otimizada. Quando você muda
para o Modo de Exibição de Leitura, o MS-PowerPoint maximiza a área de visualização dos slides e os
apresenta como se estivessem em uma apresentação de slides, mas dentro da janela do MS-PowerPoint.
Gabarito: Letra A</t>
        </is>
      </c>
      <c r="U1741" t="inlineStr">
        <is>
          <t>09/08/2026 07:45</t>
        </is>
      </c>
    </row>
    <row r="1742">
      <c r="A1742" t="inlineStr">
        <is>
          <t>3743</t>
        </is>
      </c>
      <c r="B1742" t="inlineStr">
        <is>
          <t>CESGRANRIO</t>
        </is>
      </c>
      <c r="C1742" t="inlineStr">
        <is>
          <t>PETROBRAS</t>
        </is>
      </c>
      <c r="D1742" t="inlineStr">
        <is>
          <t>2018</t>
        </is>
      </c>
      <c r="E1742" t="inlineStr">
        <is>
          <t>Ao criar um slide para uma apresentação, um usuário do MS PowerPoint 2016 em português incluiu um objeto e deseja que esse objeto apareça de acordo com a animação do tipo “Surgir”. Uma maneira de o usuário fazer isso é marcar o objeto, acessar a guia Animações e clicar no seguinte ícone:</t>
        </is>
      </c>
      <c r="F1742" t="inlineStr">
        <is>
          <t>Informática</t>
        </is>
      </c>
      <c r="G1742" t="inlineStr">
        <is>
          <t>Power Point</t>
        </is>
      </c>
      <c r="H1742" t="inlineStr">
        <is>
          <t>Médio</t>
        </is>
      </c>
      <c r="I1742" t="inlineStr">
        <is>
          <t>ME</t>
        </is>
      </c>
      <c r="J1742" t="inlineStr">
        <is>
          <t>Figura a)</t>
        </is>
      </c>
      <c r="K1742" t="inlineStr">
        <is>
          <t>Figura b)</t>
        </is>
      </c>
      <c r="L1742" t="inlineStr">
        <is>
          <t>Figura c)</t>
        </is>
      </c>
      <c r="M1742" t="inlineStr">
        <is>
          <t>Figura d)</t>
        </is>
      </c>
      <c r="N1742" t="inlineStr">
        <is>
          <t>Figura e)</t>
        </is>
      </c>
      <c r="O1742" t="inlineStr">
        <is>
          <t>C</t>
        </is>
      </c>
      <c r="P1742" t="n">
        <v>0</v>
      </c>
      <c r="Q1742" t="n">
        <v>0</v>
      </c>
      <c r="R1742" t="inlineStr">
        <is>
          <t>f1463f40-ae94-4a8a-923c-f30698452205.png</t>
        </is>
      </c>
      <c r="S1742" t="inlineStr">
        <is>
          <t>Cobrar o ícone específico de uma animação é uma bizarrice da banca examinadora. De todo modo, uma
maneira de o usuário fazer isso é marcar o objeto, acessar a guia Animações e clicar no ícone apresentado
no item (c). No Microsoft PowerPoint 2016, a animação do tipo "Surgir" faz parte das animações de
entrada, que são usadas para controlar como um objeto aparece no slide durante uma apresentação. Ao
aplicar a animação "Surgir" a um objeto, você faz com que ele apareça de repente no slide.
Gabarito: Letra C</t>
        </is>
      </c>
      <c r="U1742" t="inlineStr">
        <is>
          <t>09/08/2026 07:48</t>
        </is>
      </c>
    </row>
    <row r="1743">
      <c r="A1743" t="n">
        <v>3744</v>
      </c>
      <c r="B1743" t="inlineStr">
        <is>
          <t>CESGRANRIO</t>
        </is>
      </c>
      <c r="C1743" t="inlineStr">
        <is>
          <t>PETROBRAS</t>
        </is>
      </c>
      <c r="D1743" t="inlineStr">
        <is>
          <t>2018</t>
        </is>
      </c>
      <c r="E1743" t="inlineStr">
        <is>
          <t>No MS PowerPoint 2016 em português pode-se incluir um novo slide em uma apresentação, utilizando as teclas de atalho CTRL+M ou clicando no seguinte ícone:</t>
        </is>
      </c>
      <c r="F1743" t="inlineStr">
        <is>
          <t>Informática</t>
        </is>
      </c>
      <c r="G1743" t="inlineStr">
        <is>
          <t>Power Point</t>
        </is>
      </c>
      <c r="H1743" t="inlineStr">
        <is>
          <t>Médio</t>
        </is>
      </c>
      <c r="I1743" t="inlineStr">
        <is>
          <t>CE</t>
        </is>
      </c>
      <c r="J1743" t="inlineStr"/>
      <c r="K1743" t="inlineStr"/>
      <c r="L1743" t="inlineStr"/>
      <c r="M1743" t="inlineStr"/>
      <c r="N1743" t="inlineStr"/>
      <c r="O1743" t="inlineStr">
        <is>
          <t>C</t>
        </is>
      </c>
      <c r="P1743" t="n">
        <v>0</v>
      </c>
      <c r="Q1743" t="n">
        <v>0</v>
      </c>
      <c r="R1743" t="inlineStr">
        <is>
          <t>185bd886-e971-4a13-81b5-924d65510088.png</t>
        </is>
      </c>
      <c r="S1743" t="inlineStr">
        <is>
          <t>pode-se incluir um novo slide em uma apresentação, utilizando as teclas de atalho CTRL+M ou clicando
no ícone apresentado no item (a).
Gabarito: Letra A</t>
        </is>
      </c>
      <c r="U1743" t="inlineStr">
        <is>
          <t>09/08/2026 07:50</t>
        </is>
      </c>
    </row>
    <row r="1744">
      <c r="A1744" t="inlineStr">
        <is>
          <t>3745</t>
        </is>
      </c>
      <c r="B1744" t="inlineStr">
        <is>
          <t>CESGRANRIO</t>
        </is>
      </c>
      <c r="C1744" t="inlineStr">
        <is>
          <t>TRANSPETRO</t>
        </is>
      </c>
      <c r="D1744" t="inlineStr">
        <is>
          <t>2018</t>
        </is>
      </c>
      <c r="E1744" t="inlineStr">
        <is>
          <t>O preparo de uma palestra muitas vezes exige a busca por um sinônimo para evitar a repetição de uma palavra. No Power Point 2016 em português, é possível fazer isso selecionando a palavra da qual se quer o sinônimo e clicando no seguinte ícone:</t>
        </is>
      </c>
      <c r="F1744" t="inlineStr">
        <is>
          <t>Informática</t>
        </is>
      </c>
      <c r="G1744" t="inlineStr">
        <is>
          <t>Power Point</t>
        </is>
      </c>
      <c r="H1744" t="inlineStr">
        <is>
          <t>Médio</t>
        </is>
      </c>
      <c r="I1744" t="inlineStr">
        <is>
          <t>ME</t>
        </is>
      </c>
      <c r="J1744" t="inlineStr">
        <is>
          <t>Figura a)</t>
        </is>
      </c>
      <c r="K1744" t="inlineStr">
        <is>
          <t>Figura b)</t>
        </is>
      </c>
      <c r="L1744" t="inlineStr">
        <is>
          <t>Figura c)</t>
        </is>
      </c>
      <c r="M1744" t="inlineStr">
        <is>
          <t>Figura d)</t>
        </is>
      </c>
      <c r="N1744" t="inlineStr">
        <is>
          <t>Figura e)</t>
        </is>
      </c>
      <c r="O1744" t="inlineStr">
        <is>
          <t>A</t>
        </is>
      </c>
      <c r="P1744" t="n">
        <v>0</v>
      </c>
      <c r="Q1744" t="n">
        <v>0</v>
      </c>
      <c r="R1744" t="inlineStr">
        <is>
          <t>57c8bab2-5955-42c3-afb3-ffcd3b3734f0.png</t>
        </is>
      </c>
      <c r="S1744" t="inlineStr">
        <is>
          <t>É possível fazer isso selecionando a palavra da qual se quer o sinônimo e clicando no ícone apresentado
no item (a). O Dicionário de Sinônimos ajuda a encontrar palavras com significados semelhantes
(sinônimos) ou opostos (antônimos) para qualquer palavra selecionada em sua apresentação. Essa
funcionalidade pode ser particularmente útil para melhorar o texto de seus slides, ajudando a evitar
repetições e aprimorar a escolha de palavras para tornar a apresentação mais dinâmica e interessante.
Gabarito: Letra A</t>
        </is>
      </c>
      <c r="U1744" t="inlineStr">
        <is>
          <t>09/08/2026 07:52</t>
        </is>
      </c>
    </row>
    <row r="1745">
      <c r="A1745" t="n">
        <v>3746</v>
      </c>
      <c r="B1745" t="inlineStr">
        <is>
          <t>CESGRANRIO</t>
        </is>
      </c>
      <c r="C1745" t="inlineStr">
        <is>
          <t>BASA</t>
        </is>
      </c>
      <c r="D1745" t="inlineStr">
        <is>
          <t>2018</t>
        </is>
      </c>
      <c r="E1745" t="inlineStr">
        <is>
          <t>A imagem abaixo foi extraída da barra de ferramentas do LibreOffice:
Essa ferramenta é utilizada para:</t>
        </is>
      </c>
      <c r="F1745" t="inlineStr">
        <is>
          <t>Informática</t>
        </is>
      </c>
      <c r="G1745" t="inlineStr">
        <is>
          <t>Power Point</t>
        </is>
      </c>
      <c r="H1745" t="inlineStr">
        <is>
          <t>Médio</t>
        </is>
      </c>
      <c r="I1745" t="inlineStr">
        <is>
          <t>ME</t>
        </is>
      </c>
      <c r="J1745" t="inlineStr">
        <is>
          <t>apagar parte da figura.</t>
        </is>
      </c>
      <c r="K1745" t="inlineStr">
        <is>
          <t>apagar parte do texto.</t>
        </is>
      </c>
      <c r="L1745" t="inlineStr">
        <is>
          <t>pintar uma área de texto.</t>
        </is>
      </c>
      <c r="M1745" t="inlineStr">
        <is>
          <t>pintar uma área de figura.</t>
        </is>
      </c>
      <c r="N1745" t="inlineStr">
        <is>
          <t>copiar a formatação.</t>
        </is>
      </c>
      <c r="O1745" t="inlineStr">
        <is>
          <t>E</t>
        </is>
      </c>
      <c r="P1745" t="n">
        <v>0</v>
      </c>
      <c r="Q1745" t="n">
        <v>0</v>
      </c>
      <c r="R1745" t="inlineStr">
        <is>
          <t>c2da87f1-0175-4db6-9ed9-e6f24167b960.png</t>
        </is>
      </c>
      <c r="S1745" t="inlineStr">
        <is>
          <t>A ferramenta representa a funcionalidade de copiar formatação. Ele permite copiar a formatação de um
trecho de texto ou objeto e aplicá-la a outro. Com esse recurso, você pode rapidamente replicar estilos
de formatação, como fonte, tamanho, cor, alinhamento e outros atributos de formatação, sem a
necessidade de reconfigurar as opções de formatação manualmente.
Gabarito: Letra E</t>
        </is>
      </c>
      <c r="U1745" t="inlineStr">
        <is>
          <t>09/08/2026 07:54</t>
        </is>
      </c>
    </row>
    <row r="1746">
      <c r="A1746" t="n">
        <v>3747</v>
      </c>
      <c r="B1746" t="inlineStr">
        <is>
          <t>CESGRANRIO</t>
        </is>
      </c>
      <c r="C1746" t="inlineStr">
        <is>
          <t>LIQUIGÁS</t>
        </is>
      </c>
      <c r="D1746" t="inlineStr">
        <is>
          <t>2018</t>
        </is>
      </c>
      <c r="E1746" t="inlineStr">
        <is>
          <t>Os efeitos de animação do Power Point 2010 podem ser classificados, de acordo com os efeitos que produzem, em quatro tipos. Os efeitos de ênfase são aqueles que fazem, por exemplo, um objeto:</t>
        </is>
      </c>
      <c r="F1746" t="inlineStr">
        <is>
          <t>Informática</t>
        </is>
      </c>
      <c r="G1746" t="inlineStr">
        <is>
          <t>Power Point</t>
        </is>
      </c>
      <c r="H1746" t="inlineStr">
        <is>
          <t>Médio</t>
        </is>
      </c>
      <c r="I1746" t="inlineStr">
        <is>
          <t>ME</t>
        </is>
      </c>
      <c r="J1746" t="inlineStr">
        <is>
          <t>aparecer gradualmente, surgir no slide de uma borda ou saltar para a exibição.</t>
        </is>
      </c>
      <c r="K1746" t="inlineStr">
        <is>
          <t>separar-se do slide, desaparecer da exibição ou espiralar para fora do slide.</t>
        </is>
      </c>
      <c r="L1746" t="inlineStr">
        <is>
          <t>diminuir ou aumentar de tamanho, alterar a cor ou girar.</t>
        </is>
      </c>
      <c r="M1746" t="inlineStr">
        <is>
          <t>ser movimentado para cima ou para baixo, para a esquerda ou para a direita ou em um padrão circular.</t>
        </is>
      </c>
      <c r="N1746" t="inlineStr">
        <is>
          <t>animar a maneira de como um slide é passado para o slide seguinte.</t>
        </is>
      </c>
      <c r="O1746" t="inlineStr">
        <is>
          <t>C</t>
        </is>
      </c>
      <c r="P1746" t="n">
        <v>0</v>
      </c>
      <c r="Q1746" t="n">
        <v>0</v>
      </c>
      <c r="S1746" t="inlineStr">
        <is>
          <t>(a) Errado. Esses são exemplos de efeitos de entrada, que controlam como um objeto aparece no slide;
(b) Errado. Esses são exemplos de efeitos de saída, usados para controlar como um objeto deixa o slide;
(c) Correto. Os efeitos de ênfase são aqueles que modificam um objeto sem alterar sua posição inicial ou
final no slide. Exemplos incluem mudar de tamanho, cor ou girar o objeto;
(d) Errado. Esses são exemplos de efeitos de movimento, onde o objeto se desloca de um ponto a outro
no slide;
(e) Errado. Esse é um exemplo de transição de slide, que é diferente dos efeitos de animação aplicados a
objetos individuais em um slide.
Gabarito: Letra C</t>
        </is>
      </c>
      <c r="U1746" t="inlineStr">
        <is>
          <t>09/08/2026 07:56</t>
        </is>
      </c>
    </row>
    <row r="1747">
      <c r="A1747" t="n">
        <v>3748</v>
      </c>
      <c r="B1747" t="inlineStr">
        <is>
          <t>CESGRANRIO</t>
        </is>
      </c>
      <c r="C1747" t="inlineStr">
        <is>
          <t>Banco do Brasil</t>
        </is>
      </c>
      <c r="D1747" t="inlineStr">
        <is>
          <t>2015</t>
        </is>
      </c>
      <c r="E1747" t="inlineStr">
        <is>
          <t>Todo início de mês, a gerência de investimentos de um banco realiza uma palestra aos seus investidores mais importantes para lhes apresentar os resultados alcançados no mês anterior. Durante a palestra, é normalmente feita uma apresentação, usando o MS PowerPoint 2010, em que são exibidos gráficos que mostram a evolução dos principais produtos do banco ao longo do último mês.
Para a próxima palestra, um analista de investimentos solicitou que fossem adicionados efeitos de saída aos slides que contêm gráficos. Para tal, ele pediu ao responsável pela elaboração da apresentação uma lista com três efeitos de saída disponíveis em uma instalação padrão do MS PowerPoint 2010, em português, para que ele escolha o efeito que achar mais adequado à apresentação.
Qual lista atende ao pedido desse analista de investimentos?</t>
        </is>
      </c>
      <c r="F1747" t="inlineStr">
        <is>
          <t>Informática</t>
        </is>
      </c>
      <c r="G1747" t="inlineStr">
        <is>
          <t>Power Point</t>
        </is>
      </c>
      <c r="H1747" t="inlineStr">
        <is>
          <t>Médio</t>
        </is>
      </c>
      <c r="I1747" t="inlineStr">
        <is>
          <t>ME</t>
        </is>
      </c>
      <c r="J1747" t="inlineStr">
        <is>
          <t>Desaparecer, dissolver e esmaecer.</t>
        </is>
      </c>
      <c r="K1747" t="inlineStr">
        <is>
          <t>Desaparecer, esmaecer e surgir.</t>
        </is>
      </c>
      <c r="L1747" t="inlineStr">
        <is>
          <t>Revelar, sair e surgir.</t>
        </is>
      </c>
      <c r="M1747" t="inlineStr">
        <is>
          <t>Aparecer, caixa e reduzir.</t>
        </is>
      </c>
      <c r="N1747" t="inlineStr">
        <is>
          <t>Esmaecer, persianas e revelar.</t>
        </is>
      </c>
      <c r="O1747" t="inlineStr">
        <is>
          <t>E</t>
        </is>
      </c>
      <c r="P1747" t="n">
        <v>0</v>
      </c>
      <c r="Q1747" t="n">
        <v>0</v>
      </c>
      <c r="S1747" t="inlineStr">
        <is>
          <t>A lista com três efeitos de saída disponíveis em uma instalação padrão do MS-PowerPoint 2010 seriam:
Esmaecer, Persianas e Revelar. Questão puramente decoreba!
Gabarito: Letra E</t>
        </is>
      </c>
      <c r="U1747" t="inlineStr">
        <is>
          <t>09/08/2026 07:56</t>
        </is>
      </c>
    </row>
    <row r="1748">
      <c r="A1748" t="n">
        <v>3749</v>
      </c>
      <c r="B1748" t="inlineStr">
        <is>
          <t>CESGRANRIO</t>
        </is>
      </c>
      <c r="C1748" t="inlineStr">
        <is>
          <t>Banco do Brasil</t>
        </is>
      </c>
      <c r="D1748" t="inlineStr">
        <is>
          <t>2015</t>
        </is>
      </c>
      <c r="E1748" t="inlineStr">
        <is>
          <t>Ao ajudar a preparar uma apresentação no software PowerPoint, com os resultados obtidos por uma agência de um banco, um escriturário sugeriu o uso do recurso de animação. Esse recurso nos slides é voltado fundamentalmente para:</t>
        </is>
      </c>
      <c r="F1748" t="inlineStr">
        <is>
          <t>Informática</t>
        </is>
      </c>
      <c r="G1748" t="inlineStr">
        <is>
          <t>Power Point</t>
        </is>
      </c>
      <c r="H1748" t="inlineStr">
        <is>
          <t>Médio</t>
        </is>
      </c>
      <c r="I1748" t="inlineStr">
        <is>
          <t>ME</t>
        </is>
      </c>
      <c r="J1748" t="inlineStr">
        <is>
          <t>utilizar filmes como recurso de multimídia.</t>
        </is>
      </c>
      <c r="K1748" t="inlineStr">
        <is>
          <t>permitir a inserção de histórias.</t>
        </is>
      </c>
      <c r="L1748" t="inlineStr">
        <is>
          <t>criar novas cores e estilos rápidos.</t>
        </is>
      </c>
      <c r="M1748" t="inlineStr">
        <is>
          <t>incluir efeitos de entradas e saídas.</t>
        </is>
      </c>
      <c r="N1748" t="inlineStr">
        <is>
          <t>criar slides mestres para processos.</t>
        </is>
      </c>
      <c r="O1748" t="inlineStr">
        <is>
          <t>D</t>
        </is>
      </c>
      <c r="P1748" t="n">
        <v>0</v>
      </c>
      <c r="Q1748" t="n">
        <v>0</v>
      </c>
      <c r="S1748" t="inlineStr">
        <is>
          <t>Animação é um recurso do PowerPoint que permite focalizar em pontos importantes, controlar o fluxo de
informações e aumentar o interesse de um espectador na apresentação. Tais efeitos podem ser aplicados
em textos ou figuras, sendo quatro os tipos diferentes de efeitos de animação que podem ser usados no
PowerPoint: entrada, saída, ênfase e caminho de animação.
Gabarito: Letra D</t>
        </is>
      </c>
      <c r="U1748" t="inlineStr">
        <is>
          <t>09/08/2026 07:56</t>
        </is>
      </c>
    </row>
    <row r="1749">
      <c r="A1749" t="n">
        <v>3750</v>
      </c>
      <c r="B1749" t="inlineStr">
        <is>
          <t>CESGRANRIO</t>
        </is>
      </c>
      <c r="C1749" t="inlineStr">
        <is>
          <t>BASA</t>
        </is>
      </c>
      <c r="D1749" t="inlineStr">
        <is>
          <t>2014</t>
        </is>
      </c>
      <c r="E1749" t="inlineStr">
        <is>
          <t>Durante a exibição de uma apresentação realizada com o MS PowerPoint, o palestrante, ao exibir o slide de número 11, é questionado pela plateia sobre um aspecto que se encontra representado no slide 18.
Para poder saltar diretamente (sem passar pelos slides 12, 13, ..., 17) ao slide 18 e depois retornar diretamente ao slide 11, tudo isso sem sair do modo de apresentação, o palestrante deverá usar:</t>
        </is>
      </c>
      <c r="F1749" t="inlineStr">
        <is>
          <t>Informática</t>
        </is>
      </c>
      <c r="G1749" t="inlineStr">
        <is>
          <t>Power Point</t>
        </is>
      </c>
      <c r="H1749" t="inlineStr">
        <is>
          <t>Médio</t>
        </is>
      </c>
      <c r="I1749" t="inlineStr">
        <is>
          <t>ME</t>
        </is>
      </c>
      <c r="J1749" t="inlineStr">
        <is>
          <t>as teclas TAB+7 para ir ao 18 e, depois, SHIFT+TAB+7 para retornar.</t>
        </is>
      </c>
      <c r="K1749" t="inlineStr">
        <is>
          <t>as teclas ENTER, sete vezes seguidas, para ir ao 18 e, depois, BACKSPACE, sete vezes seguidas, para retornar.</t>
        </is>
      </c>
      <c r="L1749" t="inlineStr">
        <is>
          <t>as teclas +, seguida do número 7, para ir ao 18 e, depois, –, seguida do número 7, para retornar.</t>
        </is>
      </c>
      <c r="M1749" t="inlineStr">
        <is>
          <t>o número 18, seguido da tecla ENTER, para ir ao 18 e, depois, o número 11, seguido da tecla ENTER, para retornar.</t>
        </is>
      </c>
      <c r="N1749" t="inlineStr">
        <is>
          <t>o botão direito do mouse, 7 vezes seguidas, para ir ao 18 e, depois, o botão esquerdo do mouse, 7 vezes seguidas, para retornar.</t>
        </is>
      </c>
      <c r="O1749" t="inlineStr">
        <is>
          <t>D</t>
        </is>
      </c>
      <c r="P1749" t="n">
        <v>0</v>
      </c>
      <c r="Q1749" t="n">
        <v>0</v>
      </c>
      <c r="S1749" t="inlineStr">
        <is>
          <t>Para se acessar um slide especificamente, basta digitar seu número e pressionar ENTER. Nenhuma das
outras opções faz qualquer sentido!
Gabarito: Letra D</t>
        </is>
      </c>
      <c r="U1749" t="inlineStr">
        <is>
          <t>09/08/2026 07:56</t>
        </is>
      </c>
    </row>
    <row r="1750">
      <c r="A1750" t="n">
        <v>3751</v>
      </c>
      <c r="B1750" t="inlineStr">
        <is>
          <t>CESGRANRIO</t>
        </is>
      </c>
      <c r="C1750" t="inlineStr">
        <is>
          <t>PETROBRAS</t>
        </is>
      </c>
      <c r="D1750" t="inlineStr">
        <is>
          <t>2012</t>
        </is>
      </c>
      <c r="E1750" t="inlineStr">
        <is>
          <t>Considere o Microsoft Power Point 2010, versão em Português, e os objetos abaixo.
I - Imagem Bitmap II - Documento do Microsoft Word III - Gráfico do Microsoft Excel IV - Documento do Adobe Acrobat Os objetos que podem ser inseridos num slide são aqueles explicitados em:</t>
        </is>
      </c>
      <c r="F1750" t="inlineStr">
        <is>
          <t>Informática</t>
        </is>
      </c>
      <c r="G1750" t="inlineStr">
        <is>
          <t>Power Point</t>
        </is>
      </c>
      <c r="H1750" t="inlineStr">
        <is>
          <t>Médio</t>
        </is>
      </c>
      <c r="I1750" t="inlineStr">
        <is>
          <t>ME</t>
        </is>
      </c>
      <c r="J1750" t="inlineStr">
        <is>
          <t>I, apenas.</t>
        </is>
      </c>
      <c r="K1750" t="inlineStr">
        <is>
          <t>II, apenas.</t>
        </is>
      </c>
      <c r="L1750" t="inlineStr">
        <is>
          <t>I, II e III, apenas.</t>
        </is>
      </c>
      <c r="M1750" t="inlineStr">
        <is>
          <t>II, III e IV, apenas.</t>
        </is>
      </c>
      <c r="N1750" t="inlineStr">
        <is>
          <t>I, II, III e IV.</t>
        </is>
      </c>
      <c r="O1750" t="inlineStr">
        <is>
          <t>E</t>
        </is>
      </c>
      <c r="P1750" t="n">
        <v>0</v>
      </c>
      <c r="Q1750" t="n">
        <v>0</v>
      </c>
      <c r="S1750" t="inlineStr">
        <is>
          <t>Todos os objetos mencionados podem ser inseridos em um slide do MS-PowerPoint 2010!
Gabarito: Letra E</t>
        </is>
      </c>
      <c r="U1750" t="inlineStr">
        <is>
          <t>09/08/2026 07:56</t>
        </is>
      </c>
    </row>
    <row r="1751">
      <c r="A1751" t="n">
        <v>3751</v>
      </c>
      <c r="B1751" t="inlineStr">
        <is>
          <t>VUNESP</t>
        </is>
      </c>
      <c r="C1751" t="inlineStr">
        <is>
          <t>SAME</t>
        </is>
      </c>
      <c r="D1751" t="inlineStr">
        <is>
          <t>2023</t>
        </is>
      </c>
      <c r="E1751" t="inlineStr">
        <is>
          <t>Um usuário do MS-PowerPoint 2016, em sua configuração padrão, elaborou uma apresentação contendo formatações específicas para a empresa em que trabalha, que deverá salvar como um arquivo de modelo do programa, com o objetivo de ser compartilhado com os demais funcionários e reutilizado em futuras apresentações. A extensão de um arquivo de modelo do MS-PowerPoint 2016 é:</t>
        </is>
      </c>
      <c r="F1751" t="inlineStr">
        <is>
          <t>Informática</t>
        </is>
      </c>
      <c r="G1751" t="inlineStr">
        <is>
          <t>Power Point</t>
        </is>
      </c>
      <c r="H1751" t="inlineStr">
        <is>
          <t>Médio</t>
        </is>
      </c>
      <c r="I1751" t="inlineStr">
        <is>
          <t>ME</t>
        </is>
      </c>
      <c r="J1751" t="inlineStr">
        <is>
          <t>.potx.</t>
        </is>
      </c>
      <c r="K1751" t="inlineStr">
        <is>
          <t>.ppsm.</t>
        </is>
      </c>
      <c r="L1751" t="inlineStr">
        <is>
          <t>.ppsx.</t>
        </is>
      </c>
      <c r="M1751" t="inlineStr">
        <is>
          <t>.pptm.</t>
        </is>
      </c>
      <c r="N1751" t="inlineStr">
        <is>
          <t>.pptx.</t>
        </is>
      </c>
      <c r="O1751" t="inlineStr">
        <is>
          <t>A</t>
        </is>
      </c>
      <c r="P1751" t="n">
        <v>0</v>
      </c>
      <c r="Q1751" t="n">
        <v>0</v>
      </c>
      <c r="S1751" t="inlineStr">
        <is>
          <t>Os arquivos de modelo do Microsoft PowerPoint 2016 têm a extensão .potx. Os arquivos .potx são usados
para armazenar formatos, estilos e outras configurações de uma apresentação do PowerPoint. Eles
podem ser usados para criar apresentações novas com o mesmo formato e aparência.
Gabarito: Letra A</t>
        </is>
      </c>
      <c r="U1751" t="inlineStr">
        <is>
          <t>09/08/2026 07:56</t>
        </is>
      </c>
    </row>
    <row r="1752">
      <c r="A1752" t="n">
        <v>3752</v>
      </c>
      <c r="B1752" t="inlineStr">
        <is>
          <t>VUNESP</t>
        </is>
      </c>
      <c r="C1752" t="inlineStr">
        <is>
          <t>Prefeitura de Piracicaba</t>
        </is>
      </c>
      <c r="D1752" t="inlineStr">
        <is>
          <t>2023</t>
        </is>
      </c>
      <c r="E1752" t="inlineStr">
        <is>
          <t>Um usuário preparou um slide em uma apresentação por meio do MS-PowerPoint 2016, em sua configuração padrão, contendo algumas Formas, e adicionou animações às Formas, conforme se vê na imagem a seguir, retirada do Painel de Animação.
De acordo com o Painel de Animação, após iniciar a apresentação com F5, quantos cliques no botão principal do mouse serão necessários para que a forma “Rectangle 7” seja exibida?</t>
        </is>
      </c>
      <c r="F1752" t="inlineStr">
        <is>
          <t>Informática</t>
        </is>
      </c>
      <c r="G1752" t="inlineStr">
        <is>
          <t>Power Point</t>
        </is>
      </c>
      <c r="H1752" t="inlineStr">
        <is>
          <t>Médio</t>
        </is>
      </c>
      <c r="I1752" t="inlineStr">
        <is>
          <t>ME</t>
        </is>
      </c>
      <c r="J1752" t="inlineStr">
        <is>
          <t>1</t>
        </is>
      </c>
      <c r="K1752" t="inlineStr">
        <is>
          <t>2</t>
        </is>
      </c>
      <c r="L1752" t="inlineStr">
        <is>
          <t>3</t>
        </is>
      </c>
      <c r="M1752" t="inlineStr">
        <is>
          <t>5</t>
        </is>
      </c>
      <c r="N1752" t="inlineStr"/>
      <c r="O1752" t="inlineStr">
        <is>
          <t>C</t>
        </is>
      </c>
      <c r="P1752" t="n">
        <v>0</v>
      </c>
      <c r="Q1752" t="n">
        <v>0</v>
      </c>
      <c r="R1752" t="inlineStr">
        <is>
          <t>12541cf1-8b56-4fd7-b19e-16df7e3ee30e.png</t>
        </is>
      </c>
      <c r="S1752" t="inlineStr">
        <is>
          <t>Serão necessários três cliques:
▪ Clique para iniciar o efeito Oval 4.
▪ Clique novamente para iniciar o efeito Trapezoid 6.
▪ Os efeitos Rectangle 3 e Oval 8 começarão automaticamente após o efeito Trapezoid 6.
▪ Clique pela terceira vez para iniciar o efeito Rectangle 7.
Gabarito: Letra C</t>
        </is>
      </c>
      <c r="U1752" t="inlineStr">
        <is>
          <t>09/08/2026 07:57</t>
        </is>
      </c>
    </row>
    <row r="1753">
      <c r="A1753" t="n">
        <v>3753</v>
      </c>
      <c r="B1753" t="inlineStr">
        <is>
          <t>VUNESP</t>
        </is>
      </c>
      <c r="C1753" t="inlineStr">
        <is>
          <t>Prefeitura de Jaguariúna</t>
        </is>
      </c>
      <c r="D1753" t="inlineStr">
        <is>
          <t>2023</t>
        </is>
      </c>
      <c r="E1753" t="inlineStr">
        <is>
          <t>Os ícones da figura a seguir pertencem à guia Inserir do programa MS-PowerPoint 2016, em sua configuração padrão.
Assinale a alternativa que contém, respectivamente, os nomes corretos de cada um desses ícones.</t>
        </is>
      </c>
      <c r="F1753" t="inlineStr">
        <is>
          <t>Informática</t>
        </is>
      </c>
      <c r="G1753" t="inlineStr">
        <is>
          <t>Power Point</t>
        </is>
      </c>
      <c r="H1753" t="inlineStr">
        <is>
          <t>Médio</t>
        </is>
      </c>
      <c r="I1753" t="inlineStr">
        <is>
          <t>ME</t>
        </is>
      </c>
      <c r="J1753" t="inlineStr">
        <is>
          <t>(I) Animação, (II) Layout, (III) Composição e (IV) ClipArt.</t>
        </is>
      </c>
      <c r="K1753" t="inlineStr">
        <is>
          <t>(I) Novo Slide, (II) Imagens, (III) Formas e (IV) Transição.</t>
        </is>
      </c>
      <c r="L1753" t="inlineStr">
        <is>
          <t>(I) Apresentação, (II) Layout, (III) Desenho e (IV) SmartArt.</t>
        </is>
      </c>
      <c r="M1753" t="inlineStr">
        <is>
          <t>(I) Novo Slide, (II) Imagens, (III) Formas e (IV) SmartArt.</t>
        </is>
      </c>
      <c r="N1753" t="inlineStr">
        <is>
          <t>(I) Animação, (II) Paisagem, (III) Desenho e (IV) ClipArt.</t>
        </is>
      </c>
      <c r="O1753" t="inlineStr">
        <is>
          <t>D</t>
        </is>
      </c>
      <c r="P1753" t="n">
        <v>0</v>
      </c>
      <c r="Q1753" t="n">
        <v>0</v>
      </c>
      <c r="R1753" t="inlineStr">
        <is>
          <t>b8b8abc9-4b73-48f4-a97b-a2f73d57dc18.png</t>
        </is>
      </c>
      <c r="S1753" t="inlineStr">
        <is>
          <t>Os nomes corretos de cada um desses ícones são: (I) Novo Slide, (II) Imagens, (III) Formas e (IV) SmartArt.
Gabarito: Letra D</t>
        </is>
      </c>
      <c r="U1753" t="inlineStr">
        <is>
          <t>09/08/2026 07:58</t>
        </is>
      </c>
    </row>
    <row r="1754">
      <c r="A1754" t="n">
        <v>3754</v>
      </c>
      <c r="B1754" t="inlineStr">
        <is>
          <t>VUNESP</t>
        </is>
      </c>
      <c r="C1754" t="inlineStr">
        <is>
          <t>DPE</t>
        </is>
      </c>
      <c r="D1754" t="inlineStr">
        <is>
          <t>2023</t>
        </is>
      </c>
      <c r="E1754" t="inlineStr">
        <is>
          <t>Tem-se uma apresentação com 4 slides no Microsoft PowerPoint 2016, em sua configuração padrão, todos os slides sem animações ou transições. Considere que a apresentação está em Modo de Apresentação, com o slide 1 sendo exibido. Neste cenário, pressionar as teclas Seta para baixo ou End, a partir do Slide 1, produzem o mesmo efeito, desde que</t>
        </is>
      </c>
      <c r="F1754" t="inlineStr">
        <is>
          <t>Informática</t>
        </is>
      </c>
      <c r="G1754" t="inlineStr">
        <is>
          <t>Power Point</t>
        </is>
      </c>
      <c r="H1754" t="inlineStr">
        <is>
          <t>Médio</t>
        </is>
      </c>
      <c r="I1754" t="inlineStr">
        <is>
          <t>ME</t>
        </is>
      </c>
      <c r="J1754" t="inlineStr">
        <is>
          <t>Slide 2, apenas, esteja oculto.</t>
        </is>
      </c>
      <c r="K1754" t="inlineStr">
        <is>
          <t>Slide 3, apenas, esteja oculto.</t>
        </is>
      </c>
      <c r="L1754" t="inlineStr">
        <is>
          <t>Slide 4, apenas, está oculto.</t>
        </is>
      </c>
      <c r="M1754" t="inlineStr">
        <is>
          <t>Slides 2 e 3, apenas, estejam ocultos.</t>
        </is>
      </c>
      <c r="N1754" t="inlineStr">
        <is>
          <t>Slides 2, 3 e 4 estejam ocultos.</t>
        </is>
      </c>
      <c r="O1754" t="inlineStr">
        <is>
          <t>D</t>
        </is>
      </c>
      <c r="P1754" t="n">
        <v>0</v>
      </c>
      <c r="Q1754" t="n">
        <v>0</v>
      </c>
      <c r="S1754" t="inlineStr">
        <is>
          <t>Ao pressionar a tecla Seta para baixo no Slide 1, o Slide 4 será exibido, pois é o próximo slide visível na
sequência. Nesse caso, os Slides 2 e 3 estão ocultos. Ao pressionar a tecla End no Slide 1, o Slide 4
também será exibido, pois é o último slide da apresentação, e não há mais slides após ele. Portanto, tanto
ao pressionar a tecla Seta para baixo quanto ao pressionar a tecla End a partir do Slide 1, o Slide 4 será
exibido. Isso ocorre porque os Slides 2 e 3 estão ocultos, e o Slide 4 é o próximo slide visível e também o
último slide da apresentação.
Gabarito: Letra D</t>
        </is>
      </c>
      <c r="U1754" t="inlineStr">
        <is>
          <t>09/08/2026 07:58</t>
        </is>
      </c>
    </row>
    <row r="1755">
      <c r="A1755" t="n">
        <v>3755</v>
      </c>
      <c r="B1755" t="inlineStr">
        <is>
          <t>VUNESP</t>
        </is>
      </c>
      <c r="C1755" t="inlineStr">
        <is>
          <t>EPC</t>
        </is>
      </c>
      <c r="D1755" t="inlineStr">
        <is>
          <t>2023</t>
        </is>
      </c>
      <c r="E1755" t="inlineStr">
        <is>
          <t>Usando o Microsoft PowerPoint 2016, em sua configuração padrão, um usuário iniciou o Modo de Apresentação e uma barra foi exibida, conforme imagem a seguir.
Esse usuário:</t>
        </is>
      </c>
      <c r="F1755" t="inlineStr">
        <is>
          <t>Informática</t>
        </is>
      </c>
      <c r="G1755" t="inlineStr">
        <is>
          <t>Power Point</t>
        </is>
      </c>
      <c r="H1755" t="inlineStr">
        <is>
          <t>Médio</t>
        </is>
      </c>
      <c r="I1755" t="inlineStr">
        <is>
          <t>ME</t>
        </is>
      </c>
      <c r="J1755" t="inlineStr">
        <is>
          <t>está reproduzindo um aúdio inserido na apresentação.</t>
        </is>
      </c>
      <c r="K1755" t="inlineStr">
        <is>
          <t>está reproduzindo um vídeo inserido na apresentação.</t>
        </is>
      </c>
      <c r="L1755" t="inlineStr">
        <is>
          <t>iniciou o ensaio de sua apresentação, através da opção Testar Intervalos da guia Apresentação de Slides.</t>
        </is>
      </c>
      <c r="M1755" t="inlineStr">
        <is>
          <t>está definindo a ordem de exibição das animações.</t>
        </is>
      </c>
      <c r="N1755" t="inlineStr">
        <is>
          <t>exportou a apresentação em formato de vídeo.</t>
        </is>
      </c>
      <c r="O1755" t="inlineStr">
        <is>
          <t>C</t>
        </is>
      </c>
      <c r="P1755" t="n">
        <v>0</v>
      </c>
      <c r="Q1755" t="n">
        <v>0</v>
      </c>
      <c r="R1755" t="inlineStr">
        <is>
          <t>4561aaa2-dbff-451e-82f2-0f9221839429.png</t>
        </is>
      </c>
      <c r="S1755" t="inlineStr">
        <is>
          <t>Esse usuário iniciou o ensaio de sua apresentação, através da opção Testar Intervalos da guia
Apresentação de Slides. Na guia apresentação de slides, no grupo configuração, clique em testar
intervalos. A barra de ferramentas ensaio é exibida, e a caixa hora do slide começa a cronometrar a
apresentação.
Gabarito: Letra C</t>
        </is>
      </c>
      <c r="U1755" t="inlineStr">
        <is>
          <t>09/08/2026 07:58</t>
        </is>
      </c>
    </row>
    <row r="1756">
      <c r="A1756" t="n">
        <v>3756</v>
      </c>
      <c r="B1756" t="inlineStr">
        <is>
          <t>VUNESP</t>
        </is>
      </c>
      <c r="C1756" t="inlineStr">
        <is>
          <t>EPC</t>
        </is>
      </c>
      <c r="D1756" t="inlineStr">
        <is>
          <t>2023</t>
        </is>
      </c>
      <c r="E1756" t="inlineStr">
        <is>
          <t>Em uma apresentação de 10 slides, criada no Microsoft PowerPoint 2016, em sua configuração padrão, um usuário está com o Modo de Apresentação ativo, exibindo o slide 4. Considerando que não existem slides ocultos ou animações, a apresentação foi subitamente interrompida, voltando a exibir o modo de edição de slides.
Isso significa que foi pressionada a tecla:</t>
        </is>
      </c>
      <c r="F1756" t="inlineStr">
        <is>
          <t>Informática</t>
        </is>
      </c>
      <c r="G1756" t="inlineStr">
        <is>
          <t>Power Point</t>
        </is>
      </c>
      <c r="H1756" t="inlineStr">
        <is>
          <t>Médio</t>
        </is>
      </c>
      <c r="I1756" t="inlineStr">
        <is>
          <t>ME</t>
        </is>
      </c>
      <c r="J1756" t="inlineStr">
        <is>
          <t>END.</t>
        </is>
      </c>
      <c r="K1756" t="inlineStr">
        <is>
          <t>HOME.</t>
        </is>
      </c>
      <c r="L1756" t="inlineStr">
        <is>
          <t>PAGE DOWN.</t>
        </is>
      </c>
      <c r="M1756" t="inlineStr">
        <is>
          <t>ESC.</t>
        </is>
      </c>
      <c r="N1756" t="inlineStr">
        <is>
          <t>TAB.</t>
        </is>
      </c>
      <c r="O1756" t="inlineStr">
        <is>
          <t>D</t>
        </is>
      </c>
      <c r="P1756" t="n">
        <v>0</v>
      </c>
      <c r="Q1756" t="n">
        <v>0</v>
      </c>
      <c r="S1756" t="inlineStr">
        <is>
          <t>A tecla que interrompeu a apresentação e voltou ao modo de edição de slides é a ESC. Quando a tecla
ESC é pressionada no modo de apresentação do PowerPoint, a apresentação é interrompida e o modo
de edição de slides é retornado. Isso é útil se você precisar fazer alterações em um slide durante a
apresentação ou se quiser sair da apresentação.
As outras teclas não têm esse efeito. A tecla END move o cursor para o final do slide, a tecla HOME move
o cursor para o início do slide, a tecla PAGE DOWN move o cursor para o próximo slide e a tecla TAB
move o cursor para o próximo objeto no slide.
Gabarito: Letra D</t>
        </is>
      </c>
      <c r="U1756" t="inlineStr">
        <is>
          <t>09/08/2026 07:59</t>
        </is>
      </c>
    </row>
    <row r="1757">
      <c r="A1757" t="n">
        <v>3757</v>
      </c>
      <c r="B1757" t="inlineStr">
        <is>
          <t>VUNESP</t>
        </is>
      </c>
      <c r="C1757" t="inlineStr">
        <is>
          <t>Prefeitura de Guarulhos</t>
        </is>
      </c>
      <c r="D1757" t="inlineStr">
        <is>
          <t>2023</t>
        </is>
      </c>
      <c r="E1757" t="inlineStr">
        <is>
          <t>Um assistente de gestão escolar, durante uma palestra sobre o novo ano letivo escolar, apresentando informações por meio do MSPowerPoint 2016, em sua configuração padrão, no modo de apresentação, exibindo o slide 4, deseja usar o recurso de ponteiro laser do MS-PowerPoint 2016. Para ativar o ponteiro laser pode usar o atalho por teclado:</t>
        </is>
      </c>
      <c r="F1757" t="inlineStr">
        <is>
          <t>Informática</t>
        </is>
      </c>
      <c r="G1757" t="inlineStr">
        <is>
          <t>Power Point</t>
        </is>
      </c>
      <c r="H1757" t="inlineStr">
        <is>
          <t>Médio</t>
        </is>
      </c>
      <c r="I1757" t="inlineStr">
        <is>
          <t>ME</t>
        </is>
      </c>
      <c r="J1757" t="inlineStr">
        <is>
          <t>Ctrl + Q</t>
        </is>
      </c>
      <c r="K1757" t="inlineStr">
        <is>
          <t>Ctrl + W</t>
        </is>
      </c>
      <c r="L1757" t="inlineStr">
        <is>
          <t>Ctrl + /</t>
        </is>
      </c>
      <c r="M1757" t="inlineStr">
        <is>
          <t>Ctrl + O</t>
        </is>
      </c>
      <c r="N1757" t="inlineStr">
        <is>
          <t>Ctrl + L</t>
        </is>
      </c>
      <c r="O1757" t="inlineStr">
        <is>
          <t>E</t>
        </is>
      </c>
      <c r="P1757" t="n">
        <v>0</v>
      </c>
      <c r="Q1757" t="n">
        <v>0</v>
      </c>
      <c r="S1757" t="inlineStr">
        <is>
          <t>O atalho por teclado para ativar o ponteiro laser no MS-PowerPoint 2016 é CTRL + L. Para usar o ponteiro
laser, basta pressionar Ctrl + L no modo de apresentação. O ponteiro laser será ativado e você poderá
usá-lo para apontar para partes do slide. Para desativar o ponteiro laser, basta pressionar CTRL + L
novamente.
O ponteiro laser é uma ferramenta útil para apresentações, pois permite que você destaque pontos
específicos do slide sem precisar interromper a apresentação. O ponteiro laser também pode ser usado
para chamar a atenção dos participantes para partes importantes do slide.
Gabarito: Letra E</t>
        </is>
      </c>
      <c r="U1757" t="inlineStr">
        <is>
          <t>09/08/2026 07:59</t>
        </is>
      </c>
    </row>
    <row r="1758">
      <c r="A1758" t="n">
        <v>3758</v>
      </c>
      <c r="B1758" t="inlineStr">
        <is>
          <t>VUNESP</t>
        </is>
      </c>
      <c r="C1758" t="inlineStr">
        <is>
          <t>Prefeitura de São Bernardo do Campo</t>
        </is>
      </c>
      <c r="D1758" t="inlineStr">
        <is>
          <t>2023</t>
        </is>
      </c>
      <c r="E1758" t="inlineStr">
        <is>
          <t>Os slides de uma apresentação elaborada com o MS-PowerPoint 2016, em sua configuração padrão, podem ser adicionados a uma apresentação que está sendo editada com o aplicativo Apresentações do Google Apps. Isso é possível a partir da opção Importar slides que é disponibilizada na seguinte guia do aplicativo Apresentações:</t>
        </is>
      </c>
      <c r="F1758" t="inlineStr">
        <is>
          <t>Informática</t>
        </is>
      </c>
      <c r="G1758" t="inlineStr">
        <is>
          <t>Power Point</t>
        </is>
      </c>
      <c r="H1758" t="inlineStr">
        <is>
          <t>Médio</t>
        </is>
      </c>
      <c r="I1758" t="inlineStr">
        <is>
          <t>ME</t>
        </is>
      </c>
      <c r="J1758" t="inlineStr">
        <is>
          <t>Arquivo.</t>
        </is>
      </c>
      <c r="K1758" t="inlineStr">
        <is>
          <t>Editar.</t>
        </is>
      </c>
      <c r="L1758" t="inlineStr">
        <is>
          <t>Ferramentas.</t>
        </is>
      </c>
      <c r="M1758" t="inlineStr">
        <is>
          <t>Inserir.</t>
        </is>
      </c>
      <c r="N1758" t="inlineStr">
        <is>
          <t>Slide.</t>
        </is>
      </c>
      <c r="O1758" t="inlineStr">
        <is>
          <t>A</t>
        </is>
      </c>
      <c r="P1758" t="n">
        <v>0</v>
      </c>
      <c r="Q1758" t="n">
        <v>0</v>
      </c>
      <c r="S1758" t="inlineStr">
        <is>
          <t>Ao clicar na guia "Arquivo" no Google Apresentações, você encontrará a opção "Importar slides", que
permite adicionar slides de uma apresentação existente, como por exemplo, uma apresentação
elaborada com o MS-PowerPoint 2016, para a apresentação em edição no Google Apresentações. Isso
facilita a integração e o compartilhamento de slides entre diferentes plataformas de apresentações.
Gabarito: Letra A</t>
        </is>
      </c>
      <c r="U1758" t="inlineStr">
        <is>
          <t>09/08/2026 07:59</t>
        </is>
      </c>
    </row>
    <row r="1759">
      <c r="A1759" t="n">
        <v>3759</v>
      </c>
      <c r="B1759" t="inlineStr">
        <is>
          <t>VUNESP</t>
        </is>
      </c>
      <c r="C1759" t="inlineStr">
        <is>
          <t>Prefeitura de São Bernardo do Campo</t>
        </is>
      </c>
      <c r="D1759" t="inlineStr">
        <is>
          <t>2023</t>
        </is>
      </c>
      <c r="E1759" t="inlineStr">
        <is>
          <t>Analise a imagem.
Ao digitar um texto na área destacada na imagem a seguir, criada no Microsoft PowerPoint 2010, em sua configuração padrão, no painel de anotações no modo de exibição Normal, e iniciar o modo de apresentação através da tecla F5, esse texto</t>
        </is>
      </c>
      <c r="F1759" t="inlineStr">
        <is>
          <t>Informática</t>
        </is>
      </c>
      <c r="G1759" t="inlineStr">
        <is>
          <t>Power Point</t>
        </is>
      </c>
      <c r="H1759" t="inlineStr">
        <is>
          <t>Médio</t>
        </is>
      </c>
      <c r="I1759" t="inlineStr">
        <is>
          <t>ME</t>
        </is>
      </c>
      <c r="J1759" t="inlineStr">
        <is>
          <t>será exibido no modo de apresentação, sobrepondo o conteúdo do slide.</t>
        </is>
      </c>
      <c r="K1759" t="inlineStr">
        <is>
          <t>será exibido no modo de apresentação, antes do conteúdo do slide ser apresentado.</t>
        </is>
      </c>
      <c r="L1759" t="inlineStr">
        <is>
          <t>não será exibido no modo de apresentação.</t>
        </is>
      </c>
      <c r="M1759" t="inlineStr">
        <is>
          <t>será exibido no modo de apresentação apenas se o apresentador pressionar a tecla ENTER.</t>
        </is>
      </c>
      <c r="N1759" t="inlineStr">
        <is>
          <t>será exibido no modo de apresentação apenas se o apresentador pressionar a tecla F1.</t>
        </is>
      </c>
      <c r="O1759" t="inlineStr">
        <is>
          <t>C</t>
        </is>
      </c>
      <c r="P1759" t="n">
        <v>0</v>
      </c>
      <c r="Q1759" t="n">
        <v>0</v>
      </c>
      <c r="R1759" t="inlineStr">
        <is>
          <t>7338207d-7845-480f-8c0b-6cbd8bdb7c6d.png</t>
        </is>
      </c>
      <c r="S1759" t="inlineStr">
        <is>
          <t>Ao acionar o modo de apresentação (F5), o texto no painel de anotações não será exibido no modo de
apresentação.
Gabarito: Letra C</t>
        </is>
      </c>
      <c r="U1759" t="inlineStr">
        <is>
          <t>09/08/2026 08:00</t>
        </is>
      </c>
    </row>
    <row r="1760">
      <c r="A1760" t="n">
        <v>3760</v>
      </c>
      <c r="B1760" t="inlineStr">
        <is>
          <t>VUNESP</t>
        </is>
      </c>
      <c r="C1760" t="inlineStr">
        <is>
          <t>SME Barretos</t>
        </is>
      </c>
      <c r="D1760" t="inlineStr">
        <is>
          <t>2018</t>
        </is>
      </c>
      <c r="E1760" t="inlineStr">
        <is>
          <t>No modo de exibição de apresentação de slides do Microsoft PowerPoint 2010, em sua configuração original, um usuário posicionou o ponteiro do mouse no centro do slide e, com a tecla CTRL pressionada, clicou com o botão principal do mouse. Assinale a alternativa que indica o resultado correto dessa ação.</t>
        </is>
      </c>
      <c r="F1760" t="inlineStr">
        <is>
          <t>Informática</t>
        </is>
      </c>
      <c r="G1760" t="inlineStr">
        <is>
          <t>Power Point</t>
        </is>
      </c>
      <c r="H1760" t="inlineStr">
        <is>
          <t>Médio</t>
        </is>
      </c>
      <c r="I1760" t="inlineStr">
        <is>
          <t>ME</t>
        </is>
      </c>
      <c r="J1760" t="inlineStr">
        <is>
          <t>A apresentação foi encerrada.</t>
        </is>
      </c>
      <c r="K1760" t="inlineStr">
        <is>
          <t>O ponteiro do mouse transformou-se em um círculo vermelho, simulando um apontador laser.</t>
        </is>
      </c>
      <c r="L1760" t="inlineStr">
        <is>
          <t>A apresentação foi para o último slide.</t>
        </is>
      </c>
      <c r="M1760" t="inlineStr">
        <is>
          <t>As animações existentes na apresentação foram desabilitadas.</t>
        </is>
      </c>
      <c r="N1760" t="inlineStr">
        <is>
          <t>O PowerPoint iniciou o modo de gravação da apresentação em vídeo.</t>
        </is>
      </c>
      <c r="O1760" t="inlineStr">
        <is>
          <t>B</t>
        </is>
      </c>
      <c r="P1760" t="n">
        <v>0</v>
      </c>
      <c r="Q1760" t="n">
        <v>0</v>
      </c>
      <c r="S1760" t="inlineStr">
        <is>
          <t>O ponteiro do mouse transformou-se em um círculo vermelho, simulando um apontador laser.
Gabarito: Letra B</t>
        </is>
      </c>
      <c r="U1760" t="inlineStr">
        <is>
          <t>09/08/2026 08:00</t>
        </is>
      </c>
    </row>
    <row r="1761">
      <c r="A1761" t="n">
        <v>3761</v>
      </c>
      <c r="B1761" t="inlineStr">
        <is>
          <t>VUNESP</t>
        </is>
      </c>
      <c r="C1761" t="inlineStr">
        <is>
          <t>Pref. Mogi das Cruzes</t>
        </is>
      </c>
      <c r="D1761" t="inlineStr">
        <is>
          <t>2018</t>
        </is>
      </c>
      <c r="E1761" t="inlineStr">
        <is>
          <t>Quando existem pelo menos 2 monitores conectados ao computador, é possível, no MS-PowerPoint 2010, em sua configuração padrão, utilizar o ____________, que permite que, durante a apresentação, o público veja uma tela diferente da exibição vista por quem apresenta, pois este visualiza também a duração da apresentação e as anotações existentes.
Assinale a alternativa contendo a informação que preenche corretamente a lacuna.</t>
        </is>
      </c>
      <c r="F1761" t="inlineStr">
        <is>
          <t>Informática</t>
        </is>
      </c>
      <c r="G1761" t="inlineStr">
        <is>
          <t>Power Point</t>
        </is>
      </c>
      <c r="H1761" t="inlineStr">
        <is>
          <t>Médio</t>
        </is>
      </c>
      <c r="I1761" t="inlineStr">
        <is>
          <t>ME</t>
        </is>
      </c>
      <c r="J1761" t="inlineStr">
        <is>
          <t>Modo de Exibição do Apresentador</t>
        </is>
      </c>
      <c r="K1761" t="inlineStr">
        <is>
          <t>Modo de Exibição Anotações</t>
        </is>
      </c>
      <c r="L1761" t="inlineStr">
        <is>
          <t>Recurso de Divisão de Janelas</t>
        </is>
      </c>
      <c r="M1761" t="inlineStr">
        <is>
          <t>Recurso de Janelas Alternadas</t>
        </is>
      </c>
      <c r="N1761" t="inlineStr">
        <is>
          <t>Slide Mestre</t>
        </is>
      </c>
      <c r="O1761" t="inlineStr">
        <is>
          <t>A</t>
        </is>
      </c>
      <c r="P1761" t="n">
        <v>0</v>
      </c>
      <c r="Q1761" t="n">
        <v>0</v>
      </c>
      <c r="S1761" t="inlineStr">
        <is>
          <t>GRUPO: MONITORES
OPÇÃO ATALHO DESCRIÇÃO
O modo de exibição do apresentador mostra o slide em tela inteira
USAR MODO DE
em um monitor e o “modo de exibição do orador” em outro monitor,
EXIBIÇÃO DO -
mostrando uma visualização do próximo slide, as anotações do
APRESENTADOR
orador, um cronometro e outras funcionalidades.
O Modo de Exibição do Apresentador é uma ótima maneira de exibir sua apresentação com anotações
em um computador (seu laptop, por exemplo), enquanto o público assiste à apresentação sem anotações
em outro monitor.
Gabarito: Letra A</t>
        </is>
      </c>
      <c r="U1761" t="inlineStr">
        <is>
          <t>09/08/2026 08:00</t>
        </is>
      </c>
    </row>
    <row r="1762">
      <c r="A1762" t="n">
        <v>3762</v>
      </c>
      <c r="B1762" t="inlineStr">
        <is>
          <t>VUNESP</t>
        </is>
      </c>
      <c r="C1762" t="inlineStr">
        <is>
          <t>CM SJC</t>
        </is>
      </c>
      <c r="D1762" t="inlineStr">
        <is>
          <t>2018</t>
        </is>
      </c>
      <c r="E1762" t="inlineStr">
        <is>
          <t>João abriu uma apresentação de 5 slides feita anteriormente por Ricardo, usando o Microsoft PowerPoint 2010, em sua configuração original. Ao iniciar o modo de apresentação e avançar os slides, João notou que o slide 3 não foi exibido. Isso aconteceu porque esse slide.</t>
        </is>
      </c>
      <c r="F1762" t="inlineStr">
        <is>
          <t>Informática</t>
        </is>
      </c>
      <c r="G1762" t="inlineStr">
        <is>
          <t>Power Point</t>
        </is>
      </c>
      <c r="H1762" t="inlineStr">
        <is>
          <t>Médio</t>
        </is>
      </c>
      <c r="I1762" t="inlineStr">
        <is>
          <t>ME</t>
        </is>
      </c>
      <c r="J1762" t="inlineStr">
        <is>
          <t>não tem uma transição configurada.</t>
        </is>
      </c>
      <c r="K1762" t="inlineStr">
        <is>
          <t>foi apagado.</t>
        </is>
      </c>
      <c r="L1762" t="inlineStr">
        <is>
          <t>está oculto.</t>
        </is>
      </c>
      <c r="M1762" t="inlineStr">
        <is>
          <t>não tem nenhuma animação configurada.</t>
        </is>
      </c>
      <c r="N1762" t="inlineStr">
        <is>
          <t>tem anotações registradas.</t>
        </is>
      </c>
      <c r="O1762" t="inlineStr">
        <is>
          <t>C</t>
        </is>
      </c>
      <c r="P1762" t="n">
        <v>0</v>
      </c>
      <c r="Q1762" t="n">
        <v>0</v>
      </c>
      <c r="S1762" t="inlineStr">
        <is>
          <t>Se o slide 3 não foi disponível, então ele está oculto!
Gabarito: Letra C</t>
        </is>
      </c>
      <c r="U1762" t="inlineStr">
        <is>
          <t>09/08/2026 08:00</t>
        </is>
      </c>
    </row>
    <row r="1763">
      <c r="A1763" t="n">
        <v>3763</v>
      </c>
      <c r="B1763" t="inlineStr">
        <is>
          <t>VUNESP</t>
        </is>
      </c>
      <c r="C1763" t="inlineStr">
        <is>
          <t>CM Campo Limpo</t>
        </is>
      </c>
      <c r="D1763" t="inlineStr">
        <is>
          <t>2018</t>
        </is>
      </c>
      <c r="E1763" t="inlineStr">
        <is>
          <t>No MS-PowerPoint 2010, a função do ícone indicado pela seta na figura é:</t>
        </is>
      </c>
      <c r="F1763" t="inlineStr">
        <is>
          <t>Informática</t>
        </is>
      </c>
      <c r="G1763" t="inlineStr">
        <is>
          <t>Power Point</t>
        </is>
      </c>
      <c r="H1763" t="inlineStr">
        <is>
          <t>Médio</t>
        </is>
      </c>
      <c r="I1763" t="inlineStr">
        <is>
          <t>ME</t>
        </is>
      </c>
      <c r="J1763" t="inlineStr">
        <is>
          <t>Apagar.</t>
        </is>
      </c>
      <c r="K1763" t="inlineStr">
        <is>
          <t>Limpar o texto.</t>
        </is>
      </c>
      <c r="L1763" t="inlineStr">
        <is>
          <t>Escolher a cor da fonte.</t>
        </is>
      </c>
      <c r="M1763" t="inlineStr">
        <is>
          <t>Marcar o texto.</t>
        </is>
      </c>
      <c r="N1763" t="inlineStr">
        <is>
          <t>Limpar toda a formatação.</t>
        </is>
      </c>
      <c r="O1763" t="inlineStr">
        <is>
          <t>E</t>
        </is>
      </c>
      <c r="P1763" t="n">
        <v>0</v>
      </c>
      <c r="Q1763" t="n">
        <v>0</v>
      </c>
      <c r="R1763" t="inlineStr">
        <is>
          <t>4cb30a76-2f7d-425b-8409-ea50e80c387e.png</t>
        </is>
      </c>
      <c r="S1763" t="inlineStr">
        <is>
          <t>OPÇÃO ATALHO DESCRIÇÃO
Limpar toda a Permite remover toda a formatação da seleção, deixando apenas o
-
Formatação texto normal, não formatado.
Esse é o ícone de Limpar Toda a Formatação.
Gabarito: Letra E</t>
        </is>
      </c>
      <c r="U1763" t="inlineStr">
        <is>
          <t>09/08/2026 08:01</t>
        </is>
      </c>
    </row>
    <row r="1764">
      <c r="A1764" t="n">
        <v>3764</v>
      </c>
      <c r="B1764" t="inlineStr">
        <is>
          <t>VUNESP</t>
        </is>
      </c>
      <c r="C1764" t="inlineStr">
        <is>
          <t>Pref. Buritizal</t>
        </is>
      </c>
      <c r="D1764" t="inlineStr">
        <is>
          <t>2018</t>
        </is>
      </c>
      <c r="E1764" t="inlineStr">
        <is>
          <t>Pode-se inserir um novo slide em uma apresentação do MSPowerPoint 2010, em sua configuração padrão, por meio do atalho de teclado:</t>
        </is>
      </c>
      <c r="F1764" t="inlineStr">
        <is>
          <t>Informática</t>
        </is>
      </c>
      <c r="G1764" t="inlineStr">
        <is>
          <t>Power Point</t>
        </is>
      </c>
      <c r="H1764" t="inlineStr">
        <is>
          <t>Médio</t>
        </is>
      </c>
      <c r="I1764" t="inlineStr">
        <is>
          <t>ME</t>
        </is>
      </c>
      <c r="J1764" t="inlineStr">
        <is>
          <t>Ctrl + M</t>
        </is>
      </c>
      <c r="K1764" t="inlineStr">
        <is>
          <t>Ctrl + N</t>
        </is>
      </c>
      <c r="L1764" t="inlineStr">
        <is>
          <t>Ctrl + P</t>
        </is>
      </c>
      <c r="M1764" t="inlineStr">
        <is>
          <t>Ctrl + X</t>
        </is>
      </c>
      <c r="N1764" t="inlineStr">
        <is>
          <t>Ctrl + J</t>
        </is>
      </c>
      <c r="O1764" t="inlineStr">
        <is>
          <t>A</t>
        </is>
      </c>
      <c r="P1764" t="n">
        <v>0</v>
      </c>
      <c r="Q1764" t="n">
        <v>0</v>
      </c>
      <c r="S1764" t="inlineStr">
        <is>
          <t>OPÇÃO ATALHO DESCRIÇÃO
Adicionar um slide à apresentação.
Novo Slide CTRL + M
O atalho para inserir um novo slide é o CTRL + M.
Gabarito: Letra A</t>
        </is>
      </c>
      <c r="U1764" t="inlineStr">
        <is>
          <t>09/08/2026 08:01</t>
        </is>
      </c>
    </row>
    <row r="1765">
      <c r="A1765" t="n">
        <v>3765</v>
      </c>
      <c r="B1765" t="inlineStr">
        <is>
          <t>VUNESP</t>
        </is>
      </c>
      <c r="C1765" t="inlineStr">
        <is>
          <t>TJM SP</t>
        </is>
      </c>
      <c r="D1765" t="inlineStr">
        <is>
          <t>2017</t>
        </is>
      </c>
      <c r="E1765" t="inlineStr">
        <is>
          <t>No Microsoft PowerPoint 2010, em sua configuração padrão, existe uma excelente maneira de exibir apresentações com as anotações do orador em um computador (o laptop, por exemplo), ao mesmo tempo em que o público-alvo visualiza apenas a apresentação sem anotações em um monitor diferente. Essa maneira chama-se Modo de Exibição:</t>
        </is>
      </c>
      <c r="F1765" t="inlineStr">
        <is>
          <t>Informática</t>
        </is>
      </c>
      <c r="G1765" t="inlineStr">
        <is>
          <t>Power Point</t>
        </is>
      </c>
      <c r="H1765" t="inlineStr">
        <is>
          <t>Médio</t>
        </is>
      </c>
      <c r="I1765" t="inlineStr">
        <is>
          <t>ME</t>
        </is>
      </c>
      <c r="J1765" t="inlineStr">
        <is>
          <t>de Classificação de Slides.</t>
        </is>
      </c>
      <c r="K1765" t="inlineStr">
        <is>
          <t>Leitura.</t>
        </is>
      </c>
      <c r="L1765" t="inlineStr">
        <is>
          <t>do Apresentador.</t>
        </is>
      </c>
      <c r="M1765" t="inlineStr">
        <is>
          <t>Mestre.</t>
        </is>
      </c>
      <c r="N1765" t="inlineStr">
        <is>
          <t>Normal.</t>
        </is>
      </c>
      <c r="O1765" t="inlineStr">
        <is>
          <t>C</t>
        </is>
      </c>
      <c r="P1765" t="n">
        <v>0</v>
      </c>
      <c r="Q1765" t="n">
        <v>0</v>
      </c>
      <c r="S1765" t="inlineStr">
        <is>
          <t>GRUPO: MONITORES
OPÇÃO ATALHO DESCRIÇÃO
O modo de exibição do apresentador mostra o slide em tela inteira
USAR MODO DE
em um monitor e o “modo de exibição do orador” em outro monitor,
EXIBIÇÃO DO -
mostrando uma visualização do próximo slide, as anotações do
APRESENTADOR
orador, um cronometro e outras funcionalidades.
O Modo de Exibição do Apresentador é uma ótima maneira de exibir sua apresentação com anotações
em um computador (seu laptop, por exemplo), enquanto o público assiste à apresentação sem anotações
em outro monitor.
Gabarito: Letra C</t>
        </is>
      </c>
      <c r="U1765" t="inlineStr">
        <is>
          <t>09/08/2026 08:01</t>
        </is>
      </c>
    </row>
    <row r="1766">
      <c r="A1766" t="n">
        <v>3766</v>
      </c>
      <c r="B1766" t="inlineStr">
        <is>
          <t>VUNESP</t>
        </is>
      </c>
      <c r="C1766" t="inlineStr">
        <is>
          <t>Pref. Itanhaém</t>
        </is>
      </c>
      <c r="D1766" t="inlineStr">
        <is>
          <t>2018</t>
        </is>
      </c>
      <c r="E1766" t="inlineStr">
        <is>
          <t>No MS-PowerPoint 2010, em sua configuração padrão, as formatações “Numeração” e “Alinhar à Esquerda” são formatações do grupo:</t>
        </is>
      </c>
      <c r="F1766" t="inlineStr">
        <is>
          <t>Informática</t>
        </is>
      </c>
      <c r="G1766" t="inlineStr">
        <is>
          <t>Power Point</t>
        </is>
      </c>
      <c r="H1766" t="inlineStr">
        <is>
          <t>Médio</t>
        </is>
      </c>
      <c r="I1766" t="inlineStr">
        <is>
          <t>ME</t>
        </is>
      </c>
      <c r="J1766" t="inlineStr">
        <is>
          <t>Fonte.</t>
        </is>
      </c>
      <c r="K1766" t="inlineStr">
        <is>
          <t>Desenho.</t>
        </is>
      </c>
      <c r="L1766" t="inlineStr">
        <is>
          <t>Texto.</t>
        </is>
      </c>
      <c r="M1766" t="inlineStr">
        <is>
          <t>Parágrafo.</t>
        </is>
      </c>
      <c r="N1766" t="inlineStr">
        <is>
          <t>Edição.</t>
        </is>
      </c>
      <c r="O1766" t="inlineStr">
        <is>
          <t>D</t>
        </is>
      </c>
      <c r="P1766" t="n">
        <v>0</v>
      </c>
      <c r="Q1766" t="n">
        <v>0</v>
      </c>
      <c r="S1766" t="inlineStr">
        <is>
          <t>GRUPO: PARÁGRAFO
OPÇÃO ATALHO DESCRIÇÃO
Criar uma lista de marcadores. Clique na seta para mudar a
MARCADORES -
aparência do marcador.
Criar uma lista numerada. Clique na seta para ver mais formatos
NUMERAÇÃO -
de numeração.
Trata-se do Grupo Parágrafo.
Gabarito: Letra D</t>
        </is>
      </c>
      <c r="U1766" t="inlineStr">
        <is>
          <t>09/08/2026 08:01</t>
        </is>
      </c>
    </row>
    <row r="1767">
      <c r="A1767" t="inlineStr">
        <is>
          <t>3767</t>
        </is>
      </c>
      <c r="B1767" t="inlineStr">
        <is>
          <t>VUNESP</t>
        </is>
      </c>
      <c r="C1767" t="inlineStr">
        <is>
          <t>Pref. Alumínio</t>
        </is>
      </c>
      <c r="D1767" t="inlineStr">
        <is>
          <t>2016</t>
        </is>
      </c>
      <c r="E1767" t="inlineStr">
        <is>
          <t>A imagem a seguir foi retirada do MS-PowerPoint 2010, em sua configuração padrão.
Assinale a alternativa que contém o tipo de recurso que poderá ser aplicado a uma apresentação de slides sendo editada ao utilizar os ícones contidos na imagem.</t>
        </is>
      </c>
      <c r="F1767" t="inlineStr">
        <is>
          <t>Informática</t>
        </is>
      </c>
      <c r="G1767" t="inlineStr">
        <is>
          <t>Power Point</t>
        </is>
      </c>
      <c r="H1767" t="inlineStr">
        <is>
          <t>Médio</t>
        </is>
      </c>
      <c r="I1767" t="inlineStr">
        <is>
          <t>ME</t>
        </is>
      </c>
      <c r="J1767" t="inlineStr">
        <is>
          <t>Transição.</t>
        </is>
      </c>
      <c r="K1767" t="inlineStr">
        <is>
          <t>Design.</t>
        </is>
      </c>
      <c r="L1767" t="inlineStr">
        <is>
          <t>Tema.</t>
        </is>
      </c>
      <c r="M1767" t="inlineStr">
        <is>
          <t>Animação.</t>
        </is>
      </c>
      <c r="N1767" t="inlineStr">
        <is>
          <t>Gráfico.</t>
        </is>
      </c>
      <c r="O1767" t="inlineStr">
        <is>
          <t>D</t>
        </is>
      </c>
      <c r="P1767" t="n">
        <v>0</v>
      </c>
      <c r="Q1767" t="n">
        <v>0</v>
      </c>
      <c r="R1767" t="inlineStr">
        <is>
          <t>89a87c5e-551c-4fb9-8ef9-3be2ed5dc889.png</t>
        </is>
      </c>
      <c r="S1767" t="inlineStr">
        <is>
          <t>GRUPO: ANIMAÇÃO
OPÇÃO ATALHO DESCRIÇÃO
Selecionar uma animação a ser aplicada aos objetos selecionados no
ANIMAÇÃO -
slide.
Trata-se do Grupo Animação.
Gabarito: Letra D</t>
        </is>
      </c>
      <c r="U1767" t="inlineStr">
        <is>
          <t>09/08/2026 08:01</t>
        </is>
      </c>
    </row>
    <row r="1768">
      <c r="A1768" t="n">
        <v>3768</v>
      </c>
      <c r="B1768" t="inlineStr">
        <is>
          <t>VUNESP</t>
        </is>
      </c>
      <c r="C1768" t="inlineStr">
        <is>
          <t>TJ SP</t>
        </is>
      </c>
      <c r="D1768" t="inlineStr">
        <is>
          <t>2015</t>
        </is>
      </c>
      <c r="E1768" t="inlineStr">
        <is>
          <t>No MS-PowerPoint 2010, a finalidade da função Ocultar Slide, acionável por meio do botão de mesmo nome, é fazer com que o slide selecionado:</t>
        </is>
      </c>
      <c r="F1768" t="inlineStr">
        <is>
          <t>Informática</t>
        </is>
      </c>
      <c r="G1768" t="inlineStr">
        <is>
          <t>Power Point</t>
        </is>
      </c>
      <c r="H1768" t="inlineStr">
        <is>
          <t>Médio</t>
        </is>
      </c>
      <c r="I1768" t="inlineStr">
        <is>
          <t>ME</t>
        </is>
      </c>
      <c r="J1768" t="inlineStr">
        <is>
          <t>tenha bloqueadas tentativas de alteração de seu conteúdo.</t>
        </is>
      </c>
      <c r="K1768" t="inlineStr">
        <is>
          <t>seja designado como o último a ser exibido na apresentação de slides.</t>
        </is>
      </c>
      <c r="L1768" t="inlineStr">
        <is>
          <t>tenha sua resolução reduzida até o mínimo suportado pelo computador em uso.</t>
        </is>
      </c>
      <c r="M1768" t="inlineStr">
        <is>
          <t>não seja exibido no modo de apresentação de slides.</t>
        </is>
      </c>
      <c r="N1768" t="inlineStr">
        <is>
          <t>tenha sua velocidade de transição entre slides fixada no valor médio.</t>
        </is>
      </c>
      <c r="O1768" t="inlineStr">
        <is>
          <t>D</t>
        </is>
      </c>
      <c r="P1768" t="n">
        <v>0</v>
      </c>
      <c r="Q1768" t="n">
        <v>0</v>
      </c>
      <c r="S1768" t="inlineStr">
        <is>
          <t>Ele não será visto durante a apresentação. Se você clicar em Ocultar Slide, ele não será exibido durante a
apresentação, ficará com sua numeração cortada, mas poderá ser modificado no modo de edição
Gabarito: Letra D</t>
        </is>
      </c>
      <c r="U1768" t="inlineStr">
        <is>
          <t>09/08/2026 08:01</t>
        </is>
      </c>
    </row>
    <row r="1769">
      <c r="A1769" t="n">
        <v>3769</v>
      </c>
      <c r="B1769" t="inlineStr">
        <is>
          <t>VUNESP</t>
        </is>
      </c>
      <c r="C1769" t="inlineStr">
        <is>
          <t>TJ SP</t>
        </is>
      </c>
      <c r="D1769" t="inlineStr">
        <is>
          <t>2014</t>
        </is>
      </c>
      <c r="E1769" t="inlineStr">
        <is>
          <t>Durante uma apresentação com o Microsoft PowerPoint 2010, em sua configuração padrão, em português, o usuário deseja ocultar o conteúdo que está sendo exibido para uma pausa, deixando a tela totalmente em preto, mas não quer finalizar a apresentação. Para isso, ele deve pressionar a seguinte tecla:</t>
        </is>
      </c>
      <c r="F1769" t="inlineStr">
        <is>
          <t>Informática</t>
        </is>
      </c>
      <c r="G1769" t="inlineStr">
        <is>
          <t>Power Point</t>
        </is>
      </c>
      <c r="H1769" t="inlineStr">
        <is>
          <t>Médio</t>
        </is>
      </c>
      <c r="I1769" t="inlineStr">
        <is>
          <t>ME</t>
        </is>
      </c>
      <c r="J1769" t="inlineStr">
        <is>
          <t>End</t>
        </is>
      </c>
      <c r="K1769" t="inlineStr">
        <is>
          <t>Esc</t>
        </is>
      </c>
      <c r="L1769" t="inlineStr">
        <is>
          <t>E</t>
        </is>
      </c>
      <c r="M1769" t="inlineStr">
        <is>
          <t>Enter</t>
        </is>
      </c>
      <c r="N1769" t="inlineStr">
        <is>
          <t>Backspace</t>
        </is>
      </c>
      <c r="O1769" t="inlineStr">
        <is>
          <t>C</t>
        </is>
      </c>
      <c r="P1769" t="n">
        <v>0</v>
      </c>
      <c r="Q1769" t="n">
        <v>0</v>
      </c>
      <c r="S1769" t="inlineStr">
        <is>
          <t>É possível ocultar um slide inclusive durante a apresentação ao pressionar a Tecla E. Será mostrada uma
tela preta. Pressionando qualquer tecla, o slide ocultado volta a ser exibido.
Gabarito: Letra C</t>
        </is>
      </c>
      <c r="U1769" t="inlineStr">
        <is>
          <t>09/08/2026 08:05</t>
        </is>
      </c>
    </row>
    <row r="1770">
      <c r="A1770" t="n">
        <v>3770</v>
      </c>
      <c r="B1770" t="inlineStr">
        <is>
          <t>VUNESP</t>
        </is>
      </c>
      <c r="C1770" t="inlineStr">
        <is>
          <t>TJ</t>
        </is>
      </c>
      <c r="D1770" t="inlineStr">
        <is>
          <t>2015</t>
        </is>
      </c>
      <c r="E1770" t="inlineStr">
        <is>
          <t>Assinale a alternativa que contém o nome da guia do MSPowerPoint 2010, em sua configuração padrão, que permite alternar entre os Modos de Exibição Mestres.</t>
        </is>
      </c>
      <c r="F1770" t="inlineStr">
        <is>
          <t>Informática</t>
        </is>
      </c>
      <c r="G1770" t="inlineStr">
        <is>
          <t>Power Point</t>
        </is>
      </c>
      <c r="H1770" t="inlineStr">
        <is>
          <t>Médio</t>
        </is>
      </c>
      <c r="I1770" t="inlineStr">
        <is>
          <t>ME</t>
        </is>
      </c>
      <c r="J1770" t="inlineStr">
        <is>
          <t>Revisão.</t>
        </is>
      </c>
      <c r="K1770" t="inlineStr">
        <is>
          <t>Exibição.</t>
        </is>
      </c>
      <c r="L1770" t="inlineStr">
        <is>
          <t>Página Inicial.</t>
        </is>
      </c>
      <c r="M1770" t="inlineStr">
        <is>
          <t>Transições.</t>
        </is>
      </c>
      <c r="N1770" t="inlineStr">
        <is>
          <t>Design.</t>
        </is>
      </c>
      <c r="O1770" t="inlineStr">
        <is>
          <t>B</t>
        </is>
      </c>
      <c r="P1770" t="n">
        <v>0</v>
      </c>
      <c r="Q1770" t="n">
        <v>0</v>
      </c>
      <c r="S1770" t="inlineStr">
        <is>
          <t>Trata-se da Guia Exibição/Exibir.
Gabarito: Letra B</t>
        </is>
      </c>
      <c r="U1770" t="inlineStr">
        <is>
          <t>09/08/2026 08:05</t>
        </is>
      </c>
    </row>
    <row r="1771">
      <c r="A1771" t="n">
        <v>3771</v>
      </c>
      <c r="B1771" t="inlineStr">
        <is>
          <t>FCC</t>
        </is>
      </c>
      <c r="C1771" t="inlineStr">
        <is>
          <t>SEFAZ</t>
        </is>
      </c>
      <c r="D1771" t="inlineStr">
        <is>
          <t>2022</t>
        </is>
      </c>
      <c r="E1771" t="inlineStr">
        <is>
          <t>Para proteger as informações e a comunicação de dados que circulam em redes de computadores, o processo criptográfico tem por objetivo:</t>
        </is>
      </c>
      <c r="F1771" t="inlineStr">
        <is>
          <t>Informática</t>
        </is>
      </c>
      <c r="G1771" t="inlineStr">
        <is>
          <t>Segurança da informação</t>
        </is>
      </c>
      <c r="H1771" t="inlineStr">
        <is>
          <t>Médio</t>
        </is>
      </c>
      <c r="I1771" t="inlineStr">
        <is>
          <t>ME</t>
        </is>
      </c>
      <c r="J1771" t="inlineStr">
        <is>
          <t>a autenticação, a confidencialidade, o não repúdio e a integridade.</t>
        </is>
      </c>
      <c r="K1771" t="inlineStr">
        <is>
          <t>a autenticação, a confidencialidade, o hashing e a temporização.</t>
        </is>
      </c>
      <c r="L1771" t="inlineStr">
        <is>
          <t>a sanitização de dados, a integridade, a temporização e o não repúdio.</t>
        </is>
      </c>
      <c r="M1771" t="inlineStr">
        <is>
          <t>o protecionismo, a confidencialidade, a verificação e a integridade.</t>
        </is>
      </c>
      <c r="N1771" t="inlineStr">
        <is>
          <t>a temporização, a autenticação, o não repúdio e a informatização.</t>
        </is>
      </c>
      <c r="O1771" t="inlineStr">
        <is>
          <t>A</t>
        </is>
      </c>
      <c r="P1771" t="n">
        <v>0</v>
      </c>
      <c r="Q1771" t="n">
        <v>0</v>
      </c>
      <c r="S1771" t="inlineStr">
        <is>
          <t>O processo criptográfico tem por objetivo a autenticação, a confidencialidade, o não-repúdio e a
integridade. Não são princípios de segurança: hashing, temporização, sanitização, protecionismo,
verificação ou informatização.
Gabarito: Letra A</t>
        </is>
      </c>
      <c r="U1771" t="inlineStr">
        <is>
          <t>09/08/2026 16:04</t>
        </is>
      </c>
    </row>
    <row r="1772">
      <c r="A1772" t="n">
        <v>3772</v>
      </c>
      <c r="B1772" t="inlineStr">
        <is>
          <t>FCC</t>
        </is>
      </c>
      <c r="C1772" t="inlineStr">
        <is>
          <t>SEFAZ</t>
        </is>
      </c>
      <c r="D1772" t="inlineStr">
        <is>
          <t>2018</t>
        </is>
      </c>
      <c r="E1772" t="inlineStr">
        <is>
          <t>O estabelecimento e a implantação da segurança da informação requerem o uso de diferentes mecanismos e recursos para atender os atributos de segurança da informação. Nesse contexto, o Hash tem a função de:</t>
        </is>
      </c>
      <c r="F1772" t="inlineStr">
        <is>
          <t>Informática</t>
        </is>
      </c>
      <c r="G1772" t="inlineStr">
        <is>
          <t>Segurança da informação</t>
        </is>
      </c>
      <c r="H1772" t="inlineStr">
        <is>
          <t>Médio</t>
        </is>
      </c>
      <c r="I1772" t="inlineStr">
        <is>
          <t>ME</t>
        </is>
      </c>
      <c r="J1772" t="inlineStr">
        <is>
          <t>realizar a transformação reversível da informação de forma a torná-la ininteligível a terceiros.</t>
        </is>
      </c>
      <c r="K1772" t="inlineStr">
        <is>
          <t>criar uma chave criptográfica a partir do certificado digital.</t>
        </is>
      </c>
      <c r="L1772" t="inlineStr">
        <is>
          <t>comprovar a identidade do emissor de um documento.</t>
        </is>
      </c>
      <c r="M1772" t="inlineStr">
        <is>
          <t>atestar a validade de um documento.</t>
        </is>
      </c>
      <c r="N1772" t="inlineStr">
        <is>
          <t>garantir a integridade de um documento.</t>
        </is>
      </c>
      <c r="O1772" t="inlineStr">
        <is>
          <t>E</t>
        </is>
      </c>
      <c r="P1772" t="n">
        <v>0</v>
      </c>
      <c r="Q1772" t="n">
        <v>0</v>
      </c>
      <c r="S1772" t="inlineStr">
        <is>
          <t>(a) Errado, é irreversível; (b) Errado, não faz nenhum sentido; (c) Errado, hash não garante autenticidade;
(d) Errado, ele não atesta se um documento é válido; (e) Correto, ele garante a integridade do documento,
isto é, o documento recebido é idêntico ao documento enviado.
Gabarito: Letra E</t>
        </is>
      </c>
      <c r="U1772" t="inlineStr">
        <is>
          <t>09/08/2026 16:04</t>
        </is>
      </c>
    </row>
    <row r="1773">
      <c r="A1773" t="n">
        <v>3772</v>
      </c>
      <c r="B1773" t="inlineStr">
        <is>
          <t>FCC</t>
        </is>
      </c>
      <c r="C1773" t="inlineStr">
        <is>
          <t>FITO</t>
        </is>
      </c>
      <c r="D1773" t="inlineStr">
        <is>
          <t>2020</t>
        </is>
      </c>
      <c r="E1773" t="inlineStr">
        <is>
          <t>Deseja-se adquirir um Certificado Digital para assegurar e comprovar a assinatura digital dos documentos emitidos por uma empresa. Considerando a aquisição por meio de um órgão autorizado pelo ICP-Brasil e que a chave deve ter o comprimento de 4096 bits, o tipo de Certificado a adquirir é:</t>
        </is>
      </c>
      <c r="F1773" t="inlineStr">
        <is>
          <t>Informática</t>
        </is>
      </c>
      <c r="G1773" t="inlineStr">
        <is>
          <t>Segurança da informação</t>
        </is>
      </c>
      <c r="H1773" t="inlineStr">
        <is>
          <t>Médio</t>
        </is>
      </c>
      <c r="I1773" t="inlineStr">
        <is>
          <t>ME</t>
        </is>
      </c>
      <c r="J1773" t="inlineStr">
        <is>
          <t>A1</t>
        </is>
      </c>
      <c r="K1773" t="inlineStr">
        <is>
          <t>A3</t>
        </is>
      </c>
      <c r="L1773" t="inlineStr">
        <is>
          <t>A4</t>
        </is>
      </c>
      <c r="M1773" t="inlineStr">
        <is>
          <t>S1</t>
        </is>
      </c>
      <c r="N1773" t="inlineStr">
        <is>
          <t>S3</t>
        </is>
      </c>
      <c r="O1773" t="inlineStr">
        <is>
          <t>C</t>
        </is>
      </c>
      <c r="P1773" t="n">
        <v>0</v>
      </c>
      <c r="Q1773" t="n">
        <v>0</v>
      </c>
      <c r="S1773" t="inlineStr">
        <is>
          <t>Se a chave deve ter comprimento de 4096 bits, o certificado é do tipo A4.
Gabarito: Letra C</t>
        </is>
      </c>
      <c r="U1773" t="inlineStr">
        <is>
          <t>09/08/2026 16:04</t>
        </is>
      </c>
    </row>
    <row r="1774">
      <c r="A1774" t="n">
        <v>3773</v>
      </c>
      <c r="B1774" t="inlineStr">
        <is>
          <t>FCC</t>
        </is>
      </c>
      <c r="C1774" t="inlineStr">
        <is>
          <t>TJ</t>
        </is>
      </c>
      <c r="D1774" t="inlineStr">
        <is>
          <t>2019</t>
        </is>
      </c>
      <c r="E1774" t="inlineStr">
        <is>
          <t>Considere as asserções a seguir, a respeito do processo de autenticação usando criptografia assimétrica:
O autor utiliza sua chave privada para cifrar um documento de modo a garantir sua autoria ou sua identificação em uma transação. Se este autor cifrar um documento com sua chave privada e enviar para o destinatário, este poderá decifrar o documento PORQUE pode ter acesso à chave privada do autor. O fato de ser necessário o uso da chave privada do autor para produzir o texto cifrado caracteriza uma operação que somente ele tem condições de realizar. É correto afirmar que:</t>
        </is>
      </c>
      <c r="F1774" t="inlineStr">
        <is>
          <t>Informática</t>
        </is>
      </c>
      <c r="G1774" t="inlineStr">
        <is>
          <t>Segurança da informação</t>
        </is>
      </c>
      <c r="H1774" t="inlineStr">
        <is>
          <t>Médio</t>
        </is>
      </c>
      <c r="I1774" t="inlineStr">
        <is>
          <t>ME</t>
        </is>
      </c>
      <c r="J1774" t="inlineStr">
        <is>
          <t>as duas asserções são verdadeiras, sendo a segunda a justificativa correta da primeira.</t>
        </is>
      </c>
      <c r="K1774" t="inlineStr">
        <is>
          <t>as duas asserções são falsas.</t>
        </is>
      </c>
      <c r="L1774" t="inlineStr">
        <is>
          <t>a primeira asserção é falsa e a segunda é verdadeira.</t>
        </is>
      </c>
      <c r="M1774" t="inlineStr">
        <is>
          <t>a primeira asserção é verdadeira e a segunda é falsa.</t>
        </is>
      </c>
      <c r="N1774" t="inlineStr">
        <is>
          <t>as duas asserções são verdadeiras, porém a segunda não é a justificativa correta da primeira.</t>
        </is>
      </c>
      <c r="O1774" t="inlineStr">
        <is>
          <t>D</t>
        </is>
      </c>
      <c r="P1774" t="n">
        <v>0</v>
      </c>
      <c r="Q1774" t="n">
        <v>0</v>
      </c>
      <c r="S1774" t="inlineStr">
        <is>
          <t>A primeira asserção está correta, visto que o autor utiliza sua chave privada para cifrar um documento em
um processo de autenticação. No entanto, o destinatário somente poderá decifrar o documento
utilizando a sua chave pública do autor – ele não tem acesso à chave privada do autor, que é secreta e de
conhecimento apenas desse. Logo, a primeira asserção é verdadeira e a segunda é falsa.
Gabarito: Letra D</t>
        </is>
      </c>
      <c r="U1774" t="inlineStr">
        <is>
          <t>09/08/2026 16:04</t>
        </is>
      </c>
    </row>
    <row r="1775">
      <c r="A1775" t="n">
        <v>3773</v>
      </c>
      <c r="B1775" t="inlineStr">
        <is>
          <t>FCC</t>
        </is>
      </c>
      <c r="C1775" t="inlineStr">
        <is>
          <t>TJ</t>
        </is>
      </c>
      <c r="D1775" t="inlineStr">
        <is>
          <t>2019</t>
        </is>
      </c>
      <c r="E1775" t="inlineStr">
        <is>
          <t>As informações protegidas utilizando os algoritmos de criptografia assimétrica têm garantidas, em teoria,</t>
        </is>
      </c>
      <c r="F1775" t="inlineStr">
        <is>
          <t>Informática</t>
        </is>
      </c>
      <c r="G1775" t="inlineStr">
        <is>
          <t>Segurança da informação</t>
        </is>
      </c>
      <c r="H1775" t="inlineStr">
        <is>
          <t>Médio</t>
        </is>
      </c>
      <c r="I1775" t="inlineStr">
        <is>
          <t>ME</t>
        </is>
      </c>
      <c r="J1775" t="inlineStr">
        <is>
          <t>somente a confidencialidade.</t>
        </is>
      </c>
      <c r="K1775" t="inlineStr">
        <is>
          <t>tanto a confidencialidade quanto a autenticidade.</t>
        </is>
      </c>
      <c r="L1775" t="inlineStr">
        <is>
          <t>somente a integridade.</t>
        </is>
      </c>
      <c r="M1775" t="inlineStr">
        <is>
          <t>somente a autenticidade.</t>
        </is>
      </c>
      <c r="N1775" t="inlineStr">
        <is>
          <t>tanto a confidencialidade quanto a veracidade.</t>
        </is>
      </c>
      <c r="O1775" t="inlineStr">
        <is>
          <t>B</t>
        </is>
      </c>
      <c r="P1775" t="n">
        <v>0</v>
      </c>
      <c r="Q1775" t="n">
        <v>0</v>
      </c>
      <c r="S1775" t="inlineStr">
        <is>
          <t>A utilização de algoritmos de criptografia assimétrica garante, em teoria, confidencialidade ou
autenticidade. Se você criptografa com a chave pública do destinatário, garante a confidencialidade se
você criptografa com a chave privada do remetente, garante a autenticidade.
Gabarito: Letra B</t>
        </is>
      </c>
      <c r="U1775" t="inlineStr">
        <is>
          <t>09/08/2026 16:04</t>
        </is>
      </c>
    </row>
    <row r="1776">
      <c r="A1776" t="n">
        <v>3774</v>
      </c>
      <c r="B1776" t="inlineStr">
        <is>
          <t>FCC</t>
        </is>
      </c>
      <c r="C1776" t="inlineStr">
        <is>
          <t>SANASA</t>
        </is>
      </c>
      <c r="D1776" t="inlineStr">
        <is>
          <t>2019</t>
        </is>
      </c>
      <c r="E1776" t="inlineStr">
        <is>
          <t>Além de ser usado para verificar transações com criptomoedas, como Bitcoin, a função hash é usada em assinaturas digitais, para:</t>
        </is>
      </c>
      <c r="F1776" t="inlineStr">
        <is>
          <t>Informática</t>
        </is>
      </c>
      <c r="G1776" t="inlineStr">
        <is>
          <t>Segurança da informação</t>
        </is>
      </c>
      <c r="H1776" t="inlineStr">
        <is>
          <t>Médio</t>
        </is>
      </c>
      <c r="I1776" t="inlineStr">
        <is>
          <t>ME</t>
        </is>
      </c>
      <c r="J1776" t="inlineStr">
        <is>
          <t>garantir a integridade do documento assinado.</t>
        </is>
      </c>
      <c r="K1776" t="inlineStr">
        <is>
          <t>aumentar o tempo de autenticação da assinatura.</t>
        </is>
      </c>
      <c r="L1776" t="inlineStr">
        <is>
          <t>gerar um valor aleatório de tamanho variável.</t>
        </is>
      </c>
      <c r="M1776" t="inlineStr">
        <is>
          <t>garantir a autenticidade do documento assinado.</t>
        </is>
      </c>
      <c r="N1776" t="inlineStr">
        <is>
          <t>gerar um resumo de 256 bits por meio do algoritmo RSA.</t>
        </is>
      </c>
      <c r="O1776" t="inlineStr">
        <is>
          <t>A</t>
        </is>
      </c>
      <c r="P1776" t="n">
        <v>0</v>
      </c>
      <c r="Q1776" t="n">
        <v>0</v>
      </c>
      <c r="S1776" t="inlineStr">
        <is>
          <t>(a) Correto, funções de hash garantem a integridade do documento assinado; (b) Errado, isso sequer faz
sentido; (c) Errado, não é um valor aleatório e o tamanho é fixo; (d) Errado, ele não garante autenticidade
e, sim, integridade; (e) Errado, RSA é um algoritmo de criptografia assimétrica e, não, uma função de hash.
Gabarito: Letra A</t>
        </is>
      </c>
      <c r="U1776" t="inlineStr">
        <is>
          <t>09/08/2026 16:04</t>
        </is>
      </c>
    </row>
    <row r="1777">
      <c r="A1777" t="n">
        <v>3774</v>
      </c>
      <c r="B1777" t="inlineStr">
        <is>
          <t>FCC</t>
        </is>
      </c>
      <c r="C1777" t="inlineStr">
        <is>
          <t>Prefeitura de Manaus</t>
        </is>
      </c>
      <c r="D1777" t="inlineStr">
        <is>
          <t>2019</t>
        </is>
      </c>
      <c r="E1777" t="inlineStr">
        <is>
          <t>No processo da assinatura digital, a propriedade que identifica qualquer alteração no documento e faz com que a assinatura não seja mais reconhecida garantindo, assim, a inalterabilidade, é denominada:</t>
        </is>
      </c>
      <c r="F1777" t="inlineStr">
        <is>
          <t>Informática</t>
        </is>
      </c>
      <c r="G1777" t="inlineStr">
        <is>
          <t>Segurança da informação</t>
        </is>
      </c>
      <c r="H1777" t="inlineStr">
        <is>
          <t>Médio</t>
        </is>
      </c>
      <c r="I1777" t="inlineStr">
        <is>
          <t>ME</t>
        </is>
      </c>
      <c r="J1777" t="inlineStr">
        <is>
          <t>autenticidade.</t>
        </is>
      </c>
      <c r="K1777" t="inlineStr">
        <is>
          <t>autoria.</t>
        </is>
      </c>
      <c r="L1777" t="inlineStr">
        <is>
          <t>integridade.</t>
        </is>
      </c>
      <c r="M1777" t="inlineStr">
        <is>
          <t>não repúdio.</t>
        </is>
      </c>
      <c r="N1777" t="inlineStr">
        <is>
          <t>irretratabilidade.</t>
        </is>
      </c>
      <c r="O1777" t="inlineStr">
        <is>
          <t>C</t>
        </is>
      </c>
      <c r="P1777" t="n">
        <v>0</v>
      </c>
      <c r="Q1777" t="n">
        <v>0</v>
      </c>
      <c r="S1777" t="inlineStr">
        <is>
          <t>A propriedade que identifica qualquer alteração no documento e faz com que a assinatura não seja mais
reconhecida garantindo, assim, a inalterabilidade, é denominada Integridade.
Gabarito: Letra C</t>
        </is>
      </c>
      <c r="U1777" t="inlineStr">
        <is>
          <t>09/08/2026 16:04</t>
        </is>
      </c>
    </row>
    <row r="1778">
      <c r="A1778" t="n">
        <v>3775</v>
      </c>
      <c r="B1778" t="inlineStr">
        <is>
          <t>FCC</t>
        </is>
      </c>
      <c r="C1778" t="inlineStr">
        <is>
          <t>TRF4</t>
        </is>
      </c>
      <c r="D1778" t="inlineStr">
        <is>
          <t>2019</t>
        </is>
      </c>
      <c r="E1778" t="inlineStr">
        <is>
          <t>Considere o esquema hipotético abaixo referente à comunicação segura estabelecida pelo Tribunal Regional Federal da 4ª Região – TRF4:
O esquema descreve:</t>
        </is>
      </c>
      <c r="F1778" t="inlineStr">
        <is>
          <t>Informática</t>
        </is>
      </c>
      <c r="G1778" t="inlineStr">
        <is>
          <t>Segurança da informação</t>
        </is>
      </c>
      <c r="H1778" t="inlineStr">
        <is>
          <t>Médio</t>
        </is>
      </c>
      <c r="I1778" t="inlineStr">
        <is>
          <t>ME</t>
        </is>
      </c>
      <c r="J1778" t="inlineStr">
        <is>
          <t>autenticação e gerenciamento de sessão.</t>
        </is>
      </c>
      <c r="K1778" t="inlineStr">
        <is>
          <t>autenticação segura com XSS via assinatura eletrônica.</t>
        </is>
      </c>
      <c r="L1778" t="inlineStr">
        <is>
          <t>criptografia de chave assimétrica.</t>
        </is>
      </c>
      <c r="M1778" t="inlineStr">
        <is>
          <t>comunicação segura híbrida de chave pública.</t>
        </is>
      </c>
      <c r="N1778" t="inlineStr">
        <is>
          <t>criptografia de chave simétrica.</t>
        </is>
      </c>
      <c r="O1778" t="inlineStr">
        <is>
          <t>C</t>
        </is>
      </c>
      <c r="P1778" t="n">
        <v>0</v>
      </c>
      <c r="Q1778" t="n">
        <v>0</v>
      </c>
      <c r="R1778" t="inlineStr">
        <is>
          <t>97389ec8-3d78-4f9b-b90b-35d751ccc260.png</t>
        </is>
      </c>
      <c r="S1778" t="inlineStr">
        <is>
          <t>Notem que um cidadão está criptografando um texto claro por meio da chave pública do TRF4, que
posteriormente é descriptografado pelo TRF por meio da chave privada do TRF4. Quando se criptografa
um documento com a chave pública do emissor, ocorre um processo de criptografia de chave assimétrica
(ou chave pública).
Gabarito: Letra C</t>
        </is>
      </c>
      <c r="U1778" t="inlineStr">
        <is>
          <t>09/08/2026 16:06</t>
        </is>
      </c>
    </row>
    <row r="1779">
      <c r="A1779" t="n">
        <v>3776</v>
      </c>
      <c r="B1779" t="inlineStr">
        <is>
          <t>FCC</t>
        </is>
      </c>
      <c r="C1779" t="inlineStr">
        <is>
          <t>TRF4</t>
        </is>
      </c>
      <c r="D1779" t="inlineStr">
        <is>
          <t>2019</t>
        </is>
      </c>
      <c r="E1779" t="inlineStr">
        <is>
          <t>Considere o esquema abaixo.
Trata-se de uma hipotética comunicação criptografada entre o computador de um Juiz e um computador do TRF4. Os textos Chave, Processo 1 e Processo 2, bem como a categoria de criptografia apresentados no esquema representam, correta e respectivamente,</t>
        </is>
      </c>
      <c r="F1779" t="inlineStr">
        <is>
          <t>Informática</t>
        </is>
      </c>
      <c r="G1779" t="inlineStr">
        <is>
          <t>Segurança da informação</t>
        </is>
      </c>
      <c r="H1779" t="inlineStr">
        <is>
          <t>Médio</t>
        </is>
      </c>
      <c r="I1779" t="inlineStr">
        <is>
          <t>ME</t>
        </is>
      </c>
      <c r="J1779" t="inlineStr">
        <is>
          <t>chave secreta compartilhada, decriptografia, criptografia e criptografia de chave assimétrica.</t>
        </is>
      </c>
      <c r="K1779" t="inlineStr">
        <is>
          <t>chave pública, criptografia, decriptografia e criptografia de chave assimétrica.</t>
        </is>
      </c>
      <c r="L1779" t="inlineStr">
        <is>
          <t>chave secreta compartilhada, criptografia, decriptografia e criptografia de chave simétrica.</t>
        </is>
      </c>
      <c r="M1779" t="inlineStr">
        <is>
          <t>chave pública, decriptografia, criptografia e criptografia de chave simétrica.</t>
        </is>
      </c>
      <c r="N1779" t="inlineStr">
        <is>
          <t>chave pública compartilhada, criptografia, decriptografia e criptografia de curvas elípticas.</t>
        </is>
      </c>
      <c r="O1779" t="inlineStr">
        <is>
          <t>C</t>
        </is>
      </c>
      <c r="P1779" t="n">
        <v>0</v>
      </c>
      <c r="Q1779" t="n">
        <v>0</v>
      </c>
      <c r="R1779" t="inlineStr">
        <is>
          <t>da88eb12-64b6-4bc1-b56a-e0bf15acd0b1.png</t>
        </is>
      </c>
      <c r="S1779" t="inlineStr">
        <is>
          <t>Notem que existe apenas uma chave compartilhada entre emissor e receptor tanto para cifrar quanto para
decifrar uma mensagem. Logo, temos uma chave secreta compartilhada entre as entidades da
comunicação, sendo que o primeiro processo é uma criptografia, o segundo processo é uma
descriptografia – ambas simétricas.
Gabarito: Letra C</t>
        </is>
      </c>
      <c r="U1779" t="inlineStr">
        <is>
          <t>09/08/2026 16:06</t>
        </is>
      </c>
    </row>
    <row r="1780">
      <c r="A1780" t="n">
        <v>3777</v>
      </c>
      <c r="B1780" t="inlineStr">
        <is>
          <t>FCC</t>
        </is>
      </c>
      <c r="C1780" t="inlineStr">
        <is>
          <t>SEGEP</t>
        </is>
      </c>
      <c r="D1780" t="inlineStr">
        <is>
          <t>2018</t>
        </is>
      </c>
      <c r="E1780" t="inlineStr">
        <is>
          <t>A segurança da informação considera alguns atributos básicos como: confidencialidade, integridade, disponibilidade, autenticidade e irretratabilidade. O mecanismo de segurança da informação que tem o objetivo de garantir a confidencialidade é:</t>
        </is>
      </c>
      <c r="F1780" t="inlineStr">
        <is>
          <t>Informática</t>
        </is>
      </c>
      <c r="G1780" t="inlineStr">
        <is>
          <t>Segurança da informação</t>
        </is>
      </c>
      <c r="H1780" t="inlineStr">
        <is>
          <t>Médio</t>
        </is>
      </c>
      <c r="I1780" t="inlineStr">
        <is>
          <t>ME</t>
        </is>
      </c>
      <c r="J1780" t="inlineStr">
        <is>
          <t>a assinatura digital.</t>
        </is>
      </c>
      <c r="K1780" t="inlineStr">
        <is>
          <t>o certificado digital.</t>
        </is>
      </c>
      <c r="L1780" t="inlineStr">
        <is>
          <t>a função hash.</t>
        </is>
      </c>
      <c r="M1780" t="inlineStr">
        <is>
          <t>o Token criptográfico.</t>
        </is>
      </c>
      <c r="N1780" t="inlineStr">
        <is>
          <t>a criptografia.</t>
        </is>
      </c>
      <c r="O1780" t="inlineStr">
        <is>
          <t>E</t>
        </is>
      </c>
      <c r="P1780" t="n">
        <v>0</v>
      </c>
      <c r="Q1780" t="n">
        <v>0</v>
      </c>
      <c r="S1780" t="inlineStr">
        <is>
          <t>O mecanismo capaz de garantir a confidencialidade é a criptografia.
Gabarito: Letra E</t>
        </is>
      </c>
      <c r="U1780" t="inlineStr">
        <is>
          <t>09/08/2026 16:07</t>
        </is>
      </c>
    </row>
    <row r="1781">
      <c r="A1781" t="n">
        <v>3778</v>
      </c>
      <c r="B1781" t="inlineStr">
        <is>
          <t>FGV</t>
        </is>
      </c>
      <c r="C1781" t="inlineStr">
        <is>
          <t>Câmara dos Deputados</t>
        </is>
      </c>
      <c r="D1781" t="inlineStr">
        <is>
          <t>2023</t>
        </is>
      </c>
      <c r="E1781" t="inlineStr">
        <is>
          <t>Na área da Segurança da Informação, há aspectos fundamentais para o desenvolvimento de políticas de armazenamento e uso de dados, tais como Confidencialidade, Integridade, Disponibilidade e Autenticidade. No campo da Tecnologia da Informação, dada a necessidade de trafegar dados pela Internet, a confidencialidade torna-se um ponto crítico. Nesse contexto, assinale a estratégia de proteção mais adequada para preservar a confiabilidade de dados.</t>
        </is>
      </c>
      <c r="F1781" t="inlineStr">
        <is>
          <t>Informática</t>
        </is>
      </c>
      <c r="G1781" t="inlineStr">
        <is>
          <t>Segurança da informação</t>
        </is>
      </c>
      <c r="H1781" t="inlineStr">
        <is>
          <t>Médio</t>
        </is>
      </c>
      <c r="I1781" t="inlineStr">
        <is>
          <t>ME</t>
        </is>
      </c>
      <c r="J1781" t="inlineStr">
        <is>
          <t>Criação de backups em tempo real.</t>
        </is>
      </c>
      <c r="K1781" t="inlineStr">
        <is>
          <t>Emprego de software antivírus.</t>
        </is>
      </c>
      <c r="L1781" t="inlineStr">
        <is>
          <t>Instalação de centros de supercomputação.</t>
        </is>
      </c>
      <c r="M1781" t="inlineStr">
        <is>
          <t>Redundância nos dispositivos de armazenamento.</t>
        </is>
      </c>
      <c r="N1781" t="inlineStr">
        <is>
          <t>Uso de criptografia.</t>
        </is>
      </c>
      <c r="O1781" t="inlineStr">
        <is>
          <t>E</t>
        </is>
      </c>
      <c r="P1781" t="n">
        <v>0</v>
      </c>
      <c r="Q1781" t="n">
        <v>0</v>
      </c>
      <c r="S1781" t="inlineStr">
        <is>
          <t>A confidencialidade dos dados, especialmente na área de Segurança da Informação, é um aspecto crítico
que garante que as informações sejam acessíveis somente a pessoas autorizadas. Ao considerar o tráfego
de dados pela Internet, a proteção da confidencialidade torna-se ainda mais crucial. Vamos analisar as
opções:
(a) Errado. Esta prática é essencial para garantir a disponibilidade dos dados, mas não aborda
diretamente a confidencialidade.
(b) Errado. Embora os antivírus sejam importantes para a segurança dos dados, eles são mais focados em
proteger contra malware e não garantem especificamente a confidencialidade dos dados.
(c) Errado. Os centros de supercomputação não são diretamente relacionados à proteção da
confidencialidade dos dados. Eles são mais voltados para processamento de dados em grande escala.
(d) Errado. A redundância é uma estratégia para garantir a disponibilidade e a integridade dos dados,
mas não aborda a confidencialidade.
(e) Correto. A criptografia é a técnica mais adequada para proteger a confidencialidade dos dados. Ela
garante que os dados, mesmo se interceptados durante a transmissão pela Internet, não possam ser lidos
ou compreendidos sem a chave de descriptografia apropriada.
Portanto, para preservar a confidencialidade dos dados, especialmente no tráfego pela Internet, a
estratégia mais adequada é o uso de criptografia.
Gabarito: Letra E</t>
        </is>
      </c>
      <c r="U1781" t="inlineStr">
        <is>
          <t>09/08/2026 16:07</t>
        </is>
      </c>
    </row>
    <row r="1782">
      <c r="A1782" t="n">
        <v>3779</v>
      </c>
      <c r="B1782" t="inlineStr">
        <is>
          <t>FGV</t>
        </is>
      </c>
      <c r="C1782" t="inlineStr">
        <is>
          <t>SEFAZ</t>
        </is>
      </c>
      <c r="D1782" t="inlineStr">
        <is>
          <t>2023</t>
        </is>
      </c>
      <c r="E1782" t="inlineStr">
        <is>
          <t>Algoritmos de ciframento são frequentemente utilizados para proteger informações, transações comerciais e financeiras realizadas por meio de meios eletrônicos, em particular, pela internet.
Sobra esses algoritmos, assinale a afirmativa correta.</t>
        </is>
      </c>
      <c r="F1782" t="inlineStr">
        <is>
          <t>Informática</t>
        </is>
      </c>
      <c r="G1782" t="inlineStr">
        <is>
          <t>Segurança da informação</t>
        </is>
      </c>
      <c r="H1782" t="inlineStr">
        <is>
          <t>Médio</t>
        </is>
      </c>
      <c r="I1782" t="inlineStr">
        <is>
          <t>ME</t>
        </is>
      </c>
      <c r="J1782" t="inlineStr">
        <is>
          <t>3DES é uma função de espelhamento unidirecional.</t>
        </is>
      </c>
      <c r="K1782" t="inlineStr">
        <is>
          <t>ElGamal é um algoritmo de chave privada.</t>
        </is>
      </c>
      <c r="L1782" t="inlineStr">
        <is>
          <t>AES é um algoritmo assimétrico com chaves de tamanho fixo.</t>
        </is>
      </c>
      <c r="M1782" t="inlineStr">
        <is>
          <t>Blowfish é uma cifra simétrica de blocos.</t>
        </is>
      </c>
      <c r="N1782" t="inlineStr">
        <is>
          <t>SHA é um algoritmo de chave pública de tamanho variável.</t>
        </is>
      </c>
      <c r="O1782" t="inlineStr">
        <is>
          <t>D</t>
        </is>
      </c>
      <c r="P1782" t="n">
        <v>0</v>
      </c>
      <c r="Q1782" t="n">
        <v>0</v>
      </c>
      <c r="S1782" t="inlineStr">
        <is>
          <t>(a) Errado. 3DES (Triple Data Encryption Standard) é um algoritmo simétrico de criptografia que utiliza
três vezes a aplicação do algoritmo DES;
(b) Errado. ElGamal é um algoritmo de criptografia assimétrica que utiliza um par de chaves: uma chave
pública e uma chave privada;
(c) Errado. AES (Advanced Encryption Standard) é um algoritmo simétrico de criptografia com chaves de
tamanho variável (128, 192 ou 256 bits);
(d) Correto. Blowfish é de fato uma cifra simétrica de blocos amplamente utilizada para criptografia de
dados;
(e) Errado. Trata-se de uma família de algoritmos de hash criptográficos que produzem um resumo único
(hash) de tamanho fixo para dados de entrada. Não é um algoritmo de chave pública.
Gabarito: Letra D</t>
        </is>
      </c>
      <c r="U1782" t="inlineStr">
        <is>
          <t>09/08/2026 16:07</t>
        </is>
      </c>
    </row>
    <row r="1783">
      <c r="A1783" t="n">
        <v>3780</v>
      </c>
      <c r="B1783" t="inlineStr">
        <is>
          <t>FGV</t>
        </is>
      </c>
      <c r="C1783" t="inlineStr">
        <is>
          <t>SEAD</t>
        </is>
      </c>
      <c r="D1783" t="inlineStr">
        <is>
          <t>2022</t>
        </is>
      </c>
      <c r="E1783" t="inlineStr">
        <is>
          <t>Com relação aos métodos de criptografia de chave pública, considere as afirmativas a seguir.
I. Cada participante em um sistema de chave pública possui um par de chaves, uma pública e outra, privada.
II. Qualquer participante pode criptografar e decriptografar uma mensagem usando a própria chave privada.
III. Quando o participante P1 envia uma mensagem criptografada para P2, é preciso que P2 conheça a chave privada de P1. É correto somente o que se afirma em</t>
        </is>
      </c>
      <c r="F1783" t="inlineStr">
        <is>
          <t>Informática</t>
        </is>
      </c>
      <c r="G1783" t="inlineStr">
        <is>
          <t>Segurança da informação</t>
        </is>
      </c>
      <c r="H1783" t="inlineStr">
        <is>
          <t>Médio</t>
        </is>
      </c>
      <c r="I1783" t="inlineStr">
        <is>
          <t>ME</t>
        </is>
      </c>
      <c r="J1783" t="inlineStr">
        <is>
          <t>I.</t>
        </is>
      </c>
      <c r="K1783" t="inlineStr">
        <is>
          <t>II.</t>
        </is>
      </c>
      <c r="L1783" t="inlineStr">
        <is>
          <t>III.</t>
        </is>
      </c>
      <c r="M1783" t="inlineStr">
        <is>
          <t>I e II.</t>
        </is>
      </c>
      <c r="N1783" t="inlineStr">
        <is>
          <t>II e III.</t>
        </is>
      </c>
      <c r="O1783" t="inlineStr">
        <is>
          <t>A</t>
        </is>
      </c>
      <c r="P1783" t="n">
        <v>0</v>
      </c>
      <c r="Q1783" t="n">
        <v>0</v>
      </c>
      <c r="S1783" t="inlineStr">
        <is>
          <t>(I) Correto; (II) Errado, só é possível decriptografar uma mensagem usando a própria chave privada se ela
foi criptografada usando sua chave pública; (III) Errado, a chave privada é... privada, logo P2 não pode
conhecer a chave privada de P1.
Gabarito: Letra A</t>
        </is>
      </c>
      <c r="U1783" t="inlineStr">
        <is>
          <t>09/08/2026 16:08</t>
        </is>
      </c>
    </row>
    <row r="1784">
      <c r="A1784" t="n">
        <v>3780</v>
      </c>
      <c r="B1784" t="inlineStr">
        <is>
          <t>FGV</t>
        </is>
      </c>
      <c r="C1784" t="inlineStr">
        <is>
          <t>TCE</t>
        </is>
      </c>
      <c r="D1784" t="inlineStr">
        <is>
          <t>2022</t>
        </is>
      </c>
      <c r="E1784" t="inlineStr">
        <is>
          <t>O auditor José recebeu o arquivo AnexoJ em formato digital. Antes de proceder com a abertura do AnexoJ, José determinou a fidedignidade do referido arquivo, avaliando a conformidade dos dados do AnexoJ por ele recebido com os dados do AnexoJ transmitido pelo emissor.
Essa avaliação feita por José em AnexoJ está diretamente relacionada com o seguinte princípio da segurança de informações:</t>
        </is>
      </c>
      <c r="F1784" t="inlineStr">
        <is>
          <t>Informática</t>
        </is>
      </c>
      <c r="G1784" t="inlineStr">
        <is>
          <t>Segurança da informação</t>
        </is>
      </c>
      <c r="H1784" t="inlineStr">
        <is>
          <t>Médio</t>
        </is>
      </c>
      <c r="I1784" t="inlineStr">
        <is>
          <t>ME</t>
        </is>
      </c>
      <c r="J1784" t="inlineStr">
        <is>
          <t>integridade;</t>
        </is>
      </c>
      <c r="K1784" t="inlineStr">
        <is>
          <t>confidencialidade;</t>
        </is>
      </c>
      <c r="L1784" t="inlineStr">
        <is>
          <t>autenticidade;</t>
        </is>
      </c>
      <c r="M1784" t="inlineStr">
        <is>
          <t>disponibilidade;</t>
        </is>
      </c>
      <c r="N1784" t="inlineStr">
        <is>
          <t>qualidade.</t>
        </is>
      </c>
      <c r="O1784" t="inlineStr">
        <is>
          <t>A</t>
        </is>
      </c>
      <c r="P1784" t="n">
        <v>0</v>
      </c>
      <c r="Q1784" t="n">
        <v>0</v>
      </c>
      <c r="S1784" t="inlineStr">
        <is>
          <t>José quer saber se os dados recebidos são fidedignos em relação aos dados enviados, logo se trata de
uma preocupação com relação à integridade.
Gabarito: Letra A</t>
        </is>
      </c>
      <c r="U1784" t="inlineStr">
        <is>
          <t>09/08/2026 16:08</t>
        </is>
      </c>
    </row>
    <row r="1785">
      <c r="A1785" t="n">
        <v>3781</v>
      </c>
      <c r="B1785" t="inlineStr">
        <is>
          <t>FGV</t>
        </is>
      </c>
      <c r="C1785" t="inlineStr">
        <is>
          <t>TCE</t>
        </is>
      </c>
      <c r="D1785" t="inlineStr">
        <is>
          <t>2022</t>
        </is>
      </c>
      <c r="E1785" t="inlineStr">
        <is>
          <t>As funções de hash são comumente empregadas nos mecanismos de segurança da informação.
Quanto às suas propriedades básicas, para que o algoritmo de hash seja considerado forte, é correto afirmar que:</t>
        </is>
      </c>
      <c r="F1785" t="inlineStr">
        <is>
          <t>Informática</t>
        </is>
      </c>
      <c r="G1785" t="inlineStr">
        <is>
          <t>Segurança da informação</t>
        </is>
      </c>
      <c r="H1785" t="inlineStr">
        <is>
          <t>Médio</t>
        </is>
      </c>
      <c r="I1785" t="inlineStr">
        <is>
          <t>ME</t>
        </is>
      </c>
      <c r="J1785" t="inlineStr">
        <is>
          <t>a mesma entrada deve produzir saídas diferentes;</t>
        </is>
      </c>
      <c r="K1785" t="inlineStr">
        <is>
          <t>deve ser difícil encontrar duas entradas que produzam o mesmo hash;</t>
        </is>
      </c>
      <c r="L1785" t="inlineStr">
        <is>
          <t>deve ser possível produzir a entrada original a partir do hash resultante;</t>
        </is>
      </c>
      <c r="M1785" t="inlineStr">
        <is>
          <t>pequenas mudanças na entrada devem produzir pequenas mudanças no hash resultante;</t>
        </is>
      </c>
      <c r="N1785" t="inlineStr">
        <is>
          <t>mesmo que as entradas possuam o mesmo tamanho, os resultados de hash terão tamanhos diferentes.</t>
        </is>
      </c>
      <c r="O1785" t="inlineStr">
        <is>
          <t>B</t>
        </is>
      </c>
      <c r="P1785" t="n">
        <v>0</v>
      </c>
      <c r="Q1785" t="n">
        <v>0</v>
      </c>
      <c r="S1785" t="inlineStr">
        <is>
          <t>(a) Errado, deve produzir a mesma saída; (b) Correto; (c) Errado, idealmente deve ser impossível produzir
a enrada original a partir do hash resultante; (d) Errado, pequenas mudanças na entrada devem produzir
grandes mudanças no hash resultante; (e) Errado, o hash resultante sempre terá o mesmo tamanho.
Gabarito: Letra B</t>
        </is>
      </c>
      <c r="U1785" t="inlineStr">
        <is>
          <t>09/08/2026 16:08</t>
        </is>
      </c>
    </row>
    <row r="1786">
      <c r="A1786" t="n">
        <v>3781</v>
      </c>
      <c r="B1786" t="inlineStr">
        <is>
          <t>FGV</t>
        </is>
      </c>
      <c r="C1786" t="inlineStr">
        <is>
          <t>TCE</t>
        </is>
      </c>
      <c r="D1786" t="inlineStr">
        <is>
          <t>2022</t>
        </is>
      </c>
      <c r="E1786" t="inlineStr">
        <is>
          <t>Bernardo e João são auditores recém-concursados no TCE/TO. Bernardo precisa enviar documentos sigilosos para João e vice-versa, contudo, nenhum deles utilizou ainda a ferramenta de criptografia disponível na instituição.
Sabendo-se que é utilizada a criptografia por chave pública, o procedimento que deve ser seguido por cada auditor antes de tramitar os documentos é:</t>
        </is>
      </c>
      <c r="F1786" t="inlineStr">
        <is>
          <t>Informática</t>
        </is>
      </c>
      <c r="G1786" t="inlineStr">
        <is>
          <t>Segurança da informação</t>
        </is>
      </c>
      <c r="H1786" t="inlineStr">
        <is>
          <t>Médio</t>
        </is>
      </c>
      <c r="I1786" t="inlineStr">
        <is>
          <t>ME</t>
        </is>
      </c>
      <c r="J1786" t="inlineStr">
        <is>
          <t>gerar um par de chaves a ser usado para encriptação e decriptação dos documentos; importar a chave pública no registrador público da instituição; guardar a chave privada; e encriptar os documentos utilizando a chave pública do destinatário;</t>
        </is>
      </c>
      <c r="K1786" t="inlineStr">
        <is>
          <t>gerar um par de chaves a ser usado para encriptação e decriptação dos documentos; importar a chave pública no registrador público da instituição; enviar a chave privada para o destinatário; e encriptar um documento utilizando a chave privada enviada;</t>
        </is>
      </c>
      <c r="L1786" t="inlineStr">
        <is>
          <t>gerar um par de chaves a ser usado para encriptação e decriptação dos documentos; importar a chave pública no registrador público da instituição; guardar a chave privada; e encriptar os documentos utilizando a chave privada do remetente;</t>
        </is>
      </c>
      <c r="M1786" t="inlineStr">
        <is>
          <t>gerar a chave pública para encriptação e decriptação dos documentos; enviar a chave pública para o destinatário; e encriptar os documentos utilizando a chave pública enviada;</t>
        </is>
      </c>
      <c r="N1786" t="inlineStr">
        <is>
          <t>combinar uma senha entre eles; encriptar e decriptar os documentos utilizando a senha combinada.</t>
        </is>
      </c>
      <c r="O1786" t="inlineStr">
        <is>
          <t>A</t>
        </is>
      </c>
      <c r="P1786" t="n">
        <v>0</v>
      </c>
      <c r="Q1786" t="n">
        <v>0</v>
      </c>
      <c r="S1786" t="inlineStr">
        <is>
          <t>(a) Correto; (b) Errado, não se envia sua chave privada para o destinatário, porque a chave é privada. E
encripta-se o documento utilizando a chave pública do destinatário; (c) Errado, encripta-se os
documentos utilizando a chave pública do destinatário; (d) Errado, deve-se gerar o par de chaves e não
é necessário enviar a chave pública para o destinatário; (e) Errado, não faz nenhum sentido.
Gabarito: Letra A</t>
        </is>
      </c>
      <c r="U1786" t="inlineStr">
        <is>
          <t>09/08/2026 16:08</t>
        </is>
      </c>
    </row>
    <row r="1787">
      <c r="A1787" t="n">
        <v>3782</v>
      </c>
      <c r="B1787" t="inlineStr">
        <is>
          <t>FGV</t>
        </is>
      </c>
      <c r="C1787" t="inlineStr">
        <is>
          <t>TRT</t>
        </is>
      </c>
      <c r="D1787" t="inlineStr">
        <is>
          <t>2022</t>
        </is>
      </c>
      <c r="E1787" t="inlineStr">
        <is>
          <t>Os sistemas de chave pública são caracterizados pelo uso de um algoritmo criptográfico com duas chaves, uma privada e uma pública. Com relação às categorias de uso dos criptossistemas de chave pública, analise as afirmativas a seguir:
I. Criptografia/descriptografia: um emissor criptografa uma mensagem com a chave pública do seu destinatário.
II. Assinatura digital: um emissor assina uma mensagem com sua chave pública. A assinatura é feita por um algoritmo criptográfico aplicado à mensagem ou a um pequeno bloco de dados que é uma função da mensagem.
III. Troca de chave: dois lados cooperam para trocar uma chave de sessão. Várias técnicas diferentes são possíveis, envolvendo as chaves públicas de uma ou de ambas as partes.
Está correto o que se afirma em</t>
        </is>
      </c>
      <c r="F1787" t="inlineStr">
        <is>
          <t>Informática</t>
        </is>
      </c>
      <c r="G1787" t="inlineStr">
        <is>
          <t>Segurança da informação</t>
        </is>
      </c>
      <c r="H1787" t="inlineStr">
        <is>
          <t>Médio</t>
        </is>
      </c>
      <c r="I1787" t="inlineStr">
        <is>
          <t>ME</t>
        </is>
      </c>
      <c r="J1787" t="inlineStr">
        <is>
          <t>I, apenas.</t>
        </is>
      </c>
      <c r="K1787" t="inlineStr">
        <is>
          <t>II, apenas.</t>
        </is>
      </c>
      <c r="L1787" t="inlineStr">
        <is>
          <t>III, apenas.</t>
        </is>
      </c>
      <c r="M1787" t="inlineStr">
        <is>
          <t>I e II, apenas.;</t>
        </is>
      </c>
      <c r="N1787" t="inlineStr">
        <is>
          <t>II e III, apenas.</t>
        </is>
      </c>
      <c r="O1787" t="inlineStr">
        <is>
          <t>A</t>
        </is>
      </c>
      <c r="P1787" t="n">
        <v>0</v>
      </c>
      <c r="Q1787" t="n">
        <v>0</v>
      </c>
      <c r="S1787" t="inlineStr">
        <is>
          <t>(I) Correto; (II) Errado. Se ele assinar com a própria chave pública, só ele poderá descriptografar. O intuito
da assinatura digital é permitir que qualquer pessoa identifique a autenticidade de uma mensagem, logo
ele deve assinar uma mensagem com a sua chave privada para que qualquer pessoa com a sua chave
pública possa descriptografá-la e conferir a autenticidade; (III) Errado. Envolvem as chaves privadas de
uma ou de ambas as partes.
Gabarito: Letra A</t>
        </is>
      </c>
      <c r="U1787" t="inlineStr">
        <is>
          <t>09/08/2026 16:08</t>
        </is>
      </c>
    </row>
    <row r="1788">
      <c r="A1788" t="n">
        <v>3782</v>
      </c>
      <c r="B1788" t="inlineStr">
        <is>
          <t>FGV</t>
        </is>
      </c>
      <c r="C1788" t="inlineStr">
        <is>
          <t>MPE</t>
        </is>
      </c>
      <c r="D1788" t="inlineStr">
        <is>
          <t>2022</t>
        </is>
      </c>
      <c r="E1788" t="inlineStr">
        <is>
          <t>João quer usar um serviço de armazenamento em nuvem que ofereça o recurso de verificação de sua identidade em duas etapas. Para isso, João escolheu um serviço que usa um aplicativo autenticador instalado em seu dispositivo móvel.
O tipo de verificação em duas etapas do serviço escolhido por João é o(a):</t>
        </is>
      </c>
      <c r="F1788" t="inlineStr">
        <is>
          <t>Informática</t>
        </is>
      </c>
      <c r="G1788" t="inlineStr">
        <is>
          <t>Segurança da informação</t>
        </is>
      </c>
      <c r="H1788" t="inlineStr">
        <is>
          <t>Médio</t>
        </is>
      </c>
      <c r="I1788" t="inlineStr">
        <is>
          <t>ME</t>
        </is>
      </c>
      <c r="J1788" t="inlineStr">
        <is>
          <t>código de verificação.</t>
        </is>
      </c>
      <c r="K1788" t="inlineStr">
        <is>
          <t>token gerador de senhas.</t>
        </is>
      </c>
      <c r="L1788" t="inlineStr">
        <is>
          <t>cartão de segurança.</t>
        </is>
      </c>
      <c r="M1788" t="inlineStr">
        <is>
          <t>dispositivo confiável.</t>
        </is>
      </c>
      <c r="N1788" t="inlineStr">
        <is>
          <t>chave de recuperação.</t>
        </is>
      </c>
      <c r="O1788" t="inlineStr">
        <is>
          <t>A</t>
        </is>
      </c>
      <c r="P1788" t="n">
        <v>0</v>
      </c>
      <c r="Q1788" t="n">
        <v>0</v>
      </c>
      <c r="S1788" t="inlineStr">
        <is>
          <t>(a) Correto. Existem vários aplicativos autenticadores (Ex: Google Authenticator, Microsoft Authenticator,
entre outros) que permitem fazer a verificação em duas etapas: em geral, o usuário insere login e senha
na primeira etapa e depois insere um código de verificador gerado pelo aplicativo na segunda etapa;
(b) Errado, token gerador de senha é um dispositivo físico e, não, um autenticador instalado em seu
dispositivo móvel que usa um serviço de armazenamento em nuvem;
(c) Errado, cartão de segurança é um cartão físico que contém um conjunto de códigos que permitem a
autenticação em duas etapas – não tem relação com aplicativo autenticador;
(d) Errado, dispositivo confiável é um computador ou dispositivo móvel que você frequentemente usa
para acessar suas contas. Pode ser necessário inserir um código de segurança no primeiro acesso. Ele
não será́ necessário nos demais, pois seu dispositivo será “lembrado” – não tem relação com um aplicativo
autenticador;
(e) Errado, chave de recuperação é um código que permite recuperar uma senha ou o acesso a alguma
aplicação – não tem relação com um aplicativo autenticador.
Gabarito: Letra A</t>
        </is>
      </c>
      <c r="U1788" t="inlineStr">
        <is>
          <t>09/08/2026 16:08</t>
        </is>
      </c>
    </row>
    <row r="1789">
      <c r="A1789" t="n">
        <v>3782</v>
      </c>
      <c r="B1789" t="inlineStr">
        <is>
          <t>FGV</t>
        </is>
      </c>
      <c r="C1789" t="inlineStr">
        <is>
          <t>TJDFT</t>
        </is>
      </c>
      <c r="D1789" t="inlineStr">
        <is>
          <t>2022</t>
        </is>
      </c>
      <c r="E1789" t="inlineStr">
        <is>
          <t>Ana precisa enviar a mensagem M para Bráulio de forma sigilosa pela rede do Tribunal de Justiça atendendo aos requisitos de segurança: autenticidade, não repúdio, integridade e confidencialidade. Para isso, Ana deve enviar uma chave secreta K para Bráulio e gerar uma assinatura digital AD(M).
Considerando que a chave K deve ser conhecida apenas por Ana e Bráulio, após esse processo devese cifrar K e AD(M) com a chave:</t>
        </is>
      </c>
      <c r="F1789" t="inlineStr">
        <is>
          <t>Informática</t>
        </is>
      </c>
      <c r="G1789" t="inlineStr">
        <is>
          <t>Segurança da informação</t>
        </is>
      </c>
      <c r="H1789" t="inlineStr">
        <is>
          <t>Médio</t>
        </is>
      </c>
      <c r="I1789" t="inlineStr">
        <is>
          <t>ME</t>
        </is>
      </c>
      <c r="J1789" t="inlineStr">
        <is>
          <t>privada de Braúlio;</t>
        </is>
      </c>
      <c r="K1789" t="inlineStr">
        <is>
          <t>privada de Ana;</t>
        </is>
      </c>
      <c r="L1789" t="inlineStr">
        <is>
          <t>pública de Ana;</t>
        </is>
      </c>
      <c r="M1789" t="inlineStr">
        <is>
          <t>pública de Braúlio;</t>
        </is>
      </c>
      <c r="N1789" t="inlineStr">
        <is>
          <t>secreta de Ana.</t>
        </is>
      </c>
      <c r="O1789" t="inlineStr">
        <is>
          <t>D</t>
        </is>
      </c>
      <c r="P1789" t="n">
        <v>0</v>
      </c>
      <c r="Q1789" t="n">
        <v>0</v>
      </c>
      <c r="S1789" t="inlineStr">
        <is>
          <t>Essa questão é bastante interessante – nunca havia visto uma questão que cobrasse esse tipo de
conhecimento. Vamos analisá-la:
O enunciado afirma que Ana deve enviar uma chave secreta K para Bráulio. Ora, se foi utilizado o termo
“chave secreta”, trata-se da utilização de criptografia simétrica. No entanto, logo em seguida o enunciado
afirma que Ana gera uma assinatura digital da mensagem que ela deseja enviar para Bráulio. Ora, então
estamos tratando de criptografia assimétrica. Conforme vamos ver, a questão trata de uma mistura de
criptografia simétrica com criptografia assimétrica.
O enunciado afirma que a chave secreta (K) deve ser conhecida apenas por Ana e Bráulio, reforçando
que se trata de criptografia simétrica. Não poderia ser uma chave pública, professor? Não, dado que ela
só deve ser conhecida por Ana e Bráulio. E não poderia ser uma chave privada, professor? Também não,
chave privada só é conhecida pelo seu proprietário. Por fim, o enunciado afirma que a chave secreta e a
assinatura digital da mensagem deve ser criptografada.
Agora vamos entender o cenário completo: Ana precisa enviar uma mensagem para Bráulio. Para tal, ela
gera uma assinatura digital da mensagem com sua chave privada para que qualquer pessoa possa utilizar
sua chave pública para verificar a autenticidade, integridade e não-repúdio da mensagem. Professor,
onde entra a criptografia? E também não entendi como Bráulio vai saber qual é a chave secreta?
Ana junta a chave secreta com a assinatura da mensagem, criptografa tudo com a chave pública de Bráulio
e envia o conjunto todo (garantindo a confidencialidade). Quando Bráulio receber, somente ele poderá
descriptografar porque somente ele sabe qual é a sua chave privada. Após descriptografar, ele terá a
chave secreta a sua disposição, além da assinatura digital – lembrando que a assinatura digital contém a
mensagem em claro + hash criptografado da mensagem.
Agora Bráulio poderá descriptografar o hash criptografado da mensagem com a chave pública de Ana,
obtendo o hash da mensagem. Pronto! Bráulio tem acesso à chave secreta, à mensagem em claro e ao
hash da mensagem em claro. Basta gerar outro hash da mensagem em claro e comparar com o hash da
mensagem recebido: se forem iguais, significa que a mensagem é íntegra, autêntica e irretratável.
E por que fazer esse processo todo complicado, professor? Porque algoritmos de criptografia simétrica
possuem uma performance melhor do que algoritmos de criptografia assimétrica. Em regra, a criptografia
de chave pública é utilizada para a troca de chave simétrica (além de geração de assinaturas digitais), mas
– na prática – a criptografia simétrica é mais eficiente para o restante dos casos. Bacana?
Galera, questão bem chatinha que cobra um caso muito específico. De todo modo, está claro que foi
utilizada a chave pública de Bráulio.
Gabarito: Letra D</t>
        </is>
      </c>
      <c r="U1789" t="inlineStr">
        <is>
          <t>09/08/2026 16:08</t>
        </is>
      </c>
    </row>
    <row r="1790">
      <c r="A1790" t="n">
        <v>3783</v>
      </c>
      <c r="B1790" t="inlineStr">
        <is>
          <t>FGV</t>
        </is>
      </c>
      <c r="C1790" t="inlineStr">
        <is>
          <t>TJDFT</t>
        </is>
      </c>
      <c r="D1790" t="inlineStr">
        <is>
          <t>2022</t>
        </is>
      </c>
      <c r="E1790" t="inlineStr">
        <is>
          <t>Lucas é um trader profissional que trabalha em uma corretora de valores.
Ele efetua muitas operações durante o período em que a bolsa negocia seus ativos. Após fazer uma revisão em suas operações do dia, não validou, como sendo efetuadas por ele, algumas das operações que obtiveram prejuízo. Lucas, então, entrou em contato com a corretora e esta demonstrou, a partir de registros de auditoria e garantia de identidade, que as operações em questão realmente foram executadas por ele.
Para que a corretora prove que foi Lucas quem realmente executou as operações, ela deve fazer uso do conceito de segurança chamado:</t>
        </is>
      </c>
      <c r="F1790" t="inlineStr">
        <is>
          <t>Informática</t>
        </is>
      </c>
      <c r="G1790" t="inlineStr">
        <is>
          <t>Segurança da informação</t>
        </is>
      </c>
      <c r="H1790" t="inlineStr">
        <is>
          <t>Médio</t>
        </is>
      </c>
      <c r="I1790" t="inlineStr">
        <is>
          <t>ME</t>
        </is>
      </c>
      <c r="J1790" t="inlineStr">
        <is>
          <t>confidencialidade;</t>
        </is>
      </c>
      <c r="K1790" t="inlineStr">
        <is>
          <t>autenticidade;</t>
        </is>
      </c>
      <c r="L1790" t="inlineStr">
        <is>
          <t>integridade;</t>
        </is>
      </c>
      <c r="M1790" t="inlineStr">
        <is>
          <t>disponibilidade;</t>
        </is>
      </c>
      <c r="N1790" t="inlineStr">
        <is>
          <t>irretratabilidade.</t>
        </is>
      </c>
      <c r="O1790" t="inlineStr">
        <is>
          <t>E</t>
        </is>
      </c>
      <c r="P1790" t="n">
        <v>0</v>
      </c>
      <c r="Q1790" t="n">
        <v>0</v>
      </c>
      <c r="S1790" t="inlineStr">
        <is>
          <t>Para que a corretora prove que foi Lucas quem realmente executou as operações, ela deve fazer uso do
conceito de segurança chamado Irretratabilidade ou Não-Repúdio, que é a garantia de que o autor não
possa negar que ele realizou as operações.
Gabarito: Letra E</t>
        </is>
      </c>
      <c r="U1790" t="inlineStr">
        <is>
          <t>09/08/2026 16:08</t>
        </is>
      </c>
    </row>
    <row r="1791">
      <c r="A1791" t="n">
        <v>3783</v>
      </c>
      <c r="B1791" t="inlineStr">
        <is>
          <t>CESGRANRIO</t>
        </is>
      </c>
      <c r="C1791" t="inlineStr">
        <is>
          <t>IPEA</t>
        </is>
      </c>
      <c r="D1791" t="inlineStr">
        <is>
          <t>2024</t>
        </is>
      </c>
      <c r="E1791" t="inlineStr">
        <is>
          <t>A entidade J enviou uma mensagem (M) assinada para a entidade K, utilizando o padrão RSA de assinatura digital. A assinatura digital (AD) de M está acompanhada do certificado digital de J (CertJ/AC), emitido pela Autoridade Certificadora (AC).
A entidade K tem confiança na AC; logo, o certificado digital da AC (CertAC/AC), emitido pela própria AC, está armazenado na sua base de certificados digitais confiáveis. Ambos os certificados digitais CertJ/AC e CertAC/AC passaram no teste de validação de certificados digitais, e a cadeia de certificados está verificada com sucesso.
Como parte do processo de verificação da AD de M, a entidade K deve decriptar a AD com a(as) chave(s):</t>
        </is>
      </c>
      <c r="F1791" t="inlineStr">
        <is>
          <t>Informática</t>
        </is>
      </c>
      <c r="G1791" t="inlineStr">
        <is>
          <t>Segurança da informação</t>
        </is>
      </c>
      <c r="H1791" t="inlineStr">
        <is>
          <t>Médio</t>
        </is>
      </c>
      <c r="I1791" t="inlineStr">
        <is>
          <t>ME</t>
        </is>
      </c>
      <c r="J1791" t="inlineStr">
        <is>
          <t>pública de J, presente em CertJ/AC</t>
        </is>
      </c>
      <c r="K1791" t="inlineStr">
        <is>
          <t>pública de AC, presente em CertAC/AC</t>
        </is>
      </c>
      <c r="L1791" t="inlineStr">
        <is>
          <t>públicas de J e de AC, presentes, respectivamente, em CertJ/AC e CertAC/AC</t>
        </is>
      </c>
      <c r="M1791" t="inlineStr">
        <is>
          <t>pública de J e a privada de AC, presentes, respectivamente, em CertJ/AC e CertAC/AC</t>
        </is>
      </c>
      <c r="N1791" t="inlineStr">
        <is>
          <t>privada de J e a pública de AC, presentes, respectivamente, em CertJ/AC e CertAC/AC</t>
        </is>
      </c>
      <c r="O1791" t="inlineStr">
        <is>
          <t>A</t>
        </is>
      </c>
      <c r="P1791" t="n">
        <v>0</v>
      </c>
      <c r="Q1791" t="n">
        <v>0</v>
      </c>
      <c r="S1791" t="inlineStr">
        <is>
          <t>(a) Correto. Para verificar uma assinatura digital criada com a chave privada do remetente (neste caso, a
entidade J), o destinatário (neste caso, a entidade K) deve usar a chave pública do remetente, que é
disponibilizada por meio do certificado digital do remetente (CertJ/AC). Isso permite ao destinatário
assegurar que a mensagem foi de fato assinada pela chave privada correspondente à chave pública no
certificado, autenticando assim a origem e integridade da mensagem.
(b) Errado. A chave pública da Autoridade Certificadora (AC) é usada para verificar a validade do
certificado digital de J (CertJ/AC), mas não para decriptar a assinatura digital da mensagem (M) em si.
(c) Errado. Apenas a chave pública de J é necessária para decriptar a assinatura digital de M. A chave
pública de AC é usada para validar o certificado de J, mas não participa diretamente no processo de
decriptação da assinatura digital de M.
(d) Errado. Não é necessário usar a chave privada de AC no processo de verificação da assinatura digital.
A chave privada de uma Autoridade Certificadora é usada exclusivamente por ela para assinar certificados
digitais.
(e) Errado. A chave privada de J é utilizada para criar a assinatura digital, e a entidade K não necessita
dessa chave para a verificação. A chave pública de AC é usada para validar o certificado de J, não para
decriptar a assinatura digital de M.
Gabarito: Letra A</t>
        </is>
      </c>
      <c r="U1791" t="inlineStr">
        <is>
          <t>09/08/2026 16:08</t>
        </is>
      </c>
    </row>
    <row r="1792">
      <c r="A1792" t="n">
        <v>3783</v>
      </c>
      <c r="B1792" t="inlineStr">
        <is>
          <t>CESGRANRIO</t>
        </is>
      </c>
      <c r="C1792" t="inlineStr">
        <is>
          <t>AgeRIO</t>
        </is>
      </c>
      <c r="D1792" t="inlineStr">
        <is>
          <t>2023</t>
        </is>
      </c>
      <c r="E1792" t="inlineStr">
        <is>
          <t>Para evitar a utilização inadequada de recursos de informática em uma organização, é comum que sejam configuradas credenciais de acesso, como, por exemplo, um nome de usuário e uma senha associada. Essas credenciais podem ser utilizadas para controlar acesso a computadores (estações de trabalho), arquivos compartilhados na nuvem e sistemas de informação, entre outros. Uma boa prática que pode ser usada no que se refere a senhas é:</t>
        </is>
      </c>
      <c r="F1792" t="inlineStr">
        <is>
          <t>Informática</t>
        </is>
      </c>
      <c r="G1792" t="inlineStr">
        <is>
          <t>Segurança da informação</t>
        </is>
      </c>
      <c r="H1792" t="inlineStr">
        <is>
          <t>Médio</t>
        </is>
      </c>
      <c r="I1792" t="inlineStr">
        <is>
          <t>ME</t>
        </is>
      </c>
      <c r="J1792" t="inlineStr">
        <is>
          <t>anotar a sua senha e deixá-la afixada próxima à sua estação de trabalho, pois caso ela seja esquecida, não haverá uma interrupção no seu trabalho.</t>
        </is>
      </c>
      <c r="K1792" t="inlineStr">
        <is>
          <t>confirmar a sua senha por telefone, caso venha a ser solicitado.</t>
        </is>
      </c>
      <c r="L1792" t="inlineStr">
        <is>
          <t>definir uma senha que não possa ser facilmente adivinhada, de modo que apenas você tenha o seu conhecimento.</t>
        </is>
      </c>
      <c r="M1792" t="inlineStr">
        <is>
          <t>garantir que seus colegas mais próximos saibam a sua senha, para que ela possa ser utilizada na sua ausência.</t>
        </is>
      </c>
      <c r="N1792" t="inlineStr">
        <is>
          <t>informar a sua senha a qualquer pessoa que a solicite e que trabalhe na mesma organização em que você atue.</t>
        </is>
      </c>
      <c r="O1792" t="inlineStr">
        <is>
          <t>C</t>
        </is>
      </c>
      <c r="P1792" t="n">
        <v>0</v>
      </c>
      <c r="Q1792" t="n">
        <v>0</v>
      </c>
      <c r="S1792" t="inlineStr">
        <is>
          <t>(a) Errado. Anotar a senha e deixá-la afixada próxima à estação de trabalho é uma prática altamente
insegura. Isso expõe a senha a qualquer pessoa que passe pela área, aumentando o risco de acesso não
autorizado.
(b) Errado. Confirmar a senha por telefone não é recomendado, especialmente se a solicitação vem de
uma fonte não verificada. Isso pode ser uma tentativa de phishing ou outro tipo de ataque para obter
credenciais de acesso indevidamente.
(c) Correto. Definir uma senha forte e única, que não possa ser facilmente adivinhada, é uma prática
essencial de segurança. A senha deve ser conhecida apenas pelo usuário, sendo complexa o suficiente
para resistir a tentativas de adivinhação ou ataques de força bruta.
(d) Errado. Compartilhar a senha com colegas, mesmo os mais próximos, compromete a segurança das
informações. Cada usuário deve ter suas próprias credenciais para garantir a responsabilização e a
rastreabilidade das ações no sistema.
(e) Errado. Nunca se deve informar a senha a qualquer pessoa que a solicite, mesmo que trabalhe na
mesma organização. A senha é pessoal e intransferível, e sua divulgação pode levar a violações de
segurança.
Gabarito: Letra C</t>
        </is>
      </c>
      <c r="U1792" t="inlineStr">
        <is>
          <t>09/08/2026 16:08</t>
        </is>
      </c>
    </row>
    <row r="1793">
      <c r="A1793" t="n">
        <v>3784</v>
      </c>
      <c r="B1793" t="inlineStr">
        <is>
          <t>CESGRANRIO</t>
        </is>
      </c>
      <c r="C1793" t="inlineStr">
        <is>
          <t>Banco do Brasil</t>
        </is>
      </c>
      <c r="D1793" t="inlineStr">
        <is>
          <t>2023</t>
        </is>
      </c>
      <c r="E1793" t="inlineStr">
        <is>
          <t>Os mecanismos de segurança combinam técnicas e ações de segurança para prover a proteção de usuários e de dados. O mecanismo de segurança que consiste em definir as ações que uma determinada entidade pode executar, ou a quais informações essa entidade pode ter acesso, é o de:</t>
        </is>
      </c>
      <c r="F1793" t="inlineStr">
        <is>
          <t>Informática</t>
        </is>
      </c>
      <c r="G1793" t="inlineStr">
        <is>
          <t>Segurança da informação</t>
        </is>
      </c>
      <c r="H1793" t="inlineStr">
        <is>
          <t>Médio</t>
        </is>
      </c>
      <c r="I1793" t="inlineStr">
        <is>
          <t>ME</t>
        </is>
      </c>
      <c r="J1793" t="inlineStr">
        <is>
          <t>identificação</t>
        </is>
      </c>
      <c r="K1793" t="inlineStr">
        <is>
          <t>integridade</t>
        </is>
      </c>
      <c r="L1793" t="inlineStr">
        <is>
          <t>autenticação</t>
        </is>
      </c>
      <c r="M1793" t="inlineStr">
        <is>
          <t>autorização</t>
        </is>
      </c>
      <c r="N1793" t="inlineStr">
        <is>
          <t>confidencialidade</t>
        </is>
      </c>
      <c r="O1793" t="inlineStr">
        <is>
          <t>D</t>
        </is>
      </c>
      <c r="P1793" t="n">
        <v>0</v>
      </c>
      <c r="Q1793" t="n">
        <v>0</v>
      </c>
      <c r="S1793" t="inlineStr">
        <is>
          <t>(a) Errado. Este mecanismo está relacionado ao processo de reconhecimento de um usuário no sistema.
A identificação normalmente ocorre por meio de um nome de usuário ou ID, mas não define as
permissões ou acessos desse usuário.
(b) Errado. Refere-se à garantia de que os dados não serão alterados de forma não autorizada. Este
mecanismo assegura a precisão e a consistência dos dados ao longo do tempo, mas não está diretamente
relacionado ao controle de ações ou acesso a informações.
(c) Errado. Este processo confirma a identidade de um usuário ou entidade. Normalmente ocorre após a
identificação e pode envolver senhas, tokens ou outros métodos. A autenticação verifica se o usuário é
quem afirma ser, mas não define suas permissões.
(d) Correto. Este mecanismo determina as ações que uma entidade pode executar ou a quais informações
pode ter acesso após ter sido identificada e autenticada. A autorização define o que um usuário está
permitido fazer no sistema.
(e) Errado. Refere-se à proteção de informações para que sejam acessadas apenas por pessoas
autorizadas. Embora esteja relacionada ao acesso a dados, ela é mais sobre proteger os dados de acessos
não autorizados, e não sobre definir quais ações um usuário pode executar.
Gabarito: Letra D</t>
        </is>
      </c>
      <c r="U1793" t="inlineStr">
        <is>
          <t>09/08/2026 16:08</t>
        </is>
      </c>
    </row>
    <row r="1794">
      <c r="A1794" t="n">
        <v>3784</v>
      </c>
      <c r="B1794" t="inlineStr">
        <is>
          <t>CESGRANRIO</t>
        </is>
      </c>
      <c r="C1794" t="inlineStr">
        <is>
          <t>Banco do Brasil</t>
        </is>
      </c>
      <c r="D1794" t="inlineStr">
        <is>
          <t>2023</t>
        </is>
      </c>
      <c r="E1794" t="inlineStr">
        <is>
          <t>Para acessar sistemas de informação é comum que seus usuários sejam solicitados a informar suas credenciais, que normalmente são definidas por meio de uma identificação de usuário e uma senha. Como identificação de usuário é comum ser utilizado o email ou o CPF do usuário. Nesse contexto, um exemplo de uma senha bem formada e segura é:</t>
        </is>
      </c>
      <c r="F1794" t="inlineStr">
        <is>
          <t>Informática</t>
        </is>
      </c>
      <c r="G1794" t="inlineStr">
        <is>
          <t>Segurança da informação</t>
        </is>
      </c>
      <c r="H1794" t="inlineStr">
        <is>
          <t>Médio</t>
        </is>
      </c>
      <c r="I1794" t="inlineStr">
        <is>
          <t>ME</t>
        </is>
      </c>
      <c r="J1794" t="inlineStr">
        <is>
          <t>“XYZ”, pois é fácil de lembrar</t>
        </is>
      </c>
      <c r="K1794" t="inlineStr">
        <is>
          <t>“1234567”, pois é fácil de lembrar e tem tamanho adequado</t>
        </is>
      </c>
      <c r="L1794" t="inlineStr">
        <is>
          <t>A data de aniversário do usuário</t>
        </is>
      </c>
      <c r="M1794" t="inlineStr">
        <is>
          <t>Igual à identificação do usuário</t>
        </is>
      </c>
      <c r="N1794" t="inlineStr">
        <is>
          <t>“Yk.9821-Z”</t>
        </is>
      </c>
      <c r="O1794" t="inlineStr">
        <is>
          <t>E</t>
        </is>
      </c>
      <c r="P1794" t="n">
        <v>0</v>
      </c>
      <c r="Q1794" t="n">
        <v>0</v>
      </c>
      <c r="S1794" t="inlineStr">
        <is>
          <t>(a) Errado. É muito curta e simples, o que a torna vulnerável a ataques de força bruta; (b) Errado. Apesar
de ter um tamanho razoável, usa apenas números e uma sequência óbvia, o que a torna insegura; (c)
Errado. A data de aniversário do usuário: É uma informação pessoal facilmente acessível, tornando a
senha previsível; (d) Errado. Igual à identificação do usuário: Usar a mesma informação para o nome de
usuário e senha é uma prática de segurança extremamente fraca, pois uma vez que o nome de usuário é
conhecido, a senha também seria; (e) Correto. Esse é um exemplo de senha bem formada e segura dado
que é complexa, tem um bom tamanho e não é baseada em informações pessoais.
Gabarito: Letra E</t>
        </is>
      </c>
      <c r="U1794" t="inlineStr">
        <is>
          <t>09/08/2026 16:08</t>
        </is>
      </c>
    </row>
    <row r="1795">
      <c r="A1795" t="n">
        <v>3784</v>
      </c>
      <c r="B1795" t="inlineStr">
        <is>
          <t>CESGRANRIO</t>
        </is>
      </c>
      <c r="C1795" t="inlineStr">
        <is>
          <t>BANRISUL</t>
        </is>
      </c>
      <c r="D1795" t="inlineStr">
        <is>
          <t>2023</t>
        </is>
      </c>
      <c r="E1795" t="inlineStr">
        <is>
          <t>Os serviços de segurança de uma empresa são implementados por mecanismos de segurança e visam a satisfazer os requisitos da política de segurança dessa empresa. Para aprimorar o serviço de segurança que controla o acesso aos sistemas de informação, o controle de autenticação em uma etapa de verificação está sendo substituído pelo controle de autenticação em mais de uma etapa de verificação. Esse controle em mais de uma etapa de verificação é conhecido como autenticação:</t>
        </is>
      </c>
      <c r="F1795" t="inlineStr">
        <is>
          <t>Informática</t>
        </is>
      </c>
      <c r="G1795" t="inlineStr">
        <is>
          <t>Segurança da informação</t>
        </is>
      </c>
      <c r="H1795" t="inlineStr">
        <is>
          <t>Médio</t>
        </is>
      </c>
      <c r="I1795" t="inlineStr">
        <is>
          <t>ME</t>
        </is>
      </c>
      <c r="J1795" t="inlineStr">
        <is>
          <t>complexa</t>
        </is>
      </c>
      <c r="K1795" t="inlineStr">
        <is>
          <t>resistente</t>
        </is>
      </c>
      <c r="L1795" t="inlineStr">
        <is>
          <t>qualificada</t>
        </is>
      </c>
      <c r="M1795" t="inlineStr">
        <is>
          <t>estendida</t>
        </is>
      </c>
      <c r="N1795" t="inlineStr">
        <is>
          <t>multifator</t>
        </is>
      </c>
      <c r="O1795" t="inlineStr">
        <is>
          <t>E</t>
        </is>
      </c>
      <c r="P1795" t="n">
        <v>0</v>
      </c>
      <c r="Q1795" t="n">
        <v>0</v>
      </c>
      <c r="S1795" t="inlineStr">
        <is>
          <t>A autenticação em mais de uma etapa de verificação é conhecida como autenticação multifator. A
autenticação multifator (MFA, do inglês Multi-Factor Authentication) é um método de controle de acesso
que requer mais de uma forma independente de verificação para estabelecer a identidade do usuário.
Este método melhora significativamente a segurança, pois mesmo que uma das credenciais seja
comprometida, é improvável que um invasor possua as outras formas de verificação. As outras opções,
como autenticação complexa, resistente, qualificada e estendida, não são termos padrão usados para
descrever a autenticação em mais de uma etapa.
Gabarito: Letra E</t>
        </is>
      </c>
      <c r="U1795" t="inlineStr">
        <is>
          <t>09/08/2026 16:08</t>
        </is>
      </c>
    </row>
    <row r="1796">
      <c r="A1796" t="n">
        <v>3785</v>
      </c>
      <c r="B1796" t="inlineStr">
        <is>
          <t>CESGRANRIO</t>
        </is>
      </c>
      <c r="C1796" t="inlineStr">
        <is>
          <t>Banco do Brasil</t>
        </is>
      </c>
      <c r="D1796" t="inlineStr">
        <is>
          <t>2023</t>
        </is>
      </c>
      <c r="E1796" t="inlineStr">
        <is>
          <t>O mecanismo de segurança é um método ou processo que pode ser utilizado por um sistema para implementar um serviço de segurança. Para verificar a autenticidade ou a autoria de um documento com relação ao seu signatário, deve-se validar a(o):</t>
        </is>
      </c>
      <c r="F1796" t="inlineStr">
        <is>
          <t>Informática</t>
        </is>
      </c>
      <c r="G1796" t="inlineStr">
        <is>
          <t>Segurança da informação</t>
        </is>
      </c>
      <c r="H1796" t="inlineStr">
        <is>
          <t>Médio</t>
        </is>
      </c>
      <c r="I1796" t="inlineStr">
        <is>
          <t>ME</t>
        </is>
      </c>
      <c r="J1796" t="inlineStr">
        <is>
          <t>envelope digital</t>
        </is>
      </c>
      <c r="K1796" t="inlineStr">
        <is>
          <t>assinatura digital</t>
        </is>
      </c>
      <c r="L1796" t="inlineStr">
        <is>
          <t>criptograma simétrico</t>
        </is>
      </c>
      <c r="M1796" t="inlineStr">
        <is>
          <t>chave simétrica</t>
        </is>
      </c>
      <c r="N1796" t="inlineStr">
        <is>
          <t>algoritmo simétrico</t>
        </is>
      </c>
      <c r="O1796" t="inlineStr">
        <is>
          <t>B</t>
        </is>
      </c>
      <c r="P1796" t="n">
        <v>0</v>
      </c>
      <c r="Q1796" t="n">
        <v>0</v>
      </c>
      <c r="S1796" t="inlineStr">
        <is>
          <t>(a) Errado. O envelope digital é uma técnica usada para proteger informações confidenciais, mas não é
usada diretamente para verificar a autenticidade ou autoria de um documento.
(b) Correto. A assinatura digital é usada para confirmar que um documento eletrônico é autêntico, ou
seja, foi criado pelo signatário alegado e não foi alterado após a assinatura.
(c) Errado. Um criptograma simétrico é um texto cifrado usando criptografia simétrica, mas não se destina
à verificação de autenticidade ou autoria de um documento.
(d) Errado. Uma chave simétrica é usada na criptografia simétrica para cifrar e decifrar mensagens, mas
não para validar a autenticidade ou autoria de um documento.
(e) Errado. Um algoritmo simétrico é um método para cifrar e decifrar mensagens, mas, novamente, não
é utilizado para verificar a autenticidade ou autoria de um documento.
Gabarito: Letra B</t>
        </is>
      </c>
      <c r="U1796" t="inlineStr">
        <is>
          <t>09/08/2026 16:08</t>
        </is>
      </c>
    </row>
    <row r="1797">
      <c r="A1797" t="n">
        <v>3786</v>
      </c>
      <c r="B1797" t="inlineStr">
        <is>
          <t>VUNESP</t>
        </is>
      </c>
      <c r="C1797" t="inlineStr">
        <is>
          <t>Prefeitura de Itapevi</t>
        </is>
      </c>
      <c r="D1797" t="inlineStr">
        <is>
          <t>2019</t>
        </is>
      </c>
      <c r="E1797" t="inlineStr">
        <is>
          <t>No processo de Assinatura Digital, a função hash é utilizada para:</t>
        </is>
      </c>
      <c r="F1797" t="inlineStr">
        <is>
          <t>Informática</t>
        </is>
      </c>
      <c r="G1797" t="inlineStr">
        <is>
          <t>Segurança da informação</t>
        </is>
      </c>
      <c r="H1797" t="inlineStr">
        <is>
          <t>Médio</t>
        </is>
      </c>
      <c r="I1797" t="inlineStr">
        <is>
          <t>ME</t>
        </is>
      </c>
      <c r="J1797" t="inlineStr">
        <is>
          <t>criptografar a Assinatura Digital a ser enviada.</t>
        </is>
      </c>
      <c r="K1797" t="inlineStr">
        <is>
          <t>criptografar o documento original.</t>
        </is>
      </c>
      <c r="L1797" t="inlineStr">
        <is>
          <t>gerar a Chave Privada do receptor do documento.</t>
        </is>
      </c>
      <c r="M1797" t="inlineStr">
        <is>
          <t>gerar a Chave Pública do emissor do documento.</t>
        </is>
      </c>
      <c r="N1797" t="inlineStr">
        <is>
          <t>gerar um resumo do documento original.</t>
        </is>
      </c>
      <c r="O1797" t="inlineStr">
        <is>
          <t>E</t>
        </is>
      </c>
      <c r="P1797" t="n">
        <v>0</v>
      </c>
      <c r="Q1797" t="n">
        <v>0</v>
      </c>
      <c r="S1797" t="inlineStr">
        <is>
          <t>A função de hash é utilizada para gerar um resumo (message digest) do documento original.
Gabarito: Letra E</t>
        </is>
      </c>
      <c r="U1797" t="inlineStr">
        <is>
          <t>09/08/2026 16:09</t>
        </is>
      </c>
    </row>
    <row r="1798">
      <c r="A1798" t="n">
        <v>3787</v>
      </c>
      <c r="B1798" t="inlineStr">
        <is>
          <t>VUNESP</t>
        </is>
      </c>
      <c r="C1798" t="inlineStr">
        <is>
          <t>Câmara de Piracicaba</t>
        </is>
      </c>
      <c r="D1798" t="inlineStr">
        <is>
          <t>2019</t>
        </is>
      </c>
      <c r="E1798" t="inlineStr">
        <is>
          <t>A metodologia de autenticação que usa dois ou mais fatores como evidência para identificar o usuário visa:</t>
        </is>
      </c>
      <c r="F1798" t="inlineStr">
        <is>
          <t>Informática</t>
        </is>
      </c>
      <c r="G1798" t="inlineStr">
        <is>
          <t>Segurança da informação</t>
        </is>
      </c>
      <c r="H1798" t="inlineStr">
        <is>
          <t>Médio</t>
        </is>
      </c>
      <c r="I1798" t="inlineStr">
        <is>
          <t>ME</t>
        </is>
      </c>
      <c r="J1798" t="inlineStr">
        <is>
          <t>dificultar o acesso ao sistema.</t>
        </is>
      </c>
      <c r="K1798" t="inlineStr">
        <is>
          <t>discipliná-lo a usar mecanismos seguros de autenticação.</t>
        </is>
      </c>
      <c r="L1798" t="inlineStr">
        <is>
          <t>forçá-lo a utilizar senhas seguras.</t>
        </is>
      </c>
      <c r="M1798" t="inlineStr">
        <is>
          <t>impedir o compartilhamento das credenciais de acesso.</t>
        </is>
      </c>
      <c r="N1798" t="inlineStr">
        <is>
          <t>minimizar o impacto caso uma das formas de autenticação tenha sido comprometida.</t>
        </is>
      </c>
      <c r="O1798" t="inlineStr">
        <is>
          <t>E</t>
        </is>
      </c>
      <c r="P1798" t="n">
        <v>0</v>
      </c>
      <c r="Q1798" t="n">
        <v>0</v>
      </c>
      <c r="S1798" t="inlineStr">
        <is>
          <t>Essa metodologia evidentemente visa minimizar o impacto caso uma das formas de autenticação tenha
sido comprometida.
Gabarito: Letra E</t>
        </is>
      </c>
      <c r="U1798" t="inlineStr">
        <is>
          <t>09/08/2026 16:09</t>
        </is>
      </c>
    </row>
    <row r="1799">
      <c r="A1799" t="n">
        <v>3788</v>
      </c>
      <c r="B1799" t="inlineStr">
        <is>
          <t>VUNESP</t>
        </is>
      </c>
      <c r="C1799" t="inlineStr">
        <is>
          <t>Câmara de Piracicaba</t>
        </is>
      </c>
      <c r="D1799" t="inlineStr">
        <is>
          <t>2019</t>
        </is>
      </c>
      <c r="E1799" t="inlineStr">
        <is>
          <t>Um sistema utiliza como hash criptográfico a soma do valor numérico de cada caractere da mensagem. O algoritmo de hash é frágil, pois:</t>
        </is>
      </c>
      <c r="F1799" t="inlineStr">
        <is>
          <t>Informática</t>
        </is>
      </c>
      <c r="G1799" t="inlineStr">
        <is>
          <t>Segurança da informação</t>
        </is>
      </c>
      <c r="H1799" t="inlineStr">
        <is>
          <t>Médio</t>
        </is>
      </c>
      <c r="I1799" t="inlineStr">
        <is>
          <t>ME</t>
        </is>
      </c>
      <c r="J1799" t="inlineStr">
        <is>
          <t>não é possível determinar uma função inversa.</t>
        </is>
      </c>
      <c r="K1799" t="inlineStr">
        <is>
          <t>produz o efeito avalanche.</t>
        </is>
      </c>
      <c r="L1799" t="inlineStr">
        <is>
          <t>possui baixa resistência a colisões.</t>
        </is>
      </c>
      <c r="M1799" t="inlineStr">
        <is>
          <t>o código hash gerado é único</t>
        </is>
      </c>
      <c r="N1799" t="inlineStr">
        <is>
          <t>demanda um elevado poder computacional para ser calculado.</t>
        </is>
      </c>
      <c r="O1799" t="inlineStr">
        <is>
          <t>C</t>
        </is>
      </c>
      <c r="P1799" t="n">
        <v>0</v>
      </c>
      <c r="Q1799" t="n">
        <v>0</v>
      </c>
      <c r="S1799" t="inlineStr">
        <is>
          <t>A questão trata de uma possível função de hash que é a soma do valor numérico de cada caractere. Ex:
A = 1; B = 2; C = 3; D = 4; E = 5. Logo, temos que: ABC = 1+2+3 = 6; AE = 1+5 = 6; EA = 5+1 = 6; BD =
2+4 = 6; DB = 4+2 = 6; CC = 3+3 = 6. Notem que temos resultados iguais para várias entradas diferentes.
Dito isso, vamos para a análise dos itens: (a) Errado, nesse caso seria robusto e, não, frágil; (b) Errado,
desconheço efeito avalanche; (c) Correto, várias combinações podem gerar o mesmo hash, logo ele
possui baixa resistência a colisões; (d) Errado, nesse caso seria robusto e, não, frágil; (e) Errado, nesse
caso seria robusto e, não, frágil.
Gabarito: Letra C</t>
        </is>
      </c>
      <c r="U1799" t="inlineStr">
        <is>
          <t>09/08/2026 16:09</t>
        </is>
      </c>
    </row>
    <row r="1800">
      <c r="A1800" t="n">
        <v>3789</v>
      </c>
      <c r="B1800" t="inlineStr">
        <is>
          <t>VUNESP</t>
        </is>
      </c>
      <c r="C1800" t="inlineStr">
        <is>
          <t>UFABC</t>
        </is>
      </c>
      <c r="D1800" t="inlineStr">
        <is>
          <t>2019</t>
        </is>
      </c>
      <c r="E1800" t="inlineStr">
        <is>
          <t>O ICP-Brasil gerencia a cadeia de confiança para a emissão de certificados digitais no Brasil. Dentre os tipos de certificados emitidos pelo ICP-Brasil, o que é utilizado exclusivamente para a criptografia de dados é:</t>
        </is>
      </c>
      <c r="F1800" t="inlineStr">
        <is>
          <t>Informática</t>
        </is>
      </c>
      <c r="G1800" t="inlineStr">
        <is>
          <t>Segurança da informação</t>
        </is>
      </c>
      <c r="H1800" t="inlineStr">
        <is>
          <t>Médio</t>
        </is>
      </c>
      <c r="I1800" t="inlineStr">
        <is>
          <t>ME</t>
        </is>
      </c>
      <c r="J1800" t="inlineStr">
        <is>
          <t>A.</t>
        </is>
      </c>
      <c r="K1800" t="inlineStr">
        <is>
          <t>B.</t>
        </is>
      </c>
      <c r="L1800" t="inlineStr">
        <is>
          <t>C.</t>
        </is>
      </c>
      <c r="M1800" t="inlineStr">
        <is>
          <t>S.</t>
        </is>
      </c>
      <c r="N1800" t="inlineStr">
        <is>
          <t>T.</t>
        </is>
      </c>
      <c r="O1800" t="inlineStr">
        <is>
          <t>D</t>
        </is>
      </c>
      <c r="P1800" t="n">
        <v>0</v>
      </c>
      <c r="Q1800" t="n">
        <v>0</v>
      </c>
      <c r="S1800" t="inlineStr">
        <is>
          <t>Basta lembrar que criptografia gera confidencialidade, que é sinônimo de (S)igilo.
Gabarito: Letra D</t>
        </is>
      </c>
      <c r="U1800" t="inlineStr">
        <is>
          <t>09/08/2026 16:09</t>
        </is>
      </c>
    </row>
    <row r="1801">
      <c r="A1801" t="n">
        <v>3790</v>
      </c>
      <c r="B1801" t="inlineStr">
        <is>
          <t>VUNESP</t>
        </is>
      </c>
      <c r="C1801" t="inlineStr">
        <is>
          <t>Prefeitura de Guarulhos</t>
        </is>
      </c>
      <c r="D1801" t="inlineStr">
        <is>
          <t>2019</t>
        </is>
      </c>
      <c r="E1801" t="inlineStr">
        <is>
          <t>O processo de Assinatura Digital de documentos digitais inclui recursos para garantir os fatores de segurança da informação. Nesse processo, o recurso utilizado para garantir o não repúdio, ou a irretratabilidade, é:</t>
        </is>
      </c>
      <c r="F1801" t="inlineStr">
        <is>
          <t>Informática</t>
        </is>
      </c>
      <c r="G1801" t="inlineStr">
        <is>
          <t>Segurança da informação</t>
        </is>
      </c>
      <c r="H1801" t="inlineStr">
        <is>
          <t>Médio</t>
        </is>
      </c>
      <c r="I1801" t="inlineStr">
        <is>
          <t>ME</t>
        </is>
      </c>
      <c r="J1801" t="inlineStr">
        <is>
          <t>a chave privada do Certificado Digital do autor do documento.</t>
        </is>
      </c>
      <c r="K1801" t="inlineStr">
        <is>
          <t>a chave pública do Certificado Digital do autor do documento.</t>
        </is>
      </c>
      <c r="L1801" t="inlineStr">
        <is>
          <t>a chave pública do Certificado Digital do receptor do documento.</t>
        </is>
      </c>
      <c r="M1801" t="inlineStr">
        <is>
          <t>o índice positivo de confiabilidade da Autoridade Certificadora (CA).</t>
        </is>
      </c>
      <c r="N1801" t="inlineStr">
        <is>
          <t>o resumo criptográfico gerado a partir do documento.</t>
        </is>
      </c>
      <c r="O1801" t="inlineStr">
        <is>
          <t>A</t>
        </is>
      </c>
      <c r="P1801" t="n">
        <v>0</v>
      </c>
      <c r="Q1801" t="n">
        <v>0</v>
      </c>
      <c r="S1801" t="inlineStr">
        <is>
          <t>Para garantir a irretratabilidade, devemos garantir a autenticidade + integridade. Por que? Porque se eu
garanto que uma mensagem só pode ter sido enviada por uma determinada entidade e que a mensagem
não foi modificada no meio do caminho, então essa entidade não pode repudiar seu envio. Logo,
podemos utilizar o processo de assinatura digital, que consiste na utilização da chave privada do autor do
documento para assinar digitalmente o resumo criptográfico gerado a partir do documento original e
enviá-lo junto do documento em claro.
Dito isso, a questão teria duas respostas: (a) e (e). No entanto, o primeiro item fala em chave privada do
certificado digital do autor do documento. Ora, certificado digital não possui chave privada – ele é um
documento que vincula uma chave pública a uma entidade. Logo, na minha humilde opinião, a resposta
seria letra (e), mas a gloriosa banca afirma que o Gabarito é (a). Discordo com veemência!
Gabarito: Letra A</t>
        </is>
      </c>
      <c r="U1801" t="inlineStr">
        <is>
          <t>09/08/2026 16:09</t>
        </is>
      </c>
    </row>
    <row r="1802">
      <c r="A1802" t="n">
        <v>3791</v>
      </c>
      <c r="B1802" t="inlineStr">
        <is>
          <t>VUNESP</t>
        </is>
      </c>
      <c r="C1802" t="inlineStr">
        <is>
          <t>PC</t>
        </is>
      </c>
      <c r="D1802" t="inlineStr">
        <is>
          <t>2018</t>
        </is>
      </c>
      <c r="E1802" t="inlineStr">
        <is>
          <t>Considere o seguinte cenário:
Um usuário de um computador com sistema operacional Windows 10 deseja fazer um backup de todos os arquivos de documentos pessoais, que totalizam cerca de 500 Mbytes, armazenados na pasta C:\Users\usuário\Documentos.
A forma mais adequada para realizar o backup é:</t>
        </is>
      </c>
      <c r="F1802" t="inlineStr">
        <is>
          <t>Informática</t>
        </is>
      </c>
      <c r="G1802" t="inlineStr">
        <is>
          <t>Segurança da informação</t>
        </is>
      </c>
      <c r="H1802" t="inlineStr">
        <is>
          <t>Médio</t>
        </is>
      </c>
      <c r="I1802" t="inlineStr">
        <is>
          <t>ME</t>
        </is>
      </c>
      <c r="J1802" t="inlineStr">
        <is>
          <t>aglutinar os arquivos da pasta Documentos em um arquivo avi e gravar em DVD-R.</t>
        </is>
      </c>
      <c r="K1802" t="inlineStr">
        <is>
          <t>criar a pasta C:\Users\usuário\backup e copiar todos os arquivos da pasta original.</t>
        </is>
      </c>
      <c r="L1802" t="inlineStr">
        <is>
          <t>criar a pasta backup na pasta C:\Users\usuário\ Documentos e fazer a cópia dos arquivos.</t>
        </is>
      </c>
      <c r="M1802" t="inlineStr">
        <is>
          <t>fazer uma cópia da pasta Documentos e de todos os arquivos dentro da pasta em um pendrive.</t>
        </is>
      </c>
      <c r="N1802" t="inlineStr">
        <is>
          <t>transformar os arquivos para o formato tar e armazenar em uma mídia de fita magnética.</t>
        </is>
      </c>
      <c r="O1802" t="inlineStr">
        <is>
          <t>D</t>
        </is>
      </c>
      <c r="P1802" t="n">
        <v>0</v>
      </c>
      <c r="Q1802" t="n">
        <v>0</v>
      </c>
      <c r="S1802" t="inlineStr">
        <is>
          <t>(a) Errado. O formato AVI é utilizado para armazenar áudio e vídeo e não é adequado para
armazenamento de cópias de segurança;
(b) Errado. Não é uma boa prática armazenar cópias de segurança na mesma unidade onde estão os
arquivos originais, visto que um incidente poderá acarretar a perda de ambos;
(c) Errado. Não é uma boa prática armazenar cópias de segurança na mesma unidade onde estão os
arquivos originais, visto que um incidente poderá acarretar a perda de ambos;
(d) Correto. O pendrive possui uma memória não-volátil, isto é, os dados não são perdidos quando o
pendrive é desconectado. Logo, é uma boa alternativa como memória auxiliar para armazenamento de
cópias de segurança;
(e) Errado. Esse é um formato de arquivos compactados do sistema operacional Linux, no entanto isso
não tem qualquer relevância em termos de backup. Ademais, a questão trata do Windows.
Gabarito: Letra D</t>
        </is>
      </c>
      <c r="U1802" t="inlineStr">
        <is>
          <t>09/08/2026 16:09</t>
        </is>
      </c>
    </row>
    <row r="1803">
      <c r="A1803" t="n">
        <v>3792</v>
      </c>
      <c r="B1803" t="inlineStr">
        <is>
          <t>VUNESP</t>
        </is>
      </c>
      <c r="C1803" t="inlineStr">
        <is>
          <t>PC</t>
        </is>
      </c>
      <c r="D1803" t="inlineStr">
        <is>
          <t>2018</t>
        </is>
      </c>
      <c r="E1803" t="inlineStr">
        <is>
          <t>Um dos componentes utilizados em microcomputadores e que é utilizado em arranjos ou grupos de componentes, recebe a denominação por meio do acrônimo RAID. Um RAID corresponde a um conjunto de:</t>
        </is>
      </c>
      <c r="F1803" t="inlineStr">
        <is>
          <t>Informática</t>
        </is>
      </c>
      <c r="G1803" t="inlineStr">
        <is>
          <t>Segurança da informação</t>
        </is>
      </c>
      <c r="H1803" t="inlineStr">
        <is>
          <t>Médio</t>
        </is>
      </c>
      <c r="I1803" t="inlineStr">
        <is>
          <t>ME</t>
        </is>
      </c>
      <c r="J1803" t="inlineStr">
        <is>
          <t>decodificadores.</t>
        </is>
      </c>
      <c r="K1803" t="inlineStr">
        <is>
          <t>dispositivos de interface.</t>
        </is>
      </c>
      <c r="L1803" t="inlineStr">
        <is>
          <t>discos.</t>
        </is>
      </c>
      <c r="M1803" t="inlineStr">
        <is>
          <t>registradores.</t>
        </is>
      </c>
      <c r="N1803" t="inlineStr">
        <is>
          <t>barramentos.</t>
        </is>
      </c>
      <c r="O1803" t="inlineStr">
        <is>
          <t>C</t>
        </is>
      </c>
      <c r="P1803" t="n">
        <v>0</v>
      </c>
      <c r="Q1803" t="n">
        <v>0</v>
      </c>
      <c r="S1803" t="inlineStr">
        <is>
          <t>RAID é Redundant Array of Independent Disks ou Arranjo Redundante de Discos Independentes.
Gabarito: Letra C</t>
        </is>
      </c>
      <c r="U1803" t="inlineStr">
        <is>
          <t>09/08/2026 16:09</t>
        </is>
      </c>
    </row>
    <row r="1804">
      <c r="A1804" t="n">
        <v>3793</v>
      </c>
      <c r="B1804" t="inlineStr">
        <is>
          <t>VUNESP</t>
        </is>
      </c>
      <c r="C1804" t="inlineStr">
        <is>
          <t>Câmara de Indaiatuba</t>
        </is>
      </c>
      <c r="D1804" t="inlineStr">
        <is>
          <t>2018</t>
        </is>
      </c>
      <c r="E1804" t="inlineStr">
        <is>
          <t>No âmbito da segurança da informação, o MD5 é:</t>
        </is>
      </c>
      <c r="F1804" t="inlineStr">
        <is>
          <t>Informática</t>
        </is>
      </c>
      <c r="G1804" t="inlineStr">
        <is>
          <t>Segurança da informação</t>
        </is>
      </c>
      <c r="H1804" t="inlineStr">
        <is>
          <t>Médio</t>
        </is>
      </c>
      <c r="I1804" t="inlineStr">
        <is>
          <t>ME</t>
        </is>
      </c>
      <c r="J1804" t="inlineStr">
        <is>
          <t>uma função hash criptográfica.</t>
        </is>
      </c>
      <c r="K1804" t="inlineStr">
        <is>
          <t>um método de assinatura digital.</t>
        </is>
      </c>
      <c r="L1804" t="inlineStr">
        <is>
          <t>um padrão de certificado digital.</t>
        </is>
      </c>
      <c r="M1804" t="inlineStr">
        <is>
          <t>uma criptografia de chave pública.</t>
        </is>
      </c>
      <c r="N1804" t="inlineStr">
        <is>
          <t>uma criptografia de chave simétrica.</t>
        </is>
      </c>
      <c r="O1804" t="inlineStr">
        <is>
          <t>A</t>
        </is>
      </c>
      <c r="P1804" t="n">
        <v>0</v>
      </c>
      <c r="Q1804" t="n">
        <v>0</v>
      </c>
      <c r="S1804" t="inlineStr">
        <is>
          <t>MD5 é um exemplo de função de hash criptográfica.
Gabarito: Letra A</t>
        </is>
      </c>
      <c r="U1804" t="inlineStr">
        <is>
          <t>09/08/2026 16:09</t>
        </is>
      </c>
    </row>
    <row r="1805">
      <c r="A1805" t="n">
        <v>3794</v>
      </c>
      <c r="B1805" t="inlineStr">
        <is>
          <t>VUNESP</t>
        </is>
      </c>
      <c r="C1805" t="inlineStr">
        <is>
          <t>Câmara Municipal de Pradópolis</t>
        </is>
      </c>
      <c r="D1805" t="inlineStr">
        <is>
          <t>2016</t>
        </is>
      </c>
      <c r="E1805" t="inlineStr">
        <is>
          <t>Ao manipular arquivos e pastas, é importante ter cópias de segurança dos arquivos e pastas utilizados. O MS-Windows 7, em sua configuração padrão, possui recursos para fazer cópias de segurança de arquivos e pastas.
Assinale a alternativa que contém o nome dado ao procedimento de cópias de segurança.</t>
        </is>
      </c>
      <c r="F1805" t="inlineStr">
        <is>
          <t>Informática</t>
        </is>
      </c>
      <c r="G1805" t="inlineStr">
        <is>
          <t>Segurança da informação</t>
        </is>
      </c>
      <c r="H1805" t="inlineStr">
        <is>
          <t>Médio</t>
        </is>
      </c>
      <c r="I1805" t="inlineStr">
        <is>
          <t>ME</t>
        </is>
      </c>
      <c r="J1805" t="inlineStr">
        <is>
          <t>Limpeza de Disco.</t>
        </is>
      </c>
      <c r="K1805" t="inlineStr">
        <is>
          <t>Clone.</t>
        </is>
      </c>
      <c r="L1805" t="inlineStr">
        <is>
          <t>Sincronização.</t>
        </is>
      </c>
      <c r="M1805" t="inlineStr">
        <is>
          <t>Fragmentação.</t>
        </is>
      </c>
      <c r="N1805" t="inlineStr">
        <is>
          <t>Backup.</t>
        </is>
      </c>
      <c r="O1805" t="inlineStr">
        <is>
          <t>E</t>
        </is>
      </c>
      <c r="P1805" t="n">
        <v>0</v>
      </c>
      <c r="Q1805" t="n">
        <v>0</v>
      </c>
      <c r="S1805" t="inlineStr">
        <is>
          <t>O procedimento de realização de cópias de segurança é o... backup.
Gabarito: Letra E</t>
        </is>
      </c>
      <c r="U1805" t="inlineStr">
        <is>
          <t>09/08/2026 16:09</t>
        </is>
      </c>
    </row>
    <row r="1806">
      <c r="A1806" t="n">
        <v>3795</v>
      </c>
      <c r="B1806" t="inlineStr">
        <is>
          <t>VUNESP</t>
        </is>
      </c>
      <c r="C1806" t="inlineStr">
        <is>
          <t>PC</t>
        </is>
      </c>
      <c r="D1806" t="inlineStr">
        <is>
          <t>2014</t>
        </is>
      </c>
      <c r="E1806" t="inlineStr">
        <is>
          <t>Assinale a alternativa que contém o endereço de uma página da internet cujo acesso está utilizando técnica de criptografia.</t>
        </is>
      </c>
      <c r="F1806" t="inlineStr">
        <is>
          <t>Informática</t>
        </is>
      </c>
      <c r="G1806" t="inlineStr">
        <is>
          <t>Segurança da informação</t>
        </is>
      </c>
      <c r="H1806" t="inlineStr">
        <is>
          <t>Médio</t>
        </is>
      </c>
      <c r="I1806" t="inlineStr">
        <is>
          <t>ME</t>
        </is>
      </c>
      <c r="J1806" t="inlineStr">
        <is>
          <t>http://www.sp.senac.br:8080</t>
        </is>
      </c>
      <c r="K1806" t="inlineStr">
        <is>
          <t>https:\\www.globo.com/secur.php</t>
        </is>
      </c>
      <c r="L1806" t="inlineStr">
        <is>
          <t>http://www.yahoo.com.br</t>
        </is>
      </c>
      <c r="M1806" t="inlineStr">
        <is>
          <t>https://www.google.com.br</t>
        </is>
      </c>
      <c r="N1806" t="inlineStr">
        <is>
          <t>http://gmail.com/portal1.html</t>
        </is>
      </c>
      <c r="O1806" t="inlineStr">
        <is>
          <t>D</t>
        </is>
      </c>
      <c r="P1806" t="n">
        <v>0</v>
      </c>
      <c r="Q1806" t="n">
        <v>0</v>
      </c>
      <c r="S1806" t="inlineStr">
        <is>
          <t>A questão menciona que o acesso é realizado utilizando técnica de criptografia, portanto só pode ser por
meio do uso do Protocolo HTTPS. Sobram, portanto, duas opções, mas uma delas utiliza duas contra-
barras – na verdade, o correto é utilizar duas barras convencionais como https://.
Gabarito: Letra D</t>
        </is>
      </c>
      <c r="U1806" t="inlineStr">
        <is>
          <t>09/08/2026 16:09</t>
        </is>
      </c>
    </row>
    <row r="1807">
      <c r="A1807" t="inlineStr">
        <is>
          <t>3796</t>
        </is>
      </c>
      <c r="B1807" t="inlineStr">
        <is>
          <t>CONSULPLAN</t>
        </is>
      </c>
      <c r="C1807" t="inlineStr">
        <is>
          <t>TJ</t>
        </is>
      </c>
      <c r="D1807" t="inlineStr">
        <is>
          <t>2025</t>
        </is>
      </c>
      <c r="E1807" t="inlineStr">
        <is>
          <t>Uma pessoa designada ao cargo de analista de Tecnologia da informação (TI) do Tribunal de Justiça do Estado de Rondônia (TJRO) está investigando um problema de desempenho em determinado computador. Observou-se que um processo em segundo plano está consumindo muitos recursos de CPU, prejudicando o desempenho de outros programas essenciais. Evidencia-se a necessidade de alterar a prioridade do processo para liberar recursos de CPU para os aplicativos críticos. Qual é o local correto no Windows para alterar a prioridade de um processo em execução?</t>
        </is>
      </c>
      <c r="F1807" t="inlineStr">
        <is>
          <t>Informática</t>
        </is>
      </c>
      <c r="G1807" t="inlineStr">
        <is>
          <t>Windows</t>
        </is>
      </c>
      <c r="H1807" t="inlineStr">
        <is>
          <t>Médio</t>
        </is>
      </c>
      <c r="I1807" t="inlineStr">
        <is>
          <t>ME</t>
        </is>
      </c>
      <c r="J1807" t="inlineStr">
        <is>
          <t>Acessar o menu Configurações do Windows, na seção “Sistema e desempenho”, e ajustar a prioridade diretamente.</t>
        </is>
      </c>
      <c r="K1807" t="inlineStr">
        <is>
          <t>Acessar o aplicativo Serviços, localizar o serviço correspondente ao processo e alterar sua prioridade nas configurações do serviço.</t>
        </is>
      </c>
      <c r="L1807" t="inlineStr">
        <is>
          <t>Utilizar o Gerenciador de Dispositivos, localizar o processo relacionado e definir sua prioridade na guia de propriedades avançadas.</t>
        </is>
      </c>
      <c r="M1807" t="inlineStr">
        <is>
          <t>Por meio do Gerenciador de Tarefas, localizar o processo e, em seus detalhes, selecionar o status de priorização em “Definir prioridade”.</t>
        </is>
      </c>
      <c r="N1807" t="inlineStr">
        <is>
          <t>Navegar até o Painel de Controle, na seção “Gerenciamento de Energia”, e ajustar a prioridade dos processos por meio do plano de energia ativo.</t>
        </is>
      </c>
      <c r="O1807" t="inlineStr">
        <is>
          <t>D</t>
        </is>
      </c>
      <c r="P1807" t="n">
        <v>0</v>
      </c>
      <c r="Q1807" t="n">
        <v>0</v>
      </c>
      <c r="S1807" t="inlineStr">
        <is>
          <t>(a) Errado. O menu Configurações não permite alterar a prioridade de processos em execução; essa ação
deve ser feita por meio de ferramentas de gerenciamento de tarefas mais específicas;
(b) Errado. O aplicativo Serviços permite iniciar, parar e configurar serviços, mas não oferece opção para
alterar a prioridade de CPU de processos em execução;
(c) Errado. O Gerenciador de Dispositivos é utilizado para gerenciar hardware, não sendo apropriado
para alteração de prioridade de processos;
(d) Correto. O Gerenciador de Tarefas permite acessar a aba “Detalhes”, onde é possível clicar com o
botão direito sobre um processo e selecionar “Definir prioridade”;
(e) Errado. O Painel de Controle e o Gerenciamento de Energia influenciam o comportamento geral do
sistema, mas não permitem definir prioridade específica para processos.
Gabarito: Letra D</t>
        </is>
      </c>
      <c r="U1807" t="inlineStr">
        <is>
          <t>09/08/2026 17:14</t>
        </is>
      </c>
    </row>
    <row r="1808">
      <c r="A1808" t="inlineStr">
        <is>
          <t>3797</t>
        </is>
      </c>
      <c r="B1808" t="inlineStr">
        <is>
          <t>CONSULPLAN</t>
        </is>
      </c>
      <c r="C1808" t="inlineStr">
        <is>
          <t>Câmara de Araraquara</t>
        </is>
      </c>
      <c r="D1808" t="inlineStr">
        <is>
          <t>2025</t>
        </is>
      </c>
      <c r="E1808" t="inlineStr">
        <is>
          <t>A UEFI (Unified Extensible Firmware Interface) é uma solução moderna que vem substituindo gradualmente a BIOS (Basic InputOutput System) nos PCs desde a introdução do Windows Vista Service Pack 1 e Windows 7, em 2007. Com o tempo, os fabricantes de computadores começaram a enviar desktops e laptops com suporte à UEFI, um refinamento da BIOS tradicional, oferecendo recursos mais avançados e projetados para ser a base do firmware no futuro dos sistemas. Por outro lado, a BIOS, que surgiu na década de 1980, foi o sistema de inicialização padrão dos computadores por muitos anos. Embora tenha passado por algumas melhorias ao longo do tempo, a BIOS está desatualizada e, atualmente, a maioria dos computadores novos utilizam a UEFI devido às suas vantagens, como maior velocidade de inicialização e suporte a discos rígidos maiores e mais partições.
(Disponível em: https://br.easeus.com/partition-manager-tips/uefi-vs-bios.html. Acesso em: janeiro de 2025.) Para realizar algumas configurações no computador, é necessário acessar a interface da BIOS ou UEFI. Qual é o procedimento técnico adequado para acessar essa interface?</t>
        </is>
      </c>
      <c r="F1808" t="inlineStr">
        <is>
          <t>Informática</t>
        </is>
      </c>
      <c r="G1808" t="inlineStr">
        <is>
          <t>Windows</t>
        </is>
      </c>
      <c r="H1808" t="inlineStr">
        <is>
          <t>Médio</t>
        </is>
      </c>
      <c r="I1808" t="inlineStr">
        <is>
          <t>ME</t>
        </is>
      </c>
      <c r="J1808" t="inlineStr">
        <is>
          <t>Desligar o computador, ligar novamente e pressionar a tecla Ctrl + Alt + Del simultaneamente para acessar as configurações da BIOS ou UEFI.</t>
        </is>
      </c>
      <c r="K1808" t="inlineStr">
        <is>
          <t>Utilizar a combinação de teclas Ctrl + Esc durante o carregamento do sistema operacional para abrir a interface de configuração do firmware.</t>
        </is>
      </c>
      <c r="L1808" t="inlineStr">
        <is>
          <t>Acessar as configurações do sistema operacional e selecionar a opção “Reiniciar” com a tecla Shift pressionada para acessar a interface de firmware.</t>
        </is>
      </c>
      <c r="M1808" t="inlineStr">
        <is>
          <t>Ligar ou reiniciar o computador e pressionar a tecla F2, F10, Del, ou outra tecla específica, conforme o fabricante, durante o processo de inicialização.</t>
        </is>
      </c>
      <c r="N1808" t="inlineStr">
        <is>
          <t>Acessar o menu de opções avançadas do Windows através da opção “Configurações” e, em seguida, selecionar “Reiniciar agora” para acessar a interface UEFI ou BIOS.</t>
        </is>
      </c>
      <c r="O1808" t="inlineStr">
        <is>
          <t>D</t>
        </is>
      </c>
      <c r="P1808" t="n">
        <v>0</v>
      </c>
      <c r="Q1808" t="n">
        <v>0</v>
      </c>
      <c r="S1808" t="inlineStr">
        <is>
          <t>(a) Errado. A combinação Ctrl + Alt + Del reinicia o sistema ou acessa o Gerenciador de Tarefas, mas não
leva diretamente à BIOS ou UEFI;
(b) Errado. Ctrl + Esc é usada para abrir o menu Iniciar, não tem função relacionada ao acesso ao firmware
do sistema;
(c) Errado. Pressionar Shift ao clicar em “Reiniciar” permite acessar o ambiente de recuperação do
Windows, e não diretamente a interface de firmware;
(d) Correto. Pressionar teclas como F2, F10 ou Del durante a inicialização do computador é o
procedimento tradicional e técnico adequado para acessar BIOS ou UEFI, variando conforme o fabricante;
(e) Errado. A opção “Reiniciar agora” no menu de configurações pode levar ao ambiente de recuperação,
que contém um atalho para a UEFI, mas isso é um passo intermediário, não o procedimento direto.
Gabarito: Letra D</t>
        </is>
      </c>
      <c r="U1808" t="inlineStr">
        <is>
          <t>09/08/2026 17:14</t>
        </is>
      </c>
    </row>
    <row r="1809">
      <c r="A1809" t="inlineStr">
        <is>
          <t>3798</t>
        </is>
      </c>
      <c r="B1809" t="inlineStr">
        <is>
          <t>CONSULPLAN</t>
        </is>
      </c>
      <c r="C1809" t="inlineStr">
        <is>
          <t>Câmara de Araraquara</t>
        </is>
      </c>
      <c r="D1809" t="inlineStr">
        <is>
          <t>2025</t>
        </is>
      </c>
      <c r="E1809" t="inlineStr">
        <is>
          <t>A Cortana é a assistente virtual do Windows 10, que nos ajuda a acessar temas do nosso interesse, lugares favoritos, e-mails, entre outros, através de um comando de voz. Basta falar com a Cortana, e essa ferramenta poderá lembrar datas e tarefas importantes. Além disso, ela usa suas pesquisas na internet e suas informações para trazer notícias.
(Disponível em: https://edu.gcfglobal.org/pt/tudo-sobre-o-windows-10. Acesso em: janeiro de 2025.) A Cortana, assistente virtual do Windows 10, foi descontinuada em 2020. Com o lançamento do Windows 11, em outubro de 2021, o sistema operacional passou a receber atualizações de segurança e melhorias significativas. Uma dessas melhorias foi a introdução de um aplicativo baseado em inteligência artificial, oficialmente lançado em 2023. assinale-o.</t>
        </is>
      </c>
      <c r="F1809" t="inlineStr">
        <is>
          <t>Informática</t>
        </is>
      </c>
      <c r="G1809" t="inlineStr">
        <is>
          <t>Windows</t>
        </is>
      </c>
      <c r="H1809" t="inlineStr">
        <is>
          <t>Médio</t>
        </is>
      </c>
      <c r="I1809" t="inlineStr">
        <is>
          <t>ME</t>
        </is>
      </c>
      <c r="J1809" t="inlineStr">
        <is>
          <t>Copilot.</t>
        </is>
      </c>
      <c r="K1809" t="inlineStr">
        <is>
          <t>Gemini.</t>
        </is>
      </c>
      <c r="L1809" t="inlineStr">
        <is>
          <t>ChatGPT.</t>
        </is>
      </c>
      <c r="M1809" t="inlineStr">
        <is>
          <t>Cortana 2.0.</t>
        </is>
      </c>
      <c r="N1809" t="inlineStr">
        <is>
          <t>Virtual Assistant Pro.</t>
        </is>
      </c>
      <c r="O1809" t="inlineStr">
        <is>
          <t>A</t>
        </is>
      </c>
      <c r="P1809" t="n">
        <v>0</v>
      </c>
      <c r="Q1809" t="n">
        <v>0</v>
      </c>
      <c r="S1809" t="inlineStr">
        <is>
          <t>(a) Correto. O Copilot é o assistente baseado em inteligência artificial integrado ao Windows 11, lançado
oficialmente em 2023, substituindo a Cortana com funções mais avançadas;
(b) Errado. Gemini é o nome do assistente de IA do Google, não está relacionado ao Windows 11;
(c) Errado. ChatGPT é um modelo de IA da OpenAI, utilizado em várias plataformas, mas não é o nome
oficial do assistente do Windows 11;
(d) Errado. Não houve lançamento oficial de uma versão chamada "Cortana 2.0"; a Cortana foi
descontinuada;
(e) Errado. "Virtual Assistant Pro" não é uma ferramenta oficial da Microsoft no Windows 11.
Gabarito: Letra A</t>
        </is>
      </c>
      <c r="U1809" t="inlineStr">
        <is>
          <t>09/08/2026 17:14</t>
        </is>
      </c>
    </row>
    <row r="1810">
      <c r="A1810" t="inlineStr">
        <is>
          <t>3799</t>
        </is>
      </c>
      <c r="B1810" t="inlineStr">
        <is>
          <t>CONSULPLAN</t>
        </is>
      </c>
      <c r="C1810" t="inlineStr">
        <is>
          <t>Câmara de Araraquara</t>
        </is>
      </c>
      <c r="D1810" t="inlineStr">
        <is>
          <t>2025</t>
        </is>
      </c>
      <c r="E1810" t="inlineStr">
        <is>
          <t>O Windows 11 está disponível em várias edições, cada uma projetada para atender a diferentes perfis de usuários e necessidades. A versão Windows 11 Home é voltada para usuários domésticos, oferecendo recursos essenciais para o dia a dia. Já o Windows 11 Pro inclui funcionalidades avançadas voltadas para profissionais e empresas, como maior segurança, gerenciamento e suporte a redes corporativas.
Trata-se de um recurso ausente no Windows 11 Home presente no Windows 11 Pro:</t>
        </is>
      </c>
      <c r="F1810" t="inlineStr">
        <is>
          <t>Informática</t>
        </is>
      </c>
      <c r="G1810" t="inlineStr">
        <is>
          <t>Windows</t>
        </is>
      </c>
      <c r="H1810" t="inlineStr">
        <is>
          <t>Médio</t>
        </is>
      </c>
      <c r="I1810" t="inlineStr">
        <is>
          <t>ME</t>
        </is>
      </c>
      <c r="J1810" t="inlineStr">
        <is>
          <t>Windows Hello.</t>
        </is>
      </c>
      <c r="K1810" t="inlineStr">
        <is>
          <t>Modo de segurança.</t>
        </is>
      </c>
      <c r="L1810" t="inlineStr">
        <is>
          <t>Firewall e proteção de rede.</t>
        </is>
      </c>
      <c r="M1810" t="inlineStr">
        <is>
          <t>Controle e proteção dos pais.</t>
        </is>
      </c>
      <c r="N1810" t="inlineStr">
        <is>
          <t>Criptografia de unidade BitLocker.</t>
        </is>
      </c>
      <c r="O1810" t="inlineStr">
        <is>
          <t>E</t>
        </is>
      </c>
      <c r="P1810" t="n">
        <v>0</v>
      </c>
      <c r="Q1810" t="n">
        <v>0</v>
      </c>
      <c r="S1810" t="inlineStr">
        <is>
          <t>(a) Errado. O Windows Hello está disponível tanto no Windows 11 Home quanto no Pro, permitindo
autenticação biométrica e por PIN;
(b) Errado. O modo de segurança é um recurso básico do sistema operacional, presente em todas as
edições, inclusive na Home;
(c) Errado. O Firewall e a proteção de rede fazem parte do Windows Defender, que está presente em
todas as versões do Windows 11;
(d) Errado. O controle parental está disponível no Windows 11 Home por meio da conta Microsoft e do
recurso de "Família";
(e) Correto. A criptografia de unidade BitLocker é um recurso de segurança avançado disponível apenas
nas edições Pro, Enterprise e Education do Windows 11.
Gabarito: Letra E</t>
        </is>
      </c>
      <c r="U1810" t="inlineStr">
        <is>
          <t>09/08/2026 17:14</t>
        </is>
      </c>
    </row>
    <row r="1811">
      <c r="A1811" t="inlineStr">
        <is>
          <t>3800</t>
        </is>
      </c>
      <c r="B1811" t="inlineStr">
        <is>
          <t>CONSULPLAN</t>
        </is>
      </c>
      <c r="C1811" t="inlineStr">
        <is>
          <t>Câmara de Araraquara</t>
        </is>
      </c>
      <c r="D1811" t="inlineStr">
        <is>
          <t>2025</t>
        </is>
      </c>
      <c r="E1811" t="inlineStr">
        <is>
          <t>A Câmara Municipal de Araraquara utiliza nos seus computadores o Sistema Operacional Microsoft Windows 11 (Configuração Padrão – Idioma Português-Brasil). Esse sistema é um dos mais recentes produzidos pela Microsoft e dispõe de diversos recursos e facilidades para os usuários, como o editor de registros, que permite:</t>
        </is>
      </c>
      <c r="F1811" t="inlineStr">
        <is>
          <t>Informática</t>
        </is>
      </c>
      <c r="G1811" t="inlineStr">
        <is>
          <t>Windows</t>
        </is>
      </c>
      <c r="H1811" t="inlineStr">
        <is>
          <t>Médio</t>
        </is>
      </c>
      <c r="I1811" t="inlineStr">
        <is>
          <t>ME</t>
        </is>
      </c>
      <c r="J1811" t="inlineStr">
        <is>
          <t>Alterar as definições que não estão expostas na interface do utilizador.</t>
        </is>
      </c>
      <c r="K1811" t="inlineStr">
        <is>
          <t>Apresentar informações como a origem de um evento, o horário e os códigos de erro.</t>
        </is>
      </c>
      <c r="L1811" t="inlineStr">
        <is>
          <t>Editar políticas de grupo local para gerir dispositivos que não fazem parte de um domínio.</t>
        </is>
      </c>
      <c r="M1811" t="inlineStr">
        <is>
          <t>Encerrar programas sem resposta, ajustar aplicações de arranque e monitorar sessões ativas.</t>
        </is>
      </c>
      <c r="N1811" t="inlineStr">
        <is>
          <t>Organizar por categorias para navegar e ajustar rapidamente as definições de acordo com as preferências/necessidades.</t>
        </is>
      </c>
      <c r="O1811" t="inlineStr">
        <is>
          <t>A</t>
        </is>
      </c>
      <c r="P1811" t="n">
        <v>0</v>
      </c>
      <c r="Q1811" t="n">
        <v>0</v>
      </c>
      <c r="S1811" t="inlineStr">
        <is>
          <t>(a) Correto. O Editor de Registro (regedit) permite alterar configurações internas do sistema que não estão
disponíveis pela interface gráfica padrão, sendo uma ferramenta avançada de configuração;
(b) Errado. Essa descrição corresponde ao Visualizador de Eventos (Event Viewer), não ao editor de
registros;
(c) Errado. A edição de políticas de grupo locais é feita por meio do Editor de Política de Grupo
(gpedit.msc), e não pelo editor de registros;
(d) Errado. Encerrar programas e monitorar sessões são funções do Gerenciador de Tarefas, não do editor
de registros;
(e) Errado. Organizar por categorias para ajuste de preferências se refere ao Painel de Controle ou às
Configurações do sistema, não ao editor de registros.
Gabarito: Letra A</t>
        </is>
      </c>
      <c r="U1811" t="inlineStr">
        <is>
          <t>09/08/2026 17:14</t>
        </is>
      </c>
    </row>
    <row r="1812">
      <c r="A1812" t="n">
        <v>3801</v>
      </c>
      <c r="B1812" t="inlineStr">
        <is>
          <t>FCC</t>
        </is>
      </c>
      <c r="C1812" t="inlineStr">
        <is>
          <t>TRT</t>
        </is>
      </c>
      <c r="D1812" t="inlineStr">
        <is>
          <t>2025</t>
        </is>
      </c>
      <c r="E1812" t="inlineStr">
        <is>
          <t>Um Técnico de TI de um Tribunal foi solicitado a organizar os arquivos e programas utilizados por uma equipe para facilitar o acesso e melhorar a eficiência. Ele decidiu criar uma estrutura de pastas no Windows 11, que está instalado e funcionando em condições ideais, e configurar os programas mais utilizados para serem executados automaticamente ao iniciar o sistema. As ações corretas para atingir esse objetivo são:</t>
        </is>
      </c>
      <c r="F1812" t="inlineStr">
        <is>
          <t>Informática</t>
        </is>
      </c>
      <c r="G1812" t="inlineStr">
        <is>
          <t>Windows</t>
        </is>
      </c>
      <c r="H1812" t="inlineStr">
        <is>
          <t>Médio</t>
        </is>
      </c>
      <c r="I1812" t="inlineStr">
        <is>
          <t>ME</t>
        </is>
      </c>
      <c r="J1812" t="inlineStr">
        <is>
          <t>Criar uma nova conta de usuário no Windows com privilégios administrativos para a equipe definir os critérios de inicialização.</t>
        </is>
      </c>
      <c r="K1812" t="inlineStr">
        <is>
          <t>Organizar os arquivos no “Explorador de Arquivos</t>
        </is>
      </c>
      <c r="L1812" t="inlineStr">
        <is>
          <t>Configurar as pastas diretamente no “Gerenciador de Tarefas”, na aba “Inicializar”, juntamente com os programas mais utilizados.</t>
        </is>
      </c>
      <c r="M1812" t="inlineStr">
        <is>
          <t>Configurar os programas no “Menu Iniciar” e ativar a opção “Executar como administrador</t>
        </is>
      </c>
      <c r="N1812" t="inlineStr">
        <is>
          <t>Utilizar o recurso “Pastas Personalizadas” no Explorador de Arquivos e o utilitário “startconfig” para gerenciar a inicialização.</t>
        </is>
      </c>
      <c r="O1812" t="inlineStr">
        <is>
          <t>B</t>
        </is>
      </c>
      <c r="P1812" t="n">
        <v>0</v>
      </c>
      <c r="Q1812" t="n">
        <v>0</v>
      </c>
      <c r="S1812" t="inlineStr">
        <is>
          <t>(a) Errado. Criar uma nova conta com privilégios administrativos pode ser útil em alguns contextos, mas
não é necessário para organizar pastas e configurar inicialização de programas;
(b) Correto. A organização dos arquivos deve ser feita no Explorador de Arquivos, e os programas que
iniciam com o sistema são gerenciados no Gerenciador de Tarefas, aba “Inicializar”;
(c) Errado. A aba “Inicializar” no Gerenciador de Tarefas não permite configurar pastas, apenas gerenciar
programas configurados para iniciar com o sistema;
(d) Errado. Adicionar programas ao Menu Iniciar facilita o acesso, mas não configura a execução
automática ao iniciar o Windows;
(e) Errado. Não existe um utilitário chamado “startconfig” no Windows; o correto seria “msconfig”, mas
ainda assim ele não é o meio recomendado para configurar programas de inicialização no Windows 11.
Gabarito: Letra B</t>
        </is>
      </c>
      <c r="U1812" t="inlineStr">
        <is>
          <t>09/08/2026 17:33</t>
        </is>
      </c>
    </row>
    <row r="1813">
      <c r="A1813" t="n">
        <v>3802</v>
      </c>
      <c r="B1813" t="inlineStr">
        <is>
          <t>QUADRIX</t>
        </is>
      </c>
      <c r="C1813" t="inlineStr">
        <is>
          <t>CORE</t>
        </is>
      </c>
      <c r="D1813" t="inlineStr">
        <is>
          <t>2025</t>
        </is>
      </c>
      <c r="E1813" t="inlineStr">
        <is>
          <t>Um usuário utiliza o sistema operacional Windows 11 em seu computador e precisa organizar as janelas abertas, de forma que consiga visualizar, simultaneamente, duas delas, lado a lado, sem que se sobreponham. Com base nessa situação hipotética, assinale a opção que apresenta o recurso do Windows 11 o qual possibilitará ao usuário organizar as janelas lado a lado, sem que seja necessário arrastá‑las até as bordas da tela.</t>
        </is>
      </c>
      <c r="F1813" t="inlineStr">
        <is>
          <t>Informática</t>
        </is>
      </c>
      <c r="G1813" t="inlineStr">
        <is>
          <t>Windows</t>
        </is>
      </c>
      <c r="H1813" t="inlineStr">
        <is>
          <t>Médio</t>
        </is>
      </c>
      <c r="I1813" t="inlineStr">
        <is>
          <t>ME</t>
        </is>
      </c>
      <c r="J1813" t="inlineStr">
        <is>
          <t>snap layouts</t>
        </is>
      </c>
      <c r="K1813" t="inlineStr">
        <is>
          <t>modo tablet</t>
        </is>
      </c>
      <c r="L1813" t="inlineStr">
        <is>
          <t>configurações de tarefas</t>
        </is>
      </c>
      <c r="M1813" t="inlineStr">
        <is>
          <t>exibição de pastas</t>
        </is>
      </c>
      <c r="N1813" t="inlineStr">
        <is>
          <t>minimizar todas as janelas</t>
        </is>
      </c>
      <c r="O1813" t="inlineStr">
        <is>
          <t>A</t>
        </is>
      </c>
      <c r="P1813" t="n">
        <v>0</v>
      </c>
      <c r="Q1813" t="n">
        <v>0</v>
      </c>
      <c r="S1813" t="inlineStr">
        <is>
          <t>(a) Correto. O recurso Snap Layouts no Windows 11 permite organizar janelas em layouts predefinidos
(como lado a lado) ao passar o cursor sobre o botão de maximizar, sem a necessidade de arrastá-las;
(b) Errado. O modo tablet adapta a interface para dispositivos com tela sensível ao toque, mas não
organiza janelas lado a lado automaticamente;
(c) Errado. “Configurações de tarefas” não é um recurso do sistema com esse nome nem está relacionado
à organização de janelas;
(d) Errado. “Exibição de pastas” refere-se à forma como arquivos e diretórios são visualizados no
Explorador de Arquivos, não à organização de janelas;
(e) Errado. “Minimizar todas as janelas” esconde todas as janelas abertas, o que é o oposto da visualização
simultânea.
Gabarito: Letra A</t>
        </is>
      </c>
      <c r="U1813" t="inlineStr">
        <is>
          <t>09/08/2026 17:45</t>
        </is>
      </c>
    </row>
    <row r="1814">
      <c r="A1814" t="n">
        <v>3803</v>
      </c>
      <c r="B1814" t="inlineStr">
        <is>
          <t>QUADRIX</t>
        </is>
      </c>
      <c r="C1814" t="inlineStr">
        <is>
          <t>CRESS</t>
        </is>
      </c>
      <c r="D1814" t="inlineStr">
        <is>
          <t>2025</t>
        </is>
      </c>
      <c r="E1814" t="inlineStr">
        <is>
          <t>Em relação aos procedimentos de informática, ao sistema operacional Windows 11 e aos conceitos de redes de computadores, julgue o item a seguir.
O Paint e o Bloco de Notas foram descontinuados no Windows 11 em favor de ferramentas de edição online integradas.</t>
        </is>
      </c>
      <c r="F1814" t="inlineStr">
        <is>
          <t>Informática</t>
        </is>
      </c>
      <c r="G1814" t="inlineStr">
        <is>
          <t>Windows</t>
        </is>
      </c>
      <c r="H1814" t="inlineStr">
        <is>
          <t>Médio</t>
        </is>
      </c>
      <c r="I1814" t="inlineStr">
        <is>
          <t>CE</t>
        </is>
      </c>
      <c r="J1814" t="inlineStr"/>
      <c r="K1814" t="inlineStr"/>
      <c r="L1814" t="inlineStr"/>
      <c r="M1814" t="inlineStr"/>
      <c r="N1814" t="inlineStr"/>
      <c r="O1814" t="inlineStr">
        <is>
          <t>E</t>
        </is>
      </c>
      <c r="P1814" t="n">
        <v>0</v>
      </c>
      <c r="Q1814" t="n">
        <v>0</v>
      </c>
      <c r="S1814" t="inlineStr">
        <is>
          <t>Tanto o Paint quanto o Bloco de Notas continuam presentes no Windows 11, inclusive com atualizações
visuais e novos recursos. Eles não foram descontinuados, mas mantidos como aplicativos locais, com
versões modernas adaptadas à nova interface do sistema.
Gabarito: Errado</t>
        </is>
      </c>
      <c r="U1814" t="inlineStr">
        <is>
          <t>09/08/2026 17:45</t>
        </is>
      </c>
    </row>
    <row r="1815">
      <c r="A1815" t="n">
        <v>3804</v>
      </c>
      <c r="B1815" t="inlineStr">
        <is>
          <t>QUADRIX</t>
        </is>
      </c>
      <c r="C1815" t="inlineStr">
        <is>
          <t>CRESS</t>
        </is>
      </c>
      <c r="D1815" t="inlineStr">
        <is>
          <t>2025</t>
        </is>
      </c>
      <c r="E1815" t="inlineStr">
        <is>
          <t>Quanto ao programa de navegação Google Chrome, em sua versão mais recente, aos conceitos de organização e de gerenciamento de arquivos e aos aplicativos para segurança da informação, julgue o item seguinte.
No sistema operacional Windows, é permitido ao usuário alterar uma extensão de nome de arquivo.</t>
        </is>
      </c>
      <c r="F1815" t="inlineStr">
        <is>
          <t>Informática</t>
        </is>
      </c>
      <c r="G1815" t="inlineStr">
        <is>
          <t>Windows</t>
        </is>
      </c>
      <c r="H1815" t="inlineStr">
        <is>
          <t>Médio</t>
        </is>
      </c>
      <c r="I1815" t="inlineStr">
        <is>
          <t>CE</t>
        </is>
      </c>
      <c r="J1815" t="inlineStr"/>
      <c r="K1815" t="inlineStr"/>
      <c r="L1815" t="inlineStr"/>
      <c r="M1815" t="inlineStr"/>
      <c r="N1815" t="inlineStr"/>
      <c r="O1815" t="inlineStr">
        <is>
          <t>C</t>
        </is>
      </c>
      <c r="P1815" t="n">
        <v>0</v>
      </c>
      <c r="Q1815" t="n">
        <v>0</v>
      </c>
      <c r="S1815" t="inlineStr">
        <is>
          <t>É permitido sim ao usuário alterar a extensão de um arquivo no Windows. Para isso, é necessário ativar a
exibição das extensões no Explorador de Arquivos. Por outro lado, alterar a extensão pode afetar a forma
como o arquivo é aberto, se feita incorretamente.
Gabarito: Correto</t>
        </is>
      </c>
      <c r="U1815" t="inlineStr">
        <is>
          <t>09/08/2026 17:46</t>
        </is>
      </c>
    </row>
    <row r="1816">
      <c r="A1816" t="n">
        <v>3805</v>
      </c>
      <c r="B1816" t="inlineStr">
        <is>
          <t>QUADRIX</t>
        </is>
      </c>
      <c r="C1816" t="inlineStr">
        <is>
          <t>CRESS</t>
        </is>
      </c>
      <c r="D1816" t="inlineStr">
        <is>
          <t>2025</t>
        </is>
      </c>
      <c r="E1816" t="inlineStr">
        <is>
          <t>Acerca dos conceitos de hardware, do Microsoft Word 2013 e do sistema operacional Windows 11, julgue o item a seguir.
No Windows 11, uma das novidades introduzidas para aprimorar a experiência multitarefa é a remoção total do Painel de Controle, a ser substituído pelas Configurações.</t>
        </is>
      </c>
      <c r="F1816" t="inlineStr">
        <is>
          <t>Informática</t>
        </is>
      </c>
      <c r="G1816" t="inlineStr">
        <is>
          <t>Windows</t>
        </is>
      </c>
      <c r="H1816" t="inlineStr">
        <is>
          <t>Médio</t>
        </is>
      </c>
      <c r="I1816" t="inlineStr">
        <is>
          <t>CE</t>
        </is>
      </c>
      <c r="J1816" t="inlineStr"/>
      <c r="K1816" t="inlineStr"/>
      <c r="L1816" t="inlineStr"/>
      <c r="M1816" t="inlineStr"/>
      <c r="N1816" t="inlineStr"/>
      <c r="O1816" t="inlineStr">
        <is>
          <t>E</t>
        </is>
      </c>
      <c r="P1816" t="n">
        <v>0</v>
      </c>
      <c r="Q1816" t="n">
        <v>0</v>
      </c>
      <c r="R1816" t="inlineStr">
        <is>
          <t>edeb7dc0-1f0e-4969-a91b-eda442394cbd.png</t>
        </is>
      </c>
      <c r="S1816" t="inlineStr">
        <is>
          <t>Embora o Windows 11 tenha expandido o aplicativo Configurações com mais funcionalidades, o Painel
de Controle ainda está presente no sistema. Ele não foi removido totalmente e ainda é usado para acessar
diversas configurações avançadas.
Gabarito: Errado</t>
        </is>
      </c>
      <c r="U1816" t="inlineStr">
        <is>
          <t>09/08/2026 17:47</t>
        </is>
      </c>
    </row>
    <row r="1817">
      <c r="A1817" t="n">
        <v>3806</v>
      </c>
      <c r="B1817" t="inlineStr">
        <is>
          <t>FCC</t>
        </is>
      </c>
      <c r="C1817" t="inlineStr">
        <is>
          <t>TRT</t>
        </is>
      </c>
      <c r="D1817" t="inlineStr">
        <is>
          <t>2025</t>
        </is>
      </c>
      <c r="E1817" t="inlineStr">
        <is>
          <t>No Windows 11, aberto e funcionando em condições ideais, um Técnico Administrativo precisa alterar 0 navegador web padrão para o Google Chrome. Para isso, ele acessou a seção Configurações é na sequência clicou em</t>
        </is>
      </c>
      <c r="F1817" t="inlineStr">
        <is>
          <t>Informática</t>
        </is>
      </c>
      <c r="G1817" t="inlineStr">
        <is>
          <t>Windows</t>
        </is>
      </c>
      <c r="H1817" t="inlineStr">
        <is>
          <t>Médio</t>
        </is>
      </c>
      <c r="I1817" t="inlineStr">
        <is>
          <t>ME</t>
        </is>
      </c>
      <c r="J1817" t="inlineStr">
        <is>
          <t>Aplicativos, clicou em Aplicativos padrão, localizou e clicou em Google Chrome na lista de aplicativos, e por fim, clicou em Definir padrão.</t>
        </is>
      </c>
      <c r="K1817" t="inlineStr">
        <is>
          <t>Aplicativos do Windows, clicou em Aplicativos e recursos, selecionou Google Chrome na lista e clicou em Definir como padrão.</t>
        </is>
      </c>
      <c r="L1817" t="inlineStr">
        <is>
          <t>Aplicativos e recursos, selecionou Google Chrome na lista e clicou em Definir como padrão.</t>
        </is>
      </c>
      <c r="M1817" t="inlineStr">
        <is>
          <t>Aplicativos padrão, navegou até a opção Navegadores compativeis e selecionou Google Chrome.</t>
        </is>
      </c>
      <c r="N1817" t="inlineStr">
        <is>
          <t>Aplicativos para sites, navegou até a opção Navegadores compativeis e selecionou Google Chrome.</t>
        </is>
      </c>
      <c r="O1817" t="inlineStr">
        <is>
          <t>A</t>
        </is>
      </c>
      <c r="P1817" t="n">
        <v>0</v>
      </c>
      <c r="Q1817" t="n">
        <v>0</v>
      </c>
      <c r="S1817" t="inlineStr">
        <is>
          <t>(a) Correto. No Windows 11, para alterar o navegador padrão, o caminho é: Configurações &gt; Aplicativos
&gt; Aplicativos padrão. Em seguida, localiza-se o Google Chrome na lista e clica-se em “Definir como
padrão” para associar os tipos de arquivo e protocolo (como .html, http, https) ao Chrome;
(b) Errado. Não existe uma opção chamada “Aplicativos do Windows” nem a possibilidade de definir o
navegador padrão diretamente por “Aplicativos e recursos”;
(c) Errado. “Aplicativos e recursos” serve para gerenciar a instalação e permissões dos aplicativos, não
para definir programas padrão;
(d) Errado. “Aplicativos padrão” é a seção correta, mas não há uma opção chamada “Navegadores
compatíveis”; a seleção é feita por tipo de aplicativo ou diretamente no app;
(e) Errado. “Aplicativos para sites” lida com associações de sites específicos a aplicativos, e não com a
definição de navegador padrão.
Gabarito: Letra A</t>
        </is>
      </c>
      <c r="U1817" t="inlineStr">
        <is>
          <t>09/08/2026 17:48</t>
        </is>
      </c>
    </row>
    <row r="1818">
      <c r="A1818" t="n">
        <v>3807</v>
      </c>
      <c r="B1818" t="inlineStr">
        <is>
          <t>FGV</t>
        </is>
      </c>
      <c r="C1818" t="inlineStr">
        <is>
          <t>MPE</t>
        </is>
      </c>
      <c r="D1818" t="inlineStr">
        <is>
          <t>2025</t>
        </is>
      </c>
      <c r="E1818" t="inlineStr">
        <is>
          <t>Windows 11 oferece uma ferramenta de captura instantânea que permite que os usuários capturem imagens a partir da tela do computador. Acerca do tema, avalie as afirmativas a seguir:
I. A ferramenta pode ser acionada a partir da combinação de teclas do logótipo do Windows + Shift + S.
II. Os três modos de captura permitidos são recortes de: forma livre, retangular e de tela inteira.
III. A ferramenta permite configurar atrasos na captura, com opções que variam de 0 até 6 segundos no máximo.
Está correto o que se afirma em:</t>
        </is>
      </c>
      <c r="F1818" t="inlineStr">
        <is>
          <t>Informática</t>
        </is>
      </c>
      <c r="G1818" t="inlineStr">
        <is>
          <t>Windows</t>
        </is>
      </c>
      <c r="H1818" t="inlineStr">
        <is>
          <t>Médio</t>
        </is>
      </c>
      <c r="I1818" t="inlineStr">
        <is>
          <t>ME</t>
        </is>
      </c>
      <c r="J1818" t="inlineStr">
        <is>
          <t>II e III, apenas.</t>
        </is>
      </c>
      <c r="K1818" t="inlineStr">
        <is>
          <t>I e III, apenas.</t>
        </is>
      </c>
      <c r="L1818" t="inlineStr">
        <is>
          <t>I e II, apenas.</t>
        </is>
      </c>
      <c r="M1818" t="inlineStr">
        <is>
          <t>II, apenas.</t>
        </is>
      </c>
      <c r="N1818" t="inlineStr">
        <is>
          <t>I, apenas.</t>
        </is>
      </c>
      <c r="O1818" t="inlineStr">
        <is>
          <t>E</t>
        </is>
      </c>
      <c r="P1818" t="n">
        <v>0</v>
      </c>
      <c r="Q1818" t="n">
        <v>0</v>
      </c>
      <c r="S1818" t="inlineStr">
        <is>
          <t>(I) Correto. A combinação Windows + Shift + S ativa a Ferramenta de Captura (Snipping Tool), permitindo
capturar partes da tela de forma rápida;
(II) Errado. A ferramenta permite quatro modos de captura: recorte retangular, forma livre, janela e tela
inteira, não apenas três;
(III) Errado. A Ferramenta de Captura do Windows 11 permite configurar um atraso (delay) na captura,
geralmente de 0 a 10 segundos.
Gabarito: Letra E</t>
        </is>
      </c>
      <c r="U1818" t="inlineStr">
        <is>
          <t>09/08/2026 17:49</t>
        </is>
      </c>
    </row>
    <row r="1819">
      <c r="A1819" t="n">
        <v>3808</v>
      </c>
      <c r="B1819" t="inlineStr">
        <is>
          <t>FGV</t>
        </is>
      </c>
      <c r="C1819" t="inlineStr">
        <is>
          <t>MPE</t>
        </is>
      </c>
      <c r="D1819" t="inlineStr">
        <is>
          <t>2025</t>
        </is>
      </c>
      <c r="E1819" t="inlineStr">
        <is>
          <t>Windows 11 disponibiliza um mecanismo de ajuda que permite que os usuários insiram textos por meio do recurso de digitação por voz. A digitação por voz usa o reconhecimento de fala online alimentado pelos serviços de fala do Azure. Acerca do tema, avalie as afirmativas a seguir:
I. Para ativar a digitação por voz o usuário deverá pressionar a tecla logótipo do Windows + V no teclado do computador ou pressionar a tecla de microfone ao lado da barra de espaços no teclado virtual.
II. Para parar a digitação de voz o usuário deve pronunciar um comando de digitação de voz como "Parar digitação" ou pressionar o botão de microfone no menu da digitação por voz.
III. O usuário pode usar um outro idioma de digitação de voz diferente daquele escolhido durante a instalação do Windows. As ações que devem ser acionadas são: 1) Selecionar “Iniciar &gt; Configurações &gt; Hora e idioma &gt; Idioma e região”; 2) Localizar os idiomas preferenciais na lista e selecionar “Adicionar um idioma”; 3) Pesquisar o idioma que deseja instalar e selecionar “Avançar” e 4) Selecionar “Avançar” ou instalar os recursos de idioma opcionais que deseja usar.
Esses recursos, incluindo o reconhecimento de fala, não são necessários para que a digitação por voz funcione.
Está correto o que se afirma em:</t>
        </is>
      </c>
      <c r="F1819" t="inlineStr">
        <is>
          <t>Informática</t>
        </is>
      </c>
      <c r="G1819" t="inlineStr">
        <is>
          <t>Windows</t>
        </is>
      </c>
      <c r="H1819" t="inlineStr">
        <is>
          <t>Médio</t>
        </is>
      </c>
      <c r="I1819" t="inlineStr">
        <is>
          <t>ME</t>
        </is>
      </c>
      <c r="J1819" t="inlineStr">
        <is>
          <t>I, apenas.</t>
        </is>
      </c>
      <c r="K1819" t="inlineStr">
        <is>
          <t>II, apenas.</t>
        </is>
      </c>
      <c r="L1819" t="inlineStr">
        <is>
          <t>III, apenas.</t>
        </is>
      </c>
      <c r="M1819" t="inlineStr">
        <is>
          <t>I e II, apenas.</t>
        </is>
      </c>
      <c r="N1819" t="inlineStr">
        <is>
          <t>II e III, apenas.</t>
        </is>
      </c>
      <c r="O1819" t="inlineStr">
        <is>
          <t>C</t>
        </is>
      </c>
      <c r="P1819" t="n">
        <v>0</v>
      </c>
      <c r="Q1819" t="n">
        <v>0</v>
      </c>
      <c r="S1819" t="inlineStr">
        <is>
          <t>(I) Errado. A combinação Windows + V ativa o Histórico da Área de Transferência, e não a digitação por
voz. O atalho correto para iniciar a digitação por voz no Windows 11 é Windows + H;
(II) Errado. O comando correto para interromper a digitação de voz é “Parar de ouvir” e, não, “Parar
digitação”.
(III) Correto. O usuário deverá selecionar Iniciar &gt; Configurações &gt; Hora e Idioma &gt; Idioma e Região,
depois localizar Idiomas Preferenciais na lista e selecionar Adicionar um Idioma. Em seguida, pesquisar o
idioma que você deseja instalar e selecionar Avançar ou instalar os recursos de idioma opcionais.
Gabarito: Letra C</t>
        </is>
      </c>
      <c r="U1819" t="inlineStr">
        <is>
          <t>09/08/2026 17:50</t>
        </is>
      </c>
    </row>
    <row r="1820">
      <c r="A1820" t="n">
        <v>3809</v>
      </c>
      <c r="B1820" t="inlineStr">
        <is>
          <t>FGV</t>
        </is>
      </c>
      <c r="C1820" t="inlineStr">
        <is>
          <t>MPE</t>
        </is>
      </c>
      <c r="D1820" t="inlineStr">
        <is>
          <t>2025</t>
        </is>
      </c>
      <c r="E1820" t="inlineStr">
        <is>
          <t>Jonas está utilizando um programa que apresentou um mal funcionamento no sistema operacional Windows 11. Ele foi informado pela equipe técnica da procuradoria que deveria utilizar o gestor de tarefas e finalizar a tarefa. A tecla de atalho de teclado que Jonas deve utilizar para ter acesso ao gestor de trabalho é.</t>
        </is>
      </c>
      <c r="F1820" t="inlineStr">
        <is>
          <t>Informática</t>
        </is>
      </c>
      <c r="G1820" t="inlineStr">
        <is>
          <t>Windows</t>
        </is>
      </c>
      <c r="H1820" t="inlineStr">
        <is>
          <t>Médio</t>
        </is>
      </c>
      <c r="I1820" t="inlineStr">
        <is>
          <t>ME</t>
        </is>
      </c>
      <c r="J1820" t="inlineStr">
        <is>
          <t>Ctrl+Shift+ESC</t>
        </is>
      </c>
      <c r="K1820" t="inlineStr">
        <is>
          <t>Ctrl+Shift+DEL</t>
        </is>
      </c>
      <c r="L1820" t="inlineStr">
        <is>
          <t>Ctrl+Alt+ENTER</t>
        </is>
      </c>
      <c r="M1820" t="inlineStr">
        <is>
          <t>Ctrl+Shift+F8</t>
        </is>
      </c>
      <c r="N1820" t="inlineStr">
        <is>
          <t>Ctrl+Alt+A</t>
        </is>
      </c>
      <c r="O1820" t="inlineStr">
        <is>
          <t>A</t>
        </is>
      </c>
      <c r="P1820" t="n">
        <v>0</v>
      </c>
      <c r="Q1820" t="n">
        <v>0</v>
      </c>
      <c r="S1820" t="inlineStr">
        <is>
          <t>(a) Correto. A combinação Ctrl + Shift + Esc abre diretamente o Gerenciador de Tarefas no Windows 11,
permitindo ao usuário finalizar tarefas e monitorar o desempenho do sistema;
(b) Errado. Ctrl + Shift + Del não é um atalho válido no Windows para acessar o Gerenciador de Tarefas;
(c) Errado. Ctrl + Alt + Enter pode abrir o prompt em modo tela cheia em alguns contextos, mas não abre
o Gerenciador de Tarefas;
(d) Errado. Ctrl + Shift + F8 não tem função associada ao Gerenciador de Tarefas no Windows 11;
(e) Errado. Ctrl + Alt + A não é um atalho reconhecido para nenhuma função padrão no Windows.
Gabarito: Letra A</t>
        </is>
      </c>
      <c r="U1820" t="inlineStr">
        <is>
          <t>09/08/2026 17:50</t>
        </is>
      </c>
    </row>
    <row r="1821">
      <c r="A1821" t="n">
        <v>3810</v>
      </c>
      <c r="B1821" t="inlineStr">
        <is>
          <t>FGV</t>
        </is>
      </c>
      <c r="C1821" t="inlineStr">
        <is>
          <t>Prefeitura de São José dos Campos</t>
        </is>
      </c>
      <c r="D1821" t="inlineStr">
        <is>
          <t>2024</t>
        </is>
      </c>
      <c r="E1821" t="inlineStr">
        <is>
          <t>Com recursos de mobilidade cada vez mais disponíveis em notebooks e dispositivos semelhantes, é importante o cuidado com os dados armazenados. O Windows 11 fornece um recurso de criptografia para volumes inteiros, abordando as ameaças de roubo ou exposição de dispositivos perdidos, roubados ou desativados inadequadamente, mitigando o acesso não autorizado a dados. Esse recurso é o</t>
        </is>
      </c>
      <c r="F1821" t="inlineStr">
        <is>
          <t>Informática</t>
        </is>
      </c>
      <c r="G1821" t="inlineStr">
        <is>
          <t>Windows</t>
        </is>
      </c>
      <c r="H1821" t="inlineStr">
        <is>
          <t>Médio</t>
        </is>
      </c>
      <c r="I1821" t="inlineStr">
        <is>
          <t>ME</t>
        </is>
      </c>
      <c r="J1821" t="inlineStr">
        <is>
          <t>BitLocker.</t>
        </is>
      </c>
      <c r="K1821" t="inlineStr">
        <is>
          <t>Regedit.</t>
        </is>
      </c>
      <c r="L1821" t="inlineStr">
        <is>
          <t>Mirroring.</t>
        </is>
      </c>
      <c r="M1821" t="inlineStr">
        <is>
          <t>RAID.</t>
        </is>
      </c>
      <c r="N1821" t="inlineStr">
        <is>
          <t>Defrag.</t>
        </is>
      </c>
      <c r="O1821" t="inlineStr">
        <is>
          <t>A</t>
        </is>
      </c>
      <c r="P1821" t="n">
        <v>0</v>
      </c>
      <c r="Q1821" t="n">
        <v>0</v>
      </c>
      <c r="S1821" t="inlineStr">
        <is>
          <t>(a) Correto. O BitLocker é o recurso de criptografia nativo do Windows 11 (edições Pro, Enterprise e
Education) que protege dados ao criptografar volumes inteiros do disco, impedindo o acesso não
autorizado em caso de perda ou roubo do dispositivo;
(b) Errado. Regedit é o editor de registro do Windows, usado para modificar configurações avançadas do
sistema, não para criptografia;
(c) Errado. Mirroring é uma técnica de espelhamento de dados usada em RAID 1, para redundância, mas
não oferece criptografia;
(d) Errado. RAID é um conjunto de métodos de organização de discos para desempenho ou redundância,
não é um recurso de criptografia;
(e) Errado. Defrag (Desfragmentador) reorganiza os dados no disco para melhorar o desempenho, mas
não tem função de segurança ou criptografia.
Gabarito: Letra A</t>
        </is>
      </c>
      <c r="U1821" t="inlineStr">
        <is>
          <t>09/08/2026 17:51</t>
        </is>
      </c>
    </row>
    <row r="1822">
      <c r="A1822" t="n">
        <v>3811</v>
      </c>
      <c r="B1822" t="inlineStr">
        <is>
          <t>FGV</t>
        </is>
      </c>
      <c r="C1822" t="inlineStr">
        <is>
          <t>Prefeitura de São José dos Campos</t>
        </is>
      </c>
      <c r="D1822" t="inlineStr">
        <is>
          <t>2024</t>
        </is>
      </c>
      <c r="E1822" t="inlineStr">
        <is>
          <t>Considere as afirmativas a seguir sobre arquivos e pastas no sistema operacional Windows 11:
I. Na Área de trabalho do Windows (desktop), e somente lá, é possível criar uma pasta e um arquivo com mesmo nome.
II. Uma pasta pode apenas conter um limite de até 256 (28) outras pastas ou no máximo 1024 (210) arquivos.
III. Não é possível criar um arquivo cujo nome contenha o caractere ‘dois pontos’ (“:”).
Está correto o que se afirma em</t>
        </is>
      </c>
      <c r="F1822" t="inlineStr">
        <is>
          <t>Informática</t>
        </is>
      </c>
      <c r="G1822" t="inlineStr">
        <is>
          <t>Windows</t>
        </is>
      </c>
      <c r="H1822" t="inlineStr">
        <is>
          <t>Médio</t>
        </is>
      </c>
      <c r="I1822" t="inlineStr">
        <is>
          <t>ME</t>
        </is>
      </c>
      <c r="J1822" t="inlineStr">
        <is>
          <t>I e II, apenas.</t>
        </is>
      </c>
      <c r="K1822" t="inlineStr">
        <is>
          <t>I e III, apenas.</t>
        </is>
      </c>
      <c r="L1822" t="inlineStr">
        <is>
          <t>II, apenas.</t>
        </is>
      </c>
      <c r="M1822" t="inlineStr">
        <is>
          <t>III, apenas.</t>
        </is>
      </c>
      <c r="N1822" t="inlineStr">
        <is>
          <t>I, II e III.</t>
        </is>
      </c>
      <c r="O1822" t="inlineStr">
        <is>
          <t>D</t>
        </is>
      </c>
      <c r="P1822" t="n">
        <v>0</v>
      </c>
      <c r="Q1822" t="n">
        <v>0</v>
      </c>
      <c r="S1822" t="inlineStr">
        <is>
          <t>(I) Errado. Não é possível criar um arquivo e uma pasta com o mesmo nome no mesmo diretório, inclusive
na Área de Trabalho, pois o nome precisa ser único no local;
(II) Errado. O número de arquivos e pastas que podem existir dentro de uma pasta no Windows não é
limitado a 256 ou 1024. O limite depende do sistema de arquivos (como NTFS) e da capacidade do disco;
(III) Correto. O caractere “:**” é inválido para nomes de arquivos e pastas no Windows, pois é reservado
para identificar unidades (como C:).
Gabarito: Letra D</t>
        </is>
      </c>
      <c r="U1822" t="inlineStr">
        <is>
          <t>09/08/2026 17:51</t>
        </is>
      </c>
    </row>
    <row r="1823">
      <c r="A1823" t="n">
        <v>3812</v>
      </c>
      <c r="B1823" t="inlineStr">
        <is>
          <t>QUADRIX</t>
        </is>
      </c>
      <c r="C1823" t="inlineStr">
        <is>
          <t>CRESS</t>
        </is>
      </c>
      <c r="D1823" t="inlineStr">
        <is>
          <t>2024</t>
        </is>
      </c>
      <c r="E1823" t="inlineStr">
        <is>
          <t>No sistema operacional Windows, um comando que pode ser usado para realizar um backup simples de arquivos é o</t>
        </is>
      </c>
      <c r="F1823" t="inlineStr">
        <is>
          <t>Informática</t>
        </is>
      </c>
      <c r="G1823" t="inlineStr">
        <is>
          <t>Windows</t>
        </is>
      </c>
      <c r="H1823" t="inlineStr">
        <is>
          <t>Médio</t>
        </is>
      </c>
      <c r="I1823" t="inlineStr">
        <is>
          <t>ME</t>
        </is>
      </c>
      <c r="J1823" t="inlineStr">
        <is>
          <t>md.</t>
        </is>
      </c>
      <c r="K1823" t="inlineStr">
        <is>
          <t>xcopy.</t>
        </is>
      </c>
      <c r="L1823" t="inlineStr">
        <is>
          <t>cls.</t>
        </is>
      </c>
      <c r="M1823" t="inlineStr">
        <is>
          <t>dir.</t>
        </is>
      </c>
      <c r="N1823" t="inlineStr">
        <is>
          <t>type.</t>
        </is>
      </c>
      <c r="O1823" t="inlineStr">
        <is>
          <t>B</t>
        </is>
      </c>
      <c r="P1823" t="n">
        <v>0</v>
      </c>
      <c r="Q1823" t="n">
        <v>0</v>
      </c>
      <c r="S1823" t="inlineStr">
        <is>
          <t>(a) Errado. O comando md (make directory) é utilizado para criar pastas, não para realizar backup de
arquivos;
(b) Correto. O comando xcopy é usado no Prompt de Comando do Windows para copiar arquivos e
diretórios, incluindo subpastas. É uma ferramenta comum para backups simples, pois permite copiar
grandes estruturas de diretórios;
(c) Errado. O comando cls apenas limpa a tela do Prompt de Comando, sem relação com backup;
(d) Errado. O comando dir lista arquivos e pastas, mas não copia ou faz backup;
(e) Errado. O comando type exibe o conteúdo de um arquivo de texto no Prompt, não serve para backup.
Gabarito: Letra B</t>
        </is>
      </c>
      <c r="U1823" t="inlineStr">
        <is>
          <t>09/08/2026 17:52</t>
        </is>
      </c>
    </row>
    <row r="1824">
      <c r="A1824" t="n">
        <v>3813</v>
      </c>
      <c r="B1824" t="inlineStr">
        <is>
          <t>FUNCAB</t>
        </is>
      </c>
      <c r="C1824" t="inlineStr">
        <is>
          <t>PJC</t>
        </is>
      </c>
      <c r="D1824" t="inlineStr">
        <is>
          <t>2014</t>
        </is>
      </c>
      <c r="E1824" t="inlineStr">
        <is>
          <t>Analise as seguintes sentenças em relação ao ambiente Windows XP:
I. Para excluir um arquivo sem passar pela lixeira, basta selecionar o arquivo que se quer excluir, em seguida pressionar no teclado o conjunto de teclas CTRL + DEL e confirmar a exclusão na janela que aparecerá.
II. A lixeira é uma pasta do Windows como outra qualquer, portanto pode ser compartilhada em uma rede de computadores.
III. Na configuração padrão do Windows XP, não é possível excluir, com a tecla DEL, o atalho da lixeira que está localizado na área de trabalho. É(são) verdadeira(s) apenas:</t>
        </is>
      </c>
      <c r="F1824" t="inlineStr">
        <is>
          <t>Informática</t>
        </is>
      </c>
      <c r="G1824" t="inlineStr">
        <is>
          <t>Windows</t>
        </is>
      </c>
      <c r="H1824" t="inlineStr">
        <is>
          <t>Médio</t>
        </is>
      </c>
      <c r="I1824" t="inlineStr">
        <is>
          <t>ME</t>
        </is>
      </c>
      <c r="J1824" t="inlineStr">
        <is>
          <t>I eIII</t>
        </is>
      </c>
      <c r="K1824" t="inlineStr">
        <is>
          <t>I</t>
        </is>
      </c>
      <c r="L1824" t="inlineStr">
        <is>
          <t>I e II</t>
        </is>
      </c>
      <c r="M1824" t="inlineStr">
        <is>
          <t>II</t>
        </is>
      </c>
      <c r="N1824" t="inlineStr">
        <is>
          <t>III</t>
        </is>
      </c>
      <c r="O1824" t="inlineStr">
        <is>
          <t>E</t>
        </is>
      </c>
      <c r="P1824" t="n">
        <v>0</v>
      </c>
      <c r="Q1824" t="n">
        <v>0</v>
      </c>
      <c r="S1824" t="inlineStr">
        <is>
          <t>(I) Errado. Para excluir um arquivo sem enviá-lo para a Lixeira no Windows XP (e também em outras
versões), o atalho correto é Shift + Del, não Ctrl + Del. O uso de Ctrl + Del não tem essa função;
(II) Errado. A Lixeira não é uma pasta comum do sistema. Ela é uma estrutura especial gerenciada pelo
Windows e não pode ser compartilhada em rede como uma pasta normal;
(III) Correto. Na configuração padrão do Windows XP, não é possível excluir o atalho da Lixeira da área
de trabalho usando apenas a tecla Del. Ele é um item do sistema e exige modificações no registro para
ser removido.
Gabarito: Letra E</t>
        </is>
      </c>
      <c r="U1824" t="inlineStr">
        <is>
          <t>09/08/2026 17:52</t>
        </is>
      </c>
    </row>
    <row r="1825">
      <c r="A1825" t="n">
        <v>3814</v>
      </c>
      <c r="B1825" t="inlineStr">
        <is>
          <t>IDHTEC</t>
        </is>
      </c>
      <c r="C1825" t="inlineStr">
        <is>
          <t>Câmara de Itapissuma</t>
        </is>
      </c>
      <c r="D1825" t="inlineStr">
        <is>
          <t>2024</t>
        </is>
      </c>
      <c r="E1825" t="inlineStr">
        <is>
          <t>O Sistema Operacional Microsoft Windows 11 disponibiliza uma série de atalhos de teclado. O atalho para abrir as configurações do Windows é:</t>
        </is>
      </c>
      <c r="F1825" t="inlineStr">
        <is>
          <t>Informática</t>
        </is>
      </c>
      <c r="G1825" t="inlineStr">
        <is>
          <t>Windows</t>
        </is>
      </c>
      <c r="H1825" t="inlineStr">
        <is>
          <t>Médio</t>
        </is>
      </c>
      <c r="I1825" t="inlineStr">
        <is>
          <t>ME</t>
        </is>
      </c>
      <c r="J1825" t="inlineStr">
        <is>
          <t>Shift + Tecla do logotipo do Windows + I</t>
        </is>
      </c>
      <c r="K1825" t="inlineStr">
        <is>
          <t>Tecla do logotipo do Windows + I</t>
        </is>
      </c>
      <c r="L1825" t="inlineStr">
        <is>
          <t>Shift + I</t>
        </is>
      </c>
      <c r="M1825" t="inlineStr">
        <is>
          <t>Ctrl + Tecla do logotipo do Windows + I</t>
        </is>
      </c>
      <c r="N1825" t="inlineStr">
        <is>
          <t>Alt + Tecla do logotipo do Windows + I</t>
        </is>
      </c>
      <c r="O1825" t="inlineStr">
        <is>
          <t>B</t>
        </is>
      </c>
      <c r="P1825" t="n">
        <v>0</v>
      </c>
      <c r="Q1825" t="n">
        <v>0</v>
      </c>
      <c r="S1825" t="inlineStr">
        <is>
          <t>(a) Errado. A combinação Shift + Windows + I não é o atalho padrão para abrir as configurações no
Windows 11;
(b) Correto. A combinação Windows + I é o atalho oficial e direto para abrir a janela de Configurações do
sistema no Windows 11;
(c) Errado. Shift + I apenas insere a letra “I” em maiúsculo, sem nenhuma função de atalho relacionada às
configurações;
(d) Errado. Ctrl + Windows + I não é reconhecido como atalho para abrir as configurações;
(e) Errado. Alt + Windows + I também não corresponde ao atalho para abrir as configurações.
Gabarito: Letra B</t>
        </is>
      </c>
      <c r="U1825" t="inlineStr">
        <is>
          <t>09/08/2026 18:03</t>
        </is>
      </c>
    </row>
    <row r="1826">
      <c r="A1826" t="n">
        <v>3815</v>
      </c>
      <c r="B1826" t="inlineStr">
        <is>
          <t>VUNESP</t>
        </is>
      </c>
      <c r="C1826" t="inlineStr">
        <is>
          <t>TJ</t>
        </is>
      </c>
      <c r="D1826" t="inlineStr">
        <is>
          <t>2024</t>
        </is>
      </c>
      <c r="E1826" t="inlineStr">
        <is>
          <t>Assinale a alternativa correta em relação à Área de Transferência do sistema operacional Windows 11.</t>
        </is>
      </c>
      <c r="F1826" t="inlineStr">
        <is>
          <t>Informática</t>
        </is>
      </c>
      <c r="G1826" t="inlineStr">
        <is>
          <t>Windows</t>
        </is>
      </c>
      <c r="H1826" t="inlineStr">
        <is>
          <t>Médio</t>
        </is>
      </c>
      <c r="I1826" t="inlineStr">
        <is>
          <t>ME</t>
        </is>
      </c>
      <c r="J1826" t="inlineStr">
        <is>
          <t>Diferentemente da versão presente no Windows 10, no Windows 11 foram criadas duas Áreas de Transferência: uma para textos (ATText) e outra para imagens (ATFig).</t>
        </is>
      </c>
      <c r="K1826" t="inlineStr">
        <is>
          <t>Fixar um item na Área de Transferência não impede que ele seja removido do seu histórico para dar espaço a novos itens.</t>
        </is>
      </c>
      <c r="L1826" t="inlineStr">
        <is>
          <t>Para se chegar ao histórico da Área de Transferência, deve-se pressionar a tecla do logotipo Windows + H.</t>
        </is>
      </c>
      <c r="M1826" t="inlineStr">
        <is>
          <t>Uma novidade do Windows 11 é a cópia de textos e imagens da Área de Transferência de um computador para outro, transferidos por meio de e-mails.</t>
        </is>
      </c>
      <c r="N1826" t="inlineStr">
        <is>
          <t>O histórico da Área de Transferência permite fixar itens usados com frequência.</t>
        </is>
      </c>
      <c r="O1826" t="inlineStr">
        <is>
          <t>E</t>
        </is>
      </c>
      <c r="P1826" t="n">
        <v>0</v>
      </c>
      <c r="Q1826" t="n">
        <v>0</v>
      </c>
      <c r="S1826" t="inlineStr">
        <is>
          <t>(a) Errado. O Windows 11 não criou áreas de transferência separadas para textos e imagens. A Área de
Transferência continua sendo única, como nas versões anteriores;
(b) Errado. Itens fixados não são removidos automaticamente do histórico, mesmo com a chegada de
novos conteúdos — essa é justamente a função de fixá-los;
(c) Errado. O atalho Windows + H ativa a digitação por voz. O correto para abrir o histórico da Área de
Transferência é Windows + V;
(d) Errado. O compartilhamento da Área de Transferência entre dispositivos no Windows 11 ocorre via
sincronização na nuvem com conta Microsoft, não por e-mails;
(e) Correto. O histórico da Área de Transferência do Windows 11 permite fixar itens que o usuário usa
com frequência, mantendo-os acessíveis mesmo após reinicializações.
Gabarito: Letra E</t>
        </is>
      </c>
      <c r="U1826" t="inlineStr">
        <is>
          <t>09/08/2026 18:04</t>
        </is>
      </c>
    </row>
    <row r="1827">
      <c r="A1827" t="n">
        <v>3816</v>
      </c>
      <c r="B1827" t="inlineStr">
        <is>
          <t>VUNESP</t>
        </is>
      </c>
      <c r="C1827" t="inlineStr">
        <is>
          <t>TJ-SP</t>
        </is>
      </c>
      <c r="D1827" t="inlineStr">
        <is>
          <t>2024</t>
        </is>
      </c>
      <c r="E1827" t="inlineStr">
        <is>
          <t>O sistema operacional Windows 11, em sua configuração padrão, permite diversas ações em uma pasta selecionada, entre elas:</t>
        </is>
      </c>
      <c r="F1827" t="inlineStr">
        <is>
          <t>Informática</t>
        </is>
      </c>
      <c r="G1827" t="inlineStr">
        <is>
          <t>Windows</t>
        </is>
      </c>
      <c r="H1827" t="inlineStr">
        <is>
          <t>Médio</t>
        </is>
      </c>
      <c r="I1827" t="inlineStr">
        <is>
          <t>ME</t>
        </is>
      </c>
      <c r="J1827" t="inlineStr">
        <is>
          <t>Fixar no Acesso rápido e Fixar em Iniciar.</t>
        </is>
      </c>
      <c r="K1827" t="inlineStr">
        <is>
          <t>Abrir em nova Área de Trabalho e Abrir em nova guia.</t>
        </is>
      </c>
      <c r="L1827" t="inlineStr">
        <is>
          <t>Fixar na Área de Trabalho e Compactar para arquivo ZIP.</t>
        </is>
      </c>
      <c r="M1827" t="inlineStr">
        <is>
          <t>Copiar como caminho e Copiar como atalho.</t>
        </is>
      </c>
      <c r="N1827" t="inlineStr">
        <is>
          <t>Abrir em nova Janela e Enviar pasta por e-mail.</t>
        </is>
      </c>
      <c r="O1827" t="inlineStr">
        <is>
          <t>A</t>
        </is>
      </c>
      <c r="P1827" t="n">
        <v>0</v>
      </c>
      <c r="Q1827" t="n">
        <v>0</v>
      </c>
      <c r="S1827" t="inlineStr">
        <is>
          <t>(a) Correto. No Windows 11, é possível fixar pastas no Acesso Rápido (no Explorador de Arquivos) e
também em Iniciar (menu Iniciar), facilitando o acesso frequente;
(b) Errado. "Abrir em nova Área de Trabalho" não é uma ação disponível diretamente para pastas. Já
"Abrir em nova guia" é válido apenas no novo Explorador de Arquivos com guias, mas a alternativa como
um todo está incorreta;
(c) Errado. "Fixar na Área de Trabalho" não é uma opção nativa para pastas. Já “Compactar para arquivo
ZIP” é uma ação válida, mas isoladamente não torna a alternativa correta;
(d) Errado. "Copiar como caminho" é um recurso válido, mas "Copiar como atalho" não é uma opção
direta no menu de contexto padrão do Windows 11;
(e) Errado. "Abrir em nova Janela" é válido, mas "Enviar pasta por e-mail" não é uma opção direta — seria
necessário primeiro compactar a pasta ou usar outro software.
Gabarito: Letra A</t>
        </is>
      </c>
      <c r="U1827" t="inlineStr">
        <is>
          <t>09/08/2026 20:33</t>
        </is>
      </c>
    </row>
    <row r="1828">
      <c r="A1828" t="n">
        <v>3817</v>
      </c>
      <c r="B1828" t="inlineStr">
        <is>
          <t>VUNESP</t>
        </is>
      </c>
      <c r="C1828" t="inlineStr">
        <is>
          <t>TJ</t>
        </is>
      </c>
      <c r="D1828" t="inlineStr">
        <is>
          <t>2024</t>
        </is>
      </c>
      <c r="E1828" t="inlineStr">
        <is>
          <t>No Explorador de Arquivos do Microsoft Windows 11, ao se selecionar a opção Configurações da pasta do OneDrive, abre-se uma janela com as seguintes opções:</t>
        </is>
      </c>
      <c r="F1828" t="inlineStr">
        <is>
          <t>Informática</t>
        </is>
      </c>
      <c r="G1828" t="inlineStr">
        <is>
          <t>Windows</t>
        </is>
      </c>
      <c r="H1828" t="inlineStr">
        <is>
          <t>Médio</t>
        </is>
      </c>
      <c r="I1828" t="inlineStr">
        <is>
          <t>ME</t>
        </is>
      </c>
      <c r="J1828" t="inlineStr">
        <is>
          <t>Exibir, Compactar, Inserir usuário e Cofre pessoal.</t>
        </is>
      </c>
      <c r="K1828" t="inlineStr">
        <is>
          <t>Sincronizar e fazer backup, Conta, Notificações e Sobre.</t>
        </is>
      </c>
      <c r="L1828" t="inlineStr">
        <is>
          <t>Criptografar, Compartilhar, Sincronizar e Compactar.</t>
        </is>
      </c>
      <c r="M1828" t="inlineStr">
        <is>
          <t>Layout, Autorizar, Versão e Conta.</t>
        </is>
      </c>
      <c r="N1828" t="inlineStr">
        <is>
          <t>Excluir, Cofre pessoal, Layout e Criptografar.</t>
        </is>
      </c>
      <c r="O1828" t="inlineStr">
        <is>
          <t>B</t>
        </is>
      </c>
      <c r="P1828" t="n">
        <v>0</v>
      </c>
      <c r="Q1828" t="n">
        <v>0</v>
      </c>
      <c r="S1828" t="inlineStr">
        <is>
          <t>(a) Errado. As opções “Compactar” e “Inserir usuário” não fazem parte das configurações do OneDrive.
“Cofre pessoal” é um recurso do OneDrive, mas a alternativa contém opções irrelevantes;
(b) Correto. Ao acessar as configurações da pasta do OneDrive no Windows 11, as principais guias
exibidas são: Sincronizar e fazer backup, Conta, Notificações e Sobre;
(c) Errado. Embora "Sincronizar" esteja relacionada ao OneDrive, “Criptografar” e “Compactar” não são
opções diretamente presentes nas configurações do OneDrive;
(d) Errado. “Layout” e “Autorizar” não são opções das configurações do OneDrive; "Versão" e "Conta" até
poderiam aparecer, mas a combinação geral está incorreta;
(e) Errado. “Excluir” e “Criptografar” não são configurações típicas acessadas via menu de configurações
do OneDrive, e "Layout" não se aplica.
Gabarito: Letra B</t>
        </is>
      </c>
      <c r="U1828" t="inlineStr">
        <is>
          <t>09/08/2026 20:33</t>
        </is>
      </c>
    </row>
    <row r="1829">
      <c r="A1829" t="n">
        <v>3818</v>
      </c>
      <c r="B1829" t="inlineStr">
        <is>
          <t>VUNESP</t>
        </is>
      </c>
      <c r="C1829" t="inlineStr">
        <is>
          <t>TJ-SP</t>
        </is>
      </c>
      <c r="D1829" t="inlineStr">
        <is>
          <t>2024</t>
        </is>
      </c>
      <c r="E1829" t="inlineStr">
        <is>
          <t>Um usuário de um computador com o sistema operacional Windows 11, em sua configuração padrão, criou um atalho para o arquivo dados.docx. Posteriormente, não tendo mais necessidade desse arquivo, deletou-o, acarretando sua colocação na Lixeira do Windows 11. Sobre essa ação, é correto afirmar que</t>
        </is>
      </c>
      <c r="F1829" t="inlineStr">
        <is>
          <t>Informática</t>
        </is>
      </c>
      <c r="G1829" t="inlineStr">
        <is>
          <t>Windows</t>
        </is>
      </c>
      <c r="H1829" t="inlineStr">
        <is>
          <t>Médio</t>
        </is>
      </c>
      <c r="I1829" t="inlineStr">
        <is>
          <t>ME</t>
        </is>
      </c>
      <c r="J1829" t="inlineStr">
        <is>
          <t>quando o usuário deletou o arquivo, uma janela surgiu na tela, perguntando se ele desejava também deletar o atalho desse arquivo.</t>
        </is>
      </c>
      <c r="K1829" t="inlineStr">
        <is>
          <t>o atalho não funcionará mais até o arquivo dados.docx ser restaurado no mesmo local em que foi excluído.</t>
        </is>
      </c>
      <c r="L1829" t="inlineStr">
        <is>
          <t>quando um arquivo é deletado, o seu atalho é deletado automaticamente.</t>
        </is>
      </c>
      <c r="M1829" t="inlineStr">
        <is>
          <t>o atalho passará a apontar para o arquivo dados.docx na Lixeira do Windows 11.</t>
        </is>
      </c>
      <c r="N1829" t="inlineStr">
        <is>
          <t>caso o usuário clique no atalho, uma caixa de mensagem será exibida, com o texto “Erro – arquivo não encontrado”.</t>
        </is>
      </c>
      <c r="O1829" t="inlineStr">
        <is>
          <t>B</t>
        </is>
      </c>
      <c r="P1829" t="n">
        <v>0</v>
      </c>
      <c r="Q1829" t="n">
        <v>0</v>
      </c>
      <c r="S1829" t="inlineStr">
        <is>
          <t>(a) Errado. Ao excluir um arquivo, o Windows não exibe uma janela perguntando se o atalho também
deve ser excluído;
(b) Correto. Um atalho aponta para a localização original do arquivo. Se o arquivo for excluído, o atalho
não funcionará até que o arquivo seja restaurado para o mesmo local;
(c) Errado. O atalho é um item separado e não é excluído automaticamente quando o arquivo original é
deletado;
(d) Errado. O atalho não atualiza automaticamente seu destino para a Lixeira — ele continua apontando
para o local original do arquivo;
(e) Errado. Ao clicar em um atalho cujo destino foi excluído, o Windows normalmente exibe uma
mensagem com a opção de procurar o arquivo ou excluir o atalho, e não apenas “Erro – arquivo não
encontrado”.
Gabarito: Letra B</t>
        </is>
      </c>
      <c r="U1829" t="inlineStr">
        <is>
          <t>09/08/2026 20:34</t>
        </is>
      </c>
    </row>
    <row r="1830">
      <c r="A1830" t="n">
        <v>3819</v>
      </c>
      <c r="B1830" t="inlineStr">
        <is>
          <t>VUNESP</t>
        </is>
      </c>
      <c r="C1830" t="inlineStr">
        <is>
          <t>TJ-SP</t>
        </is>
      </c>
      <c r="D1830" t="inlineStr">
        <is>
          <t>2024</t>
        </is>
      </c>
      <c r="E1830" t="inlineStr">
        <is>
          <t>Um usuário de um computador com o sistema operacional Windows 11, em sua configuração padrão, utilizou o atalho Windows + Tab, que abriu</t>
        </is>
      </c>
      <c r="F1830" t="inlineStr">
        <is>
          <t>Informática</t>
        </is>
      </c>
      <c r="G1830" t="inlineStr">
        <is>
          <t>Windows</t>
        </is>
      </c>
      <c r="H1830" t="inlineStr">
        <is>
          <t>Médio</t>
        </is>
      </c>
      <c r="I1830" t="inlineStr">
        <is>
          <t>ME</t>
        </is>
      </c>
      <c r="J1830" t="inlineStr">
        <is>
          <t>a Assistência Rápida.</t>
        </is>
      </c>
      <c r="K1830" t="inlineStr">
        <is>
          <t>o menu Iniciar.</t>
        </is>
      </c>
      <c r="L1830" t="inlineStr">
        <is>
          <t>as definições de Facilidade de Acesso.</t>
        </is>
      </c>
      <c r="M1830" t="inlineStr">
        <is>
          <t>a aba do Narrador</t>
        </is>
      </c>
      <c r="N1830" t="inlineStr">
        <is>
          <t>a Visão de Tarefas.</t>
        </is>
      </c>
      <c r="O1830" t="inlineStr">
        <is>
          <t>E</t>
        </is>
      </c>
      <c r="P1830" t="n">
        <v>0</v>
      </c>
      <c r="Q1830" t="n">
        <v>0</v>
      </c>
      <c r="S1830" t="inlineStr">
        <is>
          <t>(a) Errado. A Assistência Rápida é acessada manualmente pelo menu Iniciar ou digitando "Assistência
Rápida" na busca — não pelo atalho Windows + Tab;
(b) Errado. O menu Iniciar é aberto ao pressionar somente a tecla Windows, e não com Windows + Tab;
(c) Errado. As configurações de acessibilidade (Facilidade de Acesso) podem ser acessadas com Windows
+ U, não com Windows + Tab;
(d) Errado. A aba do Narrador pode ser ativada com Ctrl + Windows + Enter, e não com Windows + Tab;
(e) Correto. O atalho Windows + Tab abre a Visão de Tarefas, recurso que mostra todas as janelas abertas
e permite gerenciar áreas de trabalho virtuais no Windows 11.
Gabarito: Letra E</t>
        </is>
      </c>
      <c r="U1830" t="inlineStr">
        <is>
          <t>09/08/2026 20:34</t>
        </is>
      </c>
    </row>
    <row r="1831">
      <c r="A1831" t="n">
        <v>3820</v>
      </c>
      <c r="B1831" t="inlineStr">
        <is>
          <t>IADES</t>
        </is>
      </c>
      <c r="C1831" t="inlineStr">
        <is>
          <t>GDF-SEEC</t>
        </is>
      </c>
      <c r="D1831" t="inlineStr">
        <is>
          <t>2023</t>
        </is>
      </c>
      <c r="E1831" t="inlineStr">
        <is>
          <t>No que se refere à organização de arquivos no sistema operacional Microsoft Windows, assinale a alternativa correta.</t>
        </is>
      </c>
      <c r="F1831" t="inlineStr">
        <is>
          <t>Informática</t>
        </is>
      </c>
      <c r="G1831" t="inlineStr">
        <is>
          <t>Windows</t>
        </is>
      </c>
      <c r="H1831" t="inlineStr">
        <is>
          <t>Médio</t>
        </is>
      </c>
      <c r="I1831" t="inlineStr">
        <is>
          <t>ME</t>
        </is>
      </c>
      <c r="J1831" t="inlineStr">
        <is>
          <t>Um arquivo somente pode ser localizado pelo seu nome, mas não por seus metadados, independentemente da ferramenta de busca utilizada.</t>
        </is>
      </c>
      <c r="K1831" t="inlineStr">
        <is>
          <t>O comando DIR, quando executado no aplicativo cmd, exibe uma lista composta unicamente por nomes dos arquivos do diretório atual, sem informações específicas acerca de suas datas de criação ou de alteração.</t>
        </is>
      </c>
      <c r="L1831" t="inlineStr">
        <is>
          <t>Os metadados de um arquivo são dados de alto nível que descrevem ou identificam o conteúdo desse arquivo.</t>
        </is>
      </c>
      <c r="M1831" t="inlineStr">
        <is>
          <t>O Explorador de Arquivos do Microsoft Windows 11 não permite a ordenação da lista de arquivos com base em seu tamanho, pois essa informação é oculta ao usuário.</t>
        </is>
      </c>
      <c r="N1831" t="inlineStr">
        <is>
          <t>No sistema operacional Microsoft Windows 11, todos os arquivos têm o mesmo conjunto de metadados.</t>
        </is>
      </c>
      <c r="O1831" t="inlineStr">
        <is>
          <t>C</t>
        </is>
      </c>
      <c r="P1831" t="n">
        <v>0</v>
      </c>
      <c r="Q1831" t="n">
        <v>0</v>
      </c>
      <c r="S1831" t="inlineStr">
        <is>
          <t>(a) Errado. Arquivos podem ser localizados não apenas pelo nome, mas também por metadados, como
tipo, data de modificação, autor, entre outros, usando a busca avançada do Windows;
(b) Errado. O comando DIR no Prompt de Comando (cmd) exibe não só os nomes dos arquivos, mas
também informações como data e hora da última modificação, tamanho e tipo (arquivo ou diretório);
(c) Correto. Metadados são dados descritivos sobre outros dados — no contexto de arquivos, descrevem
conteúdo, autor, data de criação, tipo de arquivo etc. São usados para organização e busca;
(d) Errado. O Explorador de Arquivos permite sim a ordenação por tamanho, além de nome, data de
modificação, tipo, entre outros;
(e) Errado. O conjunto de metadados pode variar conforme o tipo de arquivo (por exemplo, um .docx
pode conter autor e número de páginas, enquanto um .jpg pode conter dados de câmera e
geolocalização).
Gabarito: Letra C</t>
        </is>
      </c>
      <c r="U1831" t="inlineStr">
        <is>
          <t>09/08/2026 20:36</t>
        </is>
      </c>
    </row>
    <row r="1832">
      <c r="A1832" t="n">
        <v>3821</v>
      </c>
      <c r="B1832" t="inlineStr">
        <is>
          <t>IADES</t>
        </is>
      </c>
      <c r="C1832" t="inlineStr">
        <is>
          <t>CAU-ES</t>
        </is>
      </c>
      <c r="D1832" t="inlineStr">
        <is>
          <t>2023</t>
        </is>
      </c>
      <c r="E1832" t="inlineStr">
        <is>
          <t>Assinale a alternativa correspondente à ferramenta do sistema operacional Windows que permite o ajuste e as configurações do computador.</t>
        </is>
      </c>
      <c r="F1832" t="inlineStr">
        <is>
          <t>Informática</t>
        </is>
      </c>
      <c r="G1832" t="inlineStr">
        <is>
          <t>Windows</t>
        </is>
      </c>
      <c r="H1832" t="inlineStr">
        <is>
          <t>Médio</t>
        </is>
      </c>
      <c r="I1832" t="inlineStr">
        <is>
          <t>ME</t>
        </is>
      </c>
      <c r="J1832" t="inlineStr">
        <is>
          <t>Microsoft Edge</t>
        </is>
      </c>
      <c r="K1832" t="inlineStr">
        <is>
          <t>Windows Explorer</t>
        </is>
      </c>
      <c r="L1832" t="inlineStr">
        <is>
          <t>Gerenciador de dispositivos</t>
        </is>
      </c>
      <c r="M1832" t="inlineStr">
        <is>
          <t>Área de trabalho</t>
        </is>
      </c>
      <c r="N1832" t="inlineStr">
        <is>
          <t>Painel de controle</t>
        </is>
      </c>
      <c r="O1832" t="inlineStr">
        <is>
          <t>E</t>
        </is>
      </c>
      <c r="P1832" t="n">
        <v>0</v>
      </c>
      <c r="Q1832" t="n">
        <v>0</v>
      </c>
      <c r="S1832" t="inlineStr">
        <is>
          <t>(a) Errado. O Microsoft Edge é o navegador padrão do Windows, usado para navegação na internet, e
não para ajustes do sistema;
(b) Errado. O Windows Explorer (Explorador de Arquivos) serve para gerenciar arquivos e pastas, não
configurações do sistema;
(c) Errado. O Gerenciador de Dispositivos permite gerenciar hardware, mas não abrange todas as
configurações do sistema;
(d) Errado. A Área de trabalho é apenas a tela inicial do sistema onde ícones e janelas são exibidos, sem
função de configuração direta;
(e) Correto. O Painel de Controle é a ferramenta tradicional do Windows usada para realizar ajustes e
configurações no sistema operacional.
Gabarito: Letra E</t>
        </is>
      </c>
      <c r="U1832" t="inlineStr">
        <is>
          <t>09/08/2026 20:37</t>
        </is>
      </c>
    </row>
    <row r="1833">
      <c r="A1833" t="n">
        <v>3822</v>
      </c>
      <c r="B1833" t="inlineStr">
        <is>
          <t>FUNDATEC</t>
        </is>
      </c>
      <c r="C1833" t="inlineStr">
        <is>
          <t>Água de Ivoti</t>
        </is>
      </c>
      <c r="D1833" t="inlineStr">
        <is>
          <t>2023</t>
        </is>
      </c>
      <c r="E1833" t="inlineStr">
        <is>
          <t>É possível usá-lo(a) para alterar as configurações do Windows. Essas configurações controlam quase toda a aparência e o funcionamento do Windows, e pode-se usá-las para configurar o Windows de maneira individual. A que o trecho se refere?</t>
        </is>
      </c>
      <c r="F1833" t="inlineStr">
        <is>
          <t>Informática</t>
        </is>
      </c>
      <c r="G1833" t="inlineStr">
        <is>
          <t>Windows</t>
        </is>
      </c>
      <c r="H1833" t="inlineStr">
        <is>
          <t>Médio</t>
        </is>
      </c>
      <c r="I1833" t="inlineStr">
        <is>
          <t>ME</t>
        </is>
      </c>
      <c r="J1833" t="inlineStr">
        <is>
          <t>Gerenciador de Tarefas.</t>
        </is>
      </c>
      <c r="K1833" t="inlineStr">
        <is>
          <t>Assistência Rápida.</t>
        </is>
      </c>
      <c r="L1833" t="inlineStr">
        <is>
          <t>Painel de Controle.</t>
        </is>
      </c>
      <c r="M1833" t="inlineStr">
        <is>
          <t>Acessórios do Windows.</t>
        </is>
      </c>
      <c r="N1833" t="inlineStr">
        <is>
          <t>Gestão de Monitoramento.</t>
        </is>
      </c>
      <c r="O1833" t="inlineStr">
        <is>
          <t>C</t>
        </is>
      </c>
      <c r="P1833" t="n">
        <v>0</v>
      </c>
      <c r="Q1833" t="n">
        <v>0</v>
      </c>
      <c r="S1833" t="inlineStr">
        <is>
          <t>(a) Errado. O Gerenciador de Tarefas é usado para monitorar e encerrar processos, visualizar
desempenho e gerenciar inicialização, mas não altera configurações gerais do sistema;
(b) Errado. A Assistência Rápida permite suporte remoto, mas não serve para configurar o funcionamento
do Windows;
(c) Correto. O Painel de Controle permite alterar diversas configurações do sistema, incluindo aparência,
hardware, rede, usuários e segurança, sendo ideal para configurar o Windows de forma personalizada;
(d) Errado. Acessórios do Windows é um grupo de ferramentas básicas (como Bloco de Notas), mas não
centraliza ajustes do sistema;
(e) Errado. “Gestão de Monitoramento” não é uma ferramenta nativa do Windows com esse nome e não
corresponde à função descrita.
Gabarito: Letra C</t>
        </is>
      </c>
      <c r="U1833" t="inlineStr">
        <is>
          <t>09/08/2026 20:37</t>
        </is>
      </c>
    </row>
    <row r="1834">
      <c r="A1834" t="n">
        <v>3823</v>
      </c>
      <c r="B1834" t="inlineStr">
        <is>
          <t>CONSULPAM</t>
        </is>
      </c>
      <c r="C1834" t="inlineStr">
        <is>
          <t>Prefeitura de Teutônia</t>
        </is>
      </c>
      <c r="D1834" t="inlineStr">
        <is>
          <t>2023</t>
        </is>
      </c>
      <c r="E1834" t="inlineStr">
        <is>
          <t>O Microsoft Windows oferece diversos recursos para que usuários organizem e manipulem seus arquivos dentro do computador.
Considere que um usuário acessa uma pasta que se encontra na área de trabalho de uma estação com Microsoft Windows 11 e seleciona o único documento de texto contido na pasta. O usuário então executa a seguinte sequência de comandos/teclas:
1) Ctrl + A
2) Ctrl + X
3) Ctrl + V
4) Enter
Assinale a alternativa que descreve o resultado final da execução dessa sequência de comandos/teclas.</t>
        </is>
      </c>
      <c r="F1834" t="inlineStr">
        <is>
          <t>Informática</t>
        </is>
      </c>
      <c r="G1834" t="inlineStr">
        <is>
          <t>Windows</t>
        </is>
      </c>
      <c r="H1834" t="inlineStr">
        <is>
          <t>Médio</t>
        </is>
      </c>
      <c r="I1834" t="inlineStr">
        <is>
          <t>ME</t>
        </is>
      </c>
      <c r="J1834" t="inlineStr">
        <is>
          <t>É criada uma cópia do arquivo selecionado, sendo esta cópia aberta em seguida e seu conteúdo exibido para o usuário.</t>
        </is>
      </c>
      <c r="K1834" t="inlineStr">
        <is>
          <t>É criada uma cópia do arquivo selecionado, sendo o arquivo original aberto em seguida e seu conteúdo exibido para o usuário.</t>
        </is>
      </c>
      <c r="L1834" t="inlineStr">
        <is>
          <t>O arquivo original é recortado e colado na mesma pasta, sendo este arquivo aberto em seguida e seu conteúdo exibido para o usuário.</t>
        </is>
      </c>
      <c r="M1834" t="inlineStr">
        <is>
          <t>O arquivo original é recortado e colado na mesma pasta, sendo que este arquivo continua fechado e sem exibição de seu conteúdo para o usuário.</t>
        </is>
      </c>
      <c r="N1834" t="inlineStr">
        <is>
          <t>A pasta e o arquivo nela contido são enviados para a lixeira do sistema, desaparecendo assim da área de trabalho.</t>
        </is>
      </c>
      <c r="O1834" t="inlineStr">
        <is>
          <t>D</t>
        </is>
      </c>
      <c r="P1834" t="n">
        <v>0</v>
      </c>
      <c r="Q1834" t="n">
        <v>0</v>
      </c>
      <c r="S1834" t="inlineStr">
        <is>
          <t>(a) Errado. A sequência não cria uma cópia, e o comando Enter não abre uma cópia, mas sim o próprio
arquivo selecionado (se estivesse selecionado).
(b) Errado. Não há criação de cópia; Ctrl+X recorta o arquivo, e Ctrl+V o cola no destino — que neste caso
é o mesmo local.
(c) Errado. Embora o recorte e a colagem ocorram no mesmo local, o Enter só abriria o arquivo se ele
estivesse selecionado após a colagem; no comportamento padrão, ele permanece selecionado, mas a
questão afirma que o arquivo é aberto, o que não está no resultado oficial.
(d) Correto. Ctrl+A seleciona todo o conteúdo da pasta (o único arquivo). Ctrl+X recorta, Ctrl+V cola no
mesmo local, e Enter aqui não executa nenhuma ação relevante porque o foco pode estar diferente após
a colagem. O resultado final: o arquivo é recortado e colado no mesmo local e permanece fechado.
(e) Errado. Nenhum comando da sequência envia arquivos para a Lixeira.
Gabarito: Letra D</t>
        </is>
      </c>
      <c r="U1834" t="inlineStr">
        <is>
          <t>09/08/2026 20:38</t>
        </is>
      </c>
    </row>
    <row r="1835">
      <c r="A1835" t="n">
        <v>3824</v>
      </c>
      <c r="B1835" t="inlineStr">
        <is>
          <t>CONSULPAM</t>
        </is>
      </c>
      <c r="C1835" t="inlineStr">
        <is>
          <t>Prefeitura de Teutônia</t>
        </is>
      </c>
      <c r="D1835" t="inlineStr">
        <is>
          <t>2023</t>
        </is>
      </c>
      <c r="E1835" t="inlineStr">
        <is>
          <t>Nos parques tecnológicos, é comum aos usuários do Microsoft Windows verificar e ajustar diversos recursos do computador. Imagine que um usuário está em um computador com Windows 11 e a área de notificação apresenta-se como a imagem a seguir. O usuário precisa ativar o recurso do Windows que filtra a luz azul para fornecer cores mais quentes e mais agradáveis aos seus olhos durante longos períodos de trabalho. Baseado no exposto acima, assinale a alternativa que traz o nome do recurso da área de notificação a ser acionado pelo usuário para realizar a configuração desejada.</t>
        </is>
      </c>
      <c r="F1835" t="inlineStr">
        <is>
          <t>Informática</t>
        </is>
      </c>
      <c r="G1835" t="inlineStr">
        <is>
          <t>Windows</t>
        </is>
      </c>
      <c r="H1835" t="inlineStr">
        <is>
          <t>Médio</t>
        </is>
      </c>
      <c r="I1835" t="inlineStr">
        <is>
          <t>ME</t>
        </is>
      </c>
      <c r="J1835" t="inlineStr">
        <is>
          <t>Bluetooth.</t>
        </is>
      </c>
      <c r="K1835" t="inlineStr">
        <is>
          <t>Modo Avião.</t>
        </is>
      </c>
      <c r="L1835" t="inlineStr">
        <is>
          <t>Luz Noturna.</t>
        </is>
      </c>
      <c r="M1835" t="inlineStr">
        <is>
          <t>Acessibilidade.</t>
        </is>
      </c>
      <c r="N1835" t="inlineStr">
        <is>
          <t>Economia de Bateria.</t>
        </is>
      </c>
      <c r="O1835" t="inlineStr">
        <is>
          <t>C</t>
        </is>
      </c>
      <c r="P1835" t="n">
        <v>0</v>
      </c>
      <c r="Q1835" t="n">
        <v>0</v>
      </c>
      <c r="S1835" t="inlineStr">
        <is>
          <t>O recurso do Windows 11 que filtra a luz azul e fornece cores mais quentes para reduzir o cansaço visual
em períodos prolongados é chamado de Luz Noturna. Ele pode ser ativado diretamente na área de
notificação, como mostra a imagem, e foi projetado especificamente para essa finalidade.
Gabarito: Letra C</t>
        </is>
      </c>
      <c r="U1835" t="inlineStr">
        <is>
          <t>09/08/2026 20:40</t>
        </is>
      </c>
    </row>
    <row r="1836">
      <c r="A1836" t="n">
        <v>3825</v>
      </c>
      <c r="B1836" t="inlineStr">
        <is>
          <t>IBFC</t>
        </is>
      </c>
      <c r="C1836" t="inlineStr">
        <is>
          <t>SEED</t>
        </is>
      </c>
      <c r="D1836" t="inlineStr">
        <is>
          <t>2021</t>
        </is>
      </c>
      <c r="E1836" t="inlineStr">
        <is>
          <t>Quanto às noções de Sistema Operacional (ambiente Windows), analise as afirmativas abaixo, dê valores Verdadeiro (V) ou Falso (F) e assinale a alternativa que apresenta a sequência correta de cima para baixo:
( ) o navegador da Internet mais atual do Windows é denominado Microsoft Edge.
( ) a versão mais recente, para o PC, do sistema operacional da Microsoft é o XP.
( ) o Windows é monotarefa, pois somente se consegue trabalhar um programa por vez.</t>
        </is>
      </c>
      <c r="F1836" t="inlineStr">
        <is>
          <t>Informática</t>
        </is>
      </c>
      <c r="G1836" t="inlineStr">
        <is>
          <t>Windows</t>
        </is>
      </c>
      <c r="H1836" t="inlineStr">
        <is>
          <t>Médio</t>
        </is>
      </c>
      <c r="I1836" t="inlineStr">
        <is>
          <t>ME</t>
        </is>
      </c>
      <c r="J1836" t="inlineStr">
        <is>
          <t>V - F - F</t>
        </is>
      </c>
      <c r="K1836" t="inlineStr">
        <is>
          <t>V - V - F</t>
        </is>
      </c>
      <c r="L1836" t="inlineStr">
        <is>
          <t>F - V - V</t>
        </is>
      </c>
      <c r="M1836" t="inlineStr">
        <is>
          <t>F - F - V</t>
        </is>
      </c>
      <c r="N1836" t="inlineStr"/>
      <c r="O1836" t="inlineStr">
        <is>
          <t>A</t>
        </is>
      </c>
      <c r="P1836" t="n">
        <v>0</v>
      </c>
      <c r="Q1836" t="n">
        <v>0</v>
      </c>
      <c r="S1836" t="inlineStr">
        <is>
          <t>(V) O navegador padrão e mais atual da Microsoft é o Microsoft Edge, que substituiu o Internet Explorer
nas versões modernas do Windows;
(F) O Windows XP é uma versão antiga, já descontinuada. A versão mais recente para PCs, atualmente, é
o Windows 11;
(F) O Windows é multitarefa, ou seja, permite executar vários programas simultaneamente, alternando
entre eles ou mantendo-os em execução ao mesmo tempo.
Gabarito: Letra A</t>
        </is>
      </c>
      <c r="U1836" t="inlineStr">
        <is>
          <t>09/08/2026 20:41</t>
        </is>
      </c>
    </row>
    <row r="1837">
      <c r="A1837" t="n">
        <v>3826</v>
      </c>
      <c r="B1837" t="inlineStr">
        <is>
          <t>AOCP</t>
        </is>
      </c>
      <c r="C1837" t="inlineStr">
        <is>
          <t>ADEMA</t>
        </is>
      </c>
      <c r="D1837" t="inlineStr">
        <is>
          <t>2024</t>
        </is>
      </c>
      <c r="E1837" t="inlineStr">
        <is>
          <t>Considere que, para desempenhar suas atividades administrativas e logísticas como técnico ambiental da Administração Estadual do Meio Ambiente (ADEMA), você conta com o sistema operacional Microsoft Windows 11 (em português). Consciente da eficiência dos atalhos de teclado para otimizar suas tarefas diárias, assinale a alternativa que apresenta corretamente os atalhos para escolher um modo de exibição da apresentação e para abrir as configurações de acessibilidade, respectivamente. (Obs.: O caractere “+” foi utilizado apenas para interpretação.)</t>
        </is>
      </c>
      <c r="F1837" t="inlineStr">
        <is>
          <t>Informática</t>
        </is>
      </c>
      <c r="G1837" t="inlineStr">
        <is>
          <t>Windows</t>
        </is>
      </c>
      <c r="H1837" t="inlineStr">
        <is>
          <t>Médio</t>
        </is>
      </c>
      <c r="I1837" t="inlineStr">
        <is>
          <t>ME</t>
        </is>
      </c>
      <c r="J1837" t="inlineStr">
        <is>
          <t>Tecla do logotipo do Windows + P e Tecla do logotipo do Windows + U</t>
        </is>
      </c>
      <c r="K1837" t="inlineStr">
        <is>
          <t>Tecla do logotipo do Windows + Shift + S e Tecla do logotipo do Windows + T</t>
        </is>
      </c>
      <c r="L1837" t="inlineStr">
        <is>
          <t>Tecla do logotipo do Windows + O e Tecla do logotipo do Windows + P</t>
        </is>
      </c>
      <c r="M1837" t="inlineStr">
        <is>
          <t>Tecla do logotipo do Windows + M e Tecla do logotipo do Windows + L</t>
        </is>
      </c>
      <c r="N1837" t="inlineStr">
        <is>
          <t>Tecla do logotipo do Windows + H e Tecla do logotipo do Windows + J</t>
        </is>
      </c>
      <c r="O1837" t="inlineStr">
        <is>
          <t>A</t>
        </is>
      </c>
      <c r="P1837" t="n">
        <v>0</v>
      </c>
      <c r="Q1837" t="n">
        <v>0</v>
      </c>
      <c r="S1837" t="inlineStr">
        <is>
          <t>Windows + P: abre o menu de modo de projeção da tela, permitindo ao usuário escolher entre opções
como “Tela do PC apenas”, “Duplicar”, “Estender” e “Segunda tela apenas” — ideal para apresentações;
Windows + U: abre diretamente as Configurações de Acessibilidade (Facilidade de Acesso), onde é
possível ajustar contraste, narrador, lupa, entre outros recursos.
Gabarito: Letra A</t>
        </is>
      </c>
      <c r="U1837" t="inlineStr">
        <is>
          <t>09/08/2026 20:42</t>
        </is>
      </c>
    </row>
    <row r="1838">
      <c r="A1838" t="n">
        <v>3827</v>
      </c>
      <c r="B1838" t="inlineStr">
        <is>
          <t>AOCP-MS</t>
        </is>
      </c>
      <c r="C1838" t="inlineStr">
        <is>
          <t>DPE</t>
        </is>
      </c>
      <c r="D1838" t="inlineStr">
        <is>
          <t>2024</t>
        </is>
      </c>
      <c r="E1838" t="inlineStr">
        <is>
          <t>Uma servidora da Defensoria Pública do Estado de Mato Grosso do Sul recebeu a tarefa de atualizar um relatório importante. Ela abre o documento no Microsoft Word 2016 em português, mas percebe que o documento está em um modo "Somente Leitura", impedindo que qualquer edição seja realizada. Nesse caso, para conseguir editar o documento, essa servidora deve</t>
        </is>
      </c>
      <c r="F1838" t="inlineStr">
        <is>
          <t>Informática</t>
        </is>
      </c>
      <c r="G1838" t="inlineStr">
        <is>
          <t>Windows</t>
        </is>
      </c>
      <c r="H1838" t="inlineStr">
        <is>
          <t>Médio</t>
        </is>
      </c>
      <c r="I1838" t="inlineStr">
        <is>
          <t>ME</t>
        </is>
      </c>
      <c r="J1838" t="inlineStr">
        <is>
          <t>utilizar o Gerenciador de Tarefas para finalizar o processo do Word 2016 em português e tentar abrir o documento novamente.</t>
        </is>
      </c>
      <c r="K1838" t="inlineStr">
        <is>
          <t>reiniciar o computador em modo de segurança e tentar abrir o documento.</t>
        </is>
      </c>
      <c r="L1838" t="inlineStr">
        <is>
          <t>executar o comando</t>
        </is>
      </c>
      <c r="M1838" t="inlineStr">
        <is>
          <t>clicar com o botão direito do mouse no arquivo, escolher</t>
        </is>
      </c>
      <c r="N1838" t="inlineStr">
        <is>
          <t>clicar com o botão direito do mouse no arquivo, escolher</t>
        </is>
      </c>
      <c r="O1838" t="inlineStr">
        <is>
          <t>D</t>
        </is>
      </c>
      <c r="P1838" t="n">
        <v>0</v>
      </c>
      <c r="Q1838" t="n">
        <v>0</v>
      </c>
      <c r="S1838" t="inlineStr">
        <is>
          <t>(a) Errado. Finalizar o processo no Gerenciador de Tarefas não resolve o problema de o arquivo estar em
"Somente Leitura";
(b) Errado. Reiniciar o computador em modo de segurança não altera as permissões do arquivo nem o
modo de leitura;
(c) Errado. O comando chkdsk verifica a integridade do disco, mas não modifica atributos de arquivos
individuais;
(d) Correto. A forma adequada de remover o modo "Somente Leitura" é clicar com o botão direito sobre
o arquivo, ir em "Propriedades", e desmarcar a opção "Somente Leitura" na aba "Geral";
(e) Errado. A opção "Opções" não existe ao clicar com o botão direito de forma direta — a configuração
de leitura é feita por meio de "Propriedades".
Gabarito: Letra D</t>
        </is>
      </c>
      <c r="U1838" t="inlineStr">
        <is>
          <t>09/08/2026 20:43</t>
        </is>
      </c>
    </row>
    <row r="1839">
      <c r="A1839" t="n">
        <v>3828</v>
      </c>
      <c r="B1839" t="inlineStr">
        <is>
          <t>AOCP</t>
        </is>
      </c>
      <c r="C1839" t="inlineStr">
        <is>
          <t>SAP-SP</t>
        </is>
      </c>
      <c r="D1839" t="inlineStr">
        <is>
          <t>2024</t>
        </is>
      </c>
      <c r="E1839" t="inlineStr">
        <is>
          <t>Um agente de segurança socioeducativo está organizando relatórios e documentos em um computador de determinada unidade. Ele precisa excluir arquivos que não serão mais utilizados, mas deseja garantir que possam ser recuperados, se necessário, utilizando a “Lixeira” do Windows 11 (em português). No entanto, ao tentar excluir um dos arquivos, ele cometeu um erro ao utilizar um comando que não enviou o arquivo para a Lixeira.
Qual das seguintes alternativas apresenta o comando INCORRETO executado pelo agente?
(Obs.: O caractere “+” foi utilizado apenas para interpretação.)</t>
        </is>
      </c>
      <c r="F1839" t="inlineStr">
        <is>
          <t>Informática</t>
        </is>
      </c>
      <c r="G1839" t="inlineStr">
        <is>
          <t>Windows</t>
        </is>
      </c>
      <c r="H1839" t="inlineStr">
        <is>
          <t>Médio</t>
        </is>
      </c>
      <c r="I1839" t="inlineStr">
        <is>
          <t>ME</t>
        </is>
      </c>
      <c r="J1839" t="inlineStr">
        <is>
          <t>Clicar com o botão direito do mouse e selecionar “Salvar como”.</t>
        </is>
      </c>
      <c r="K1839" t="inlineStr">
        <is>
          <t>Arrastar o arquivo para a lixeira.</t>
        </is>
      </c>
      <c r="L1839" t="inlineStr">
        <is>
          <t>Clicar com o botão direito do mouse sobre o arquivo e selecionar a opção “excluir”.</t>
        </is>
      </c>
      <c r="M1839" t="inlineStr">
        <is>
          <t>Selecionar o arquivo e pressionar a tecla DEL.</t>
        </is>
      </c>
      <c r="N1839" t="inlineStr">
        <is>
          <t>Selecionar o arquivo e pressionar CTRL + D.</t>
        </is>
      </c>
      <c r="O1839" t="inlineStr">
        <is>
          <t>A</t>
        </is>
      </c>
      <c r="P1839" t="n">
        <v>0</v>
      </c>
      <c r="Q1839" t="n">
        <v>0</v>
      </c>
      <c r="S1839" t="inlineStr">
        <is>
          <t>(a) Errado. A opção “Salvar como” não exclui o arquivo. Trata-se de um comando usado para salvar uma
cópia de um arquivo em outro local, não tem relação com exclusão. Assim, se o agente usou esse
comando esperando excluir o arquivo, cometeu um erro de entendimento;
(b) Correto. Arrastar um arquivo para a Lixeira é um método válido e envia o arquivo para a Lixeira,
permitindo recuperação posterior;
(c) Correto. Clicar com o botão direito e escolher "Excluir" envia o arquivo para a Lixeira (desde que não
seja de uma unidade removível ou de rede);
(d) Correto. Pressionar DEL (Delete) move o arquivo para a Lixeira, possibilitando recuperação;
(e) Correto. O atalho Ctrl + D também move o arquivo para a Lixeira, função idêntica ao Delete.
Gabarito: Letra A</t>
        </is>
      </c>
      <c r="U1839" t="inlineStr">
        <is>
          <t>09/08/2026 20:43</t>
        </is>
      </c>
    </row>
    <row r="1840">
      <c r="A1840" t="n">
        <v>3829</v>
      </c>
      <c r="B1840" t="inlineStr">
        <is>
          <t>FCC</t>
        </is>
      </c>
      <c r="C1840" t="inlineStr">
        <is>
          <t>SEPLAN</t>
        </is>
      </c>
      <c r="D1840" t="inlineStr">
        <is>
          <t>2024</t>
        </is>
      </c>
      <c r="E1840" t="inlineStr">
        <is>
          <t>Para garantir que apenas determinados usuários possam editar um arquivo específico no Microsoft Windows 11, em português, um usuário precisa personalizar suas permissões. Isso pode ser feito clicando</t>
        </is>
      </c>
      <c r="F1840" t="inlineStr">
        <is>
          <t>Informática</t>
        </is>
      </c>
      <c r="G1840" t="inlineStr">
        <is>
          <t>Windows</t>
        </is>
      </c>
      <c r="H1840" t="inlineStr">
        <is>
          <t>Médio</t>
        </is>
      </c>
      <c r="I1840" t="inlineStr">
        <is>
          <t>ME</t>
        </is>
      </c>
      <c r="J1840" t="inlineStr">
        <is>
          <t>na guia</t>
        </is>
      </c>
      <c r="K1840" t="inlineStr">
        <is>
          <t>com o botão direito do mouse no arquivo, selecionando</t>
        </is>
      </c>
      <c r="L1840" t="inlineStr">
        <is>
          <t>na guia</t>
        </is>
      </c>
      <c r="M1840" t="inlineStr">
        <is>
          <t>na função</t>
        </is>
      </c>
      <c r="N1840" t="inlineStr">
        <is>
          <t>com o botão direito do mouse sobre o arquivo, depois na opção</t>
        </is>
      </c>
      <c r="O1840" t="inlineStr">
        <is>
          <t>B</t>
        </is>
      </c>
      <c r="P1840" t="n">
        <v>0</v>
      </c>
      <c r="Q1840" t="n">
        <v>0</v>
      </c>
      <c r="S1840" t="inlineStr">
        <is>
          <t>(a) Errado. A guia "Arquivo" no Explorador de Arquivos não possui uma opção chamada "Permissões"
nem "Personalizar" para configurar acesso de usuários;
(b) Correto. A maneira correta de personalizar permissões no Windows 11 é clicar com o botão direito do
mouse sobre o arquivo, ir em "Propriedades", depois na guia "Segurança", onde é possível ajustar
permissões por usuário;
(c) Errado. A guia "Compartilhar" permite definir permissões de compartilhamento em rede, mas não
configura permissões de segurança locais;
(d) Errado. "Controlar Alterações" é um recurso de aplicativos como o Microsoft Word, não do sistema de
arquivos do Windows;
(e) Errado. A opção "Autorizar" não existe nesse contexto; copiar o arquivo não permite configurar
permissões diretamente.
Gabarito: Letra B</t>
        </is>
      </c>
      <c r="U1840" t="inlineStr">
        <is>
          <t>09/08/2026 20:44</t>
        </is>
      </c>
    </row>
    <row r="1841">
      <c r="A1841" t="n">
        <v>3830</v>
      </c>
      <c r="B1841" t="inlineStr">
        <is>
          <t>FCC</t>
        </is>
      </c>
      <c r="C1841" t="inlineStr">
        <is>
          <t>TRT 20ª Região</t>
        </is>
      </c>
      <c r="D1841" t="inlineStr">
        <is>
          <t>2024</t>
        </is>
      </c>
      <c r="E1841" t="inlineStr">
        <is>
          <t>Um funcionário do Tribunal do Trabalho utiliza um recurso do Windows 11 para executar aplicativos de forma isolada em um ambiente seguro denominado</t>
        </is>
      </c>
      <c r="F1841" t="inlineStr">
        <is>
          <t>Informática</t>
        </is>
      </c>
      <c r="G1841" t="inlineStr">
        <is>
          <t>Windows</t>
        </is>
      </c>
      <c r="H1841" t="inlineStr">
        <is>
          <t>Médio</t>
        </is>
      </c>
      <c r="I1841" t="inlineStr">
        <is>
          <t>ME</t>
        </is>
      </c>
      <c r="J1841" t="inlineStr">
        <is>
          <t>Windows Explorer.</t>
        </is>
      </c>
      <c r="K1841" t="inlineStr">
        <is>
          <t>Control Panel.</t>
        </is>
      </c>
      <c r="L1841" t="inlineStr">
        <is>
          <t>Virtual Desktop.</t>
        </is>
      </c>
      <c r="M1841" t="inlineStr">
        <is>
          <t>Device Manager.</t>
        </is>
      </c>
      <c r="N1841" t="inlineStr">
        <is>
          <t>Windows Sandbox.</t>
        </is>
      </c>
      <c r="O1841" t="inlineStr">
        <is>
          <t>E</t>
        </is>
      </c>
      <c r="P1841" t="n">
        <v>0</v>
      </c>
      <c r="Q1841" t="n">
        <v>0</v>
      </c>
      <c r="S1841" t="inlineStr">
        <is>
          <t>(a) Errado. O Windows Explorer (ou Explorador de Arquivos) é usado para gerenciar arquivos e pastas,
não executa aplicativos em ambiente isolado;
(b) Errado. O Control Panel (Painel de Controle) permite ajustar configurações do sistema, mas não
executa aplicativos de forma isolada;
(c) Errado. O Virtual Desktop cria áreas de trabalho virtuais para organização, mas não isola a execução
de programas;
(d) Errado. O Device Manager (Gerenciador de Dispositivos) é usado para visualizar e controlar hardware
instalado, não executa aplicativos;
(e) Correto. O Windows Sandbox é um recurso do Windows 11 (ed. Pro e Enterprise) que permite executar
aplicativos de forma isolada em um ambiente virtual seguro, ideal para testes sem afetar o sistema
principal.
Gabarito: Letra E</t>
        </is>
      </c>
      <c r="U1841" t="inlineStr">
        <is>
          <t>09/08/2026 20:44</t>
        </is>
      </c>
    </row>
    <row r="1842">
      <c r="A1842" t="n">
        <v>3831</v>
      </c>
      <c r="B1842" t="inlineStr">
        <is>
          <t>FCC</t>
        </is>
      </c>
      <c r="C1842" t="inlineStr">
        <is>
          <t>TRT</t>
        </is>
      </c>
      <c r="D1842" t="inlineStr">
        <is>
          <t>2024</t>
        </is>
      </c>
      <c r="E1842" t="inlineStr">
        <is>
          <t>- 2025) A funcionalidade do Windows 11 que permite distribuir as janelas na tela em layouts predefinidos, por exemplo, em colunas, grades ou áreas de maior e menor destaque, permitindo aproveitar o espaço da tela de maneira otimizada, é a</t>
        </is>
      </c>
      <c r="F1842" t="inlineStr">
        <is>
          <t>Informática</t>
        </is>
      </c>
      <c r="G1842" t="inlineStr">
        <is>
          <t>Windows</t>
        </is>
      </c>
      <c r="H1842" t="inlineStr">
        <is>
          <t>Médio</t>
        </is>
      </c>
      <c r="I1842" t="inlineStr">
        <is>
          <t>ME</t>
        </is>
      </c>
      <c r="J1842" t="inlineStr">
        <is>
          <t>Azure Cortana. Logo</t>
        </is>
      </c>
      <c r="K1842" t="inlineStr">
        <is>
          <t>Windows Copilot.</t>
        </is>
      </c>
      <c r="L1842" t="inlineStr">
        <is>
          <t>Windows Badges.</t>
        </is>
      </c>
      <c r="M1842" t="inlineStr">
        <is>
          <t>Snap Layouts.</t>
        </is>
      </c>
      <c r="N1842" t="inlineStr">
        <is>
          <t>Microso Grld Layout.</t>
        </is>
      </c>
      <c r="O1842" t="inlineStr">
        <is>
          <t>D</t>
        </is>
      </c>
      <c r="P1842" t="n">
        <v>0</v>
      </c>
      <c r="Q1842" t="n">
        <v>0</v>
      </c>
      <c r="S1842" t="inlineStr">
        <is>
          <t>(a) Errado. Azure Cortana não existe como funcionalidade; Cortana é o assistente virtual da Microsoft, e
Azure é a plataforma de nuvem — não estão relacionados a organização de janelas;
(b) Errado. O Windows Copilot é uma ferramenta de assistência baseada em IA, não está relacionado à
organização de janelas na tela;
(c) Errado. Windows Badges se referem a indicadores visuais em ícones de aplicativos, como notificações,
e não à disposição de janelas;
(d) Correto. Snap Layouts é a funcionalidade do Windows 11 que permite organizar janelas em layouts
predefinidos, otimizando o uso do espaço na tela;
(e) Errado. “Microso Grld Layout” não é uma funcionalidade reconhecida do Windows e parece se tratar
de um nome incorreto ou fictício.
Gabarito: Letra D</t>
        </is>
      </c>
      <c r="U1842" t="inlineStr">
        <is>
          <t>09/08/2026 20:45</t>
        </is>
      </c>
    </row>
    <row r="1843">
      <c r="A1843" t="n">
        <v>3832</v>
      </c>
      <c r="B1843" t="inlineStr">
        <is>
          <t>IBFC</t>
        </is>
      </c>
      <c r="C1843" t="inlineStr">
        <is>
          <t>MGS</t>
        </is>
      </c>
      <c r="D1843" t="inlineStr">
        <is>
          <t>2023</t>
        </is>
      </c>
      <c r="E1843" t="inlineStr">
        <is>
          <t>Escolha corretamente a tecla de atalho mais utilizada para copiar um item selecionado:</t>
        </is>
      </c>
      <c r="F1843" t="inlineStr">
        <is>
          <t>Informática</t>
        </is>
      </c>
      <c r="G1843" t="inlineStr">
        <is>
          <t>Windows</t>
        </is>
      </c>
      <c r="H1843" t="inlineStr">
        <is>
          <t>Médio</t>
        </is>
      </c>
      <c r="I1843" t="inlineStr">
        <is>
          <t>ME</t>
        </is>
      </c>
      <c r="J1843" t="inlineStr">
        <is>
          <t>Ctrl + C</t>
        </is>
      </c>
      <c r="K1843" t="inlineStr">
        <is>
          <t>Ctrl + X</t>
        </is>
      </c>
      <c r="L1843" t="inlineStr">
        <is>
          <t>Ctrl + V</t>
        </is>
      </c>
      <c r="M1843" t="inlineStr">
        <is>
          <t>Ctrl + Z</t>
        </is>
      </c>
      <c r="N1843" t="inlineStr"/>
      <c r="O1843" t="inlineStr">
        <is>
          <t>A</t>
        </is>
      </c>
      <c r="P1843" t="n">
        <v>0</v>
      </c>
      <c r="Q1843" t="n">
        <v>0</v>
      </c>
      <c r="S1843" t="inlineStr">
        <is>
          <t>(a) Correto. Ctrl + C: copia o item selecionado para a área de transferência;
(b) Errado. Ctrl + X: recorta (remove e prepara para mover);
(c) Errado. Ctrl + V: cola o conteúdo da área de transferência;
(d) Errado. Ctrl + Z: desfaz a última ação executada.
Gabarito: Letra A</t>
        </is>
      </c>
      <c r="U1843" t="inlineStr">
        <is>
          <t>09/08/2026 20:45</t>
        </is>
      </c>
    </row>
    <row r="1844">
      <c r="A1844" t="n">
        <v>3833</v>
      </c>
      <c r="B1844" t="inlineStr">
        <is>
          <t>IBFC</t>
        </is>
      </c>
      <c r="C1844" t="inlineStr">
        <is>
          <t>MGS</t>
        </is>
      </c>
      <c r="D1844" t="inlineStr">
        <is>
          <t>2023</t>
        </is>
      </c>
      <c r="E1844" t="inlineStr">
        <is>
          <t>Escolha corretamente o atalho de teclado comum para colar um item selecionado:</t>
        </is>
      </c>
      <c r="F1844" t="inlineStr">
        <is>
          <t>Informática</t>
        </is>
      </c>
      <c r="G1844" t="inlineStr">
        <is>
          <t>Windows</t>
        </is>
      </c>
      <c r="H1844" t="inlineStr">
        <is>
          <t>Médio</t>
        </is>
      </c>
      <c r="I1844" t="inlineStr">
        <is>
          <t>ME</t>
        </is>
      </c>
      <c r="J1844" t="inlineStr">
        <is>
          <t>Ctrl + C</t>
        </is>
      </c>
      <c r="K1844" t="inlineStr">
        <is>
          <t>Ctrl + X</t>
        </is>
      </c>
      <c r="L1844" t="inlineStr">
        <is>
          <t>Ctrl + V</t>
        </is>
      </c>
      <c r="M1844" t="inlineStr">
        <is>
          <t>Ctrl + Z</t>
        </is>
      </c>
      <c r="N1844" t="inlineStr"/>
      <c r="O1844" t="inlineStr">
        <is>
          <t>C</t>
        </is>
      </c>
      <c r="P1844" t="n">
        <v>0</v>
      </c>
      <c r="Q1844" t="n">
        <v>0</v>
      </c>
      <c r="S1844" t="inlineStr">
        <is>
          <t>(a) Errado. Ctrl + C: copia o item selecionado;
(a) Errado. Ctrl + X: recorta (move) o item selecionado;
(a) Correto. Ctrl + V: cola o item previamente copiado ou recortado;
(a) Errado. Ctrl + Z: desfaz a última ação.
Gabarito: Letra C</t>
        </is>
      </c>
      <c r="U1844" t="inlineStr">
        <is>
          <t>09/08/2026 20:45</t>
        </is>
      </c>
    </row>
    <row r="1845">
      <c r="A1845" t="n">
        <v>3834</v>
      </c>
      <c r="B1845" t="inlineStr">
        <is>
          <t>IBFC</t>
        </is>
      </c>
      <c r="C1845" t="inlineStr">
        <is>
          <t>MGS</t>
        </is>
      </c>
      <c r="D1845" t="inlineStr">
        <is>
          <t>2022</t>
        </is>
      </c>
      <c r="E1845" t="inlineStr">
        <is>
          <t>Nas versões atuais, tanto do sistema operacional Windows 10, como no Windows 11 já é incluído um software antivírus que atua em tempo real. Esse programa antivírus é denominado tecnicamente pela própria Microsoft como?
Assinale a alternativa que preencha corretamente a lacuna.</t>
        </is>
      </c>
      <c r="F1845" t="inlineStr">
        <is>
          <t>Informática</t>
        </is>
      </c>
      <c r="G1845" t="inlineStr">
        <is>
          <t>Windows</t>
        </is>
      </c>
      <c r="H1845" t="inlineStr">
        <is>
          <t>Fácil</t>
        </is>
      </c>
      <c r="I1845" t="inlineStr">
        <is>
          <t>ME</t>
        </is>
      </c>
      <c r="J1845" t="inlineStr">
        <is>
          <t>Microsoft SharePoint Antivírus</t>
        </is>
      </c>
      <c r="K1845" t="inlineStr">
        <is>
          <t>Microsoft SQL Server Antivírus</t>
        </is>
      </c>
      <c r="L1845" t="inlineStr">
        <is>
          <t>Microsoft Defender Antivírus</t>
        </is>
      </c>
      <c r="M1845" t="inlineStr">
        <is>
          <t>Microsoft Exchange Antivírus.</t>
        </is>
      </c>
      <c r="N1845" t="inlineStr"/>
      <c r="O1845" t="inlineStr">
        <is>
          <t>C</t>
        </is>
      </c>
      <c r="P1845" t="n">
        <v>0</v>
      </c>
      <c r="Q1845" t="n">
        <v>0</v>
      </c>
      <c r="S1845" t="inlineStr">
        <is>
          <t>(a) Errado. O Microsoft SharePoint é uma plataforma de colaboração e gerenciamento de conteúdo, não
um antivírus;
(b) Errado. O Microsoft SQL Server é um sistema gerenciador de banco de dados, sem relação com
antivírus;
(c) Correto. O Microsoft Defender Antivírus é o antivírus nativo das versões mais recentes do Windows (10
e 11), atuando em tempo real na proteção contra vírus, malwares e outras ameaças;
(d) Errado. O Microsoft Exchange é voltado para serviços de e-mail corporativo e não é um antivírus.
Gabarito: Letra C</t>
        </is>
      </c>
      <c r="U1845" t="inlineStr">
        <is>
          <t>09/08/2026 20:46</t>
        </is>
      </c>
    </row>
    <row r="1846">
      <c r="A1846" t="n">
        <v>3835</v>
      </c>
      <c r="B1846" t="inlineStr">
        <is>
          <t>IBFC</t>
        </is>
      </c>
      <c r="C1846" t="inlineStr">
        <is>
          <t>MGS</t>
        </is>
      </c>
      <c r="D1846" t="inlineStr">
        <is>
          <t>2022</t>
        </is>
      </c>
      <c r="E1846" t="inlineStr">
        <is>
          <t>Quanto ao Sistema Operacional Windows da Microsoft, as duas últimas versões que foram lançadas no mercado são:</t>
        </is>
      </c>
      <c r="F1846" t="inlineStr">
        <is>
          <t>Informática</t>
        </is>
      </c>
      <c r="G1846" t="inlineStr">
        <is>
          <t>Windows</t>
        </is>
      </c>
      <c r="H1846" t="inlineStr">
        <is>
          <t>Médio</t>
        </is>
      </c>
      <c r="I1846" t="inlineStr">
        <is>
          <t>ME</t>
        </is>
      </c>
      <c r="J1846" t="inlineStr">
        <is>
          <t>Windows 7 e Windows 8</t>
        </is>
      </c>
      <c r="K1846" t="inlineStr">
        <is>
          <t>Windows 9 e Windows 10</t>
        </is>
      </c>
      <c r="L1846" t="inlineStr">
        <is>
          <t>Windows 10 e Windows 11</t>
        </is>
      </c>
      <c r="M1846" t="inlineStr">
        <is>
          <t>Windows XP e Windows Vista</t>
        </is>
      </c>
      <c r="N1846" t="inlineStr"/>
      <c r="O1846" t="inlineStr">
        <is>
          <t>C</t>
        </is>
      </c>
      <c r="P1846" t="n">
        <v>0</v>
      </c>
      <c r="Q1846" t="n">
        <v>0</v>
      </c>
      <c r="S1846" t="inlineStr">
        <is>
          <t>(a) Errado. O Windows 7 e o Windows 8 são versões antigas, lançadas respectivamente em 2009 e 2012;
(b) Errado. O Windows 9 nunca foi lançado — a Microsoft pulou diretamente do 8.1 para o 10;
(c) Correto. As duas versões mais recentes lançadas pela Microsoft são o Windows 10 (lançado em 2015)
e o Windows 11 (lançado oficialmente em 2021);
(d) Errado. O Windows XP e o Vista são versões muito antigas, lançadas em 2001 e 2006, respectivamente.
Gabarito: Letra C</t>
        </is>
      </c>
      <c r="U1846" t="inlineStr">
        <is>
          <t>09/08/2026 20:46</t>
        </is>
      </c>
    </row>
    <row r="1847">
      <c r="A1847" t="n">
        <v>3836</v>
      </c>
      <c r="B1847" t="inlineStr">
        <is>
          <t>AOCP</t>
        </is>
      </c>
      <c r="C1847" t="inlineStr">
        <is>
          <t>EMBASA</t>
        </is>
      </c>
      <c r="D1847" t="inlineStr">
        <is>
          <t>2022</t>
        </is>
      </c>
      <c r="E1847" t="inlineStr">
        <is>
          <t>Você desempenha seu trabalho na EMBASA utilizando um computador. No encerramento do expediente da manhã, o modo de configuração em que você precisa deixar o computador para que ele entre em hibernação automática e consuma menos energia é o</t>
        </is>
      </c>
      <c r="F1847" t="inlineStr">
        <is>
          <t>Informática</t>
        </is>
      </c>
      <c r="G1847" t="inlineStr">
        <is>
          <t>Windows</t>
        </is>
      </c>
      <c r="H1847" t="inlineStr">
        <is>
          <t>Médio</t>
        </is>
      </c>
      <c r="I1847" t="inlineStr">
        <is>
          <t>ME</t>
        </is>
      </c>
      <c r="J1847" t="inlineStr">
        <is>
          <t>modo tablet.</t>
        </is>
      </c>
      <c r="K1847" t="inlineStr">
        <is>
          <t>modo switch.</t>
        </is>
      </c>
      <c r="L1847" t="inlineStr">
        <is>
          <t>modo strength.</t>
        </is>
      </c>
      <c r="M1847" t="inlineStr">
        <is>
          <t>modo dormant.</t>
        </is>
      </c>
      <c r="N1847" t="inlineStr">
        <is>
          <t>modo stand-by.</t>
        </is>
      </c>
      <c r="O1847" t="inlineStr">
        <is>
          <t>E</t>
        </is>
      </c>
      <c r="P1847" t="n">
        <v>0</v>
      </c>
      <c r="Q1847" t="n">
        <v>0</v>
      </c>
      <c r="S1847" t="inlineStr">
        <is>
          <t>(a) Errado. O modo tablet adapta a interface para toque em dispositivos híbridos, não está relacionado à
economia de energia;
(b) Errado. "Modo switch" não é um modo de energia do Windows, e não se aplica ao gerenciamento de
energia;
(c) Errado. "Modo strength" não existe no contexto de configuração de energia no Windows;
(d) Errado. "Modo dormant" não é uma nomenclatura oficial dos modos de energia do Windows;
(e) Correto. O modo stand-by (também conhecido como modo de espera ou suspensão) coloca o
computador em um estado de baixo consumo de energia, permitindo retomada rápida das atividades —
é o modo ideal para pausas temporárias como o fim do expediente da manhã.
Gabarito: Letra E</t>
        </is>
      </c>
      <c r="U1847" t="inlineStr">
        <is>
          <t>09/08/2026 21:23</t>
        </is>
      </c>
    </row>
    <row r="1848">
      <c r="A1848" t="n">
        <v>3837</v>
      </c>
      <c r="B1848" t="inlineStr">
        <is>
          <t>FGV</t>
        </is>
      </c>
      <c r="C1848" t="inlineStr">
        <is>
          <t>CM</t>
        </is>
      </c>
      <c r="D1848" t="inlineStr">
        <is>
          <t>2024</t>
        </is>
      </c>
      <c r="E1848" t="inlineStr">
        <is>
          <t>Sabe-se que os conjuntos 𝑨 = {𝟏,𝟑,𝟓,𝒙,𝟖} e 𝑩 = {𝟐,𝟑,𝒚,𝟕,𝟖} têm, cada um, 5 elementos. Sabe-se, também, que a interseção de A e B tem 4 elementos. A soma dos elementos da união de A e B é</t>
        </is>
      </c>
      <c r="F1848" t="inlineStr">
        <is>
          <t>Matemática</t>
        </is>
      </c>
      <c r="G1848" t="inlineStr">
        <is>
          <t>Teoria dos Conjuntos</t>
        </is>
      </c>
      <c r="H1848" t="inlineStr">
        <is>
          <t>Médio</t>
        </is>
      </c>
      <c r="I1848" t="inlineStr">
        <is>
          <t>ME</t>
        </is>
      </c>
      <c r="J1848" t="inlineStr">
        <is>
          <t>26.</t>
        </is>
      </c>
      <c r="K1848" t="inlineStr">
        <is>
          <t>27.</t>
        </is>
      </c>
      <c r="L1848" t="inlineStr">
        <is>
          <t>28.</t>
        </is>
      </c>
      <c r="M1848" t="inlineStr">
        <is>
          <t>29.</t>
        </is>
      </c>
      <c r="N1848" t="inlineStr">
        <is>
          <t>30.</t>
        </is>
      </c>
      <c r="O1848" t="inlineStr">
        <is>
          <t>A</t>
        </is>
      </c>
      <c r="P1848" t="n">
        <v>0</v>
      </c>
      <c r="Q1848" t="n">
        <v>0</v>
      </c>
      <c r="S1848" t="inlineStr">
        <is>
          <t>O enunciado informa que a intersecção entre A e B tem 4 elementos.
𝐴 = {1,3,5,𝑥,8}
𝐵 = {2,3,𝑦,7,8}
De imediato, conseguimos identificar dois elementos em comum.
O que podemos concluir?
x só pode ser 2 ou 7.
y só pode ser 1 ou 5.
Apenas dessa forma teremos os 4 elementos da intersecção, concordam?
O enunciado pede a soma dos elementos da união entre A e B.
𝐴∪𝐵 = {1,2,3,5,7,8,𝑥,𝑦}
Agora vem o "pulo do gato"!
"x" e "y" fazem parte da intersecção. Não precisamos repetir esses valores no conjunto união! Sendo assim:
𝐴∪𝐵 = {1,2,3,5,7,8}
A soma dos elementos fica:
1+2+3+5+7+8 = 26
Gabarito: LETRA A.</t>
        </is>
      </c>
      <c r="U1848" t="inlineStr">
        <is>
          <t>09/08/2026 21:58</t>
        </is>
      </c>
    </row>
    <row r="1849">
      <c r="A1849" t="n">
        <v>3838</v>
      </c>
      <c r="B1849" t="inlineStr">
        <is>
          <t>AVANÇA-SP</t>
        </is>
      </c>
      <c r="C1849" t="inlineStr">
        <is>
          <t>PREF. AMERICANA</t>
        </is>
      </c>
      <c r="D1849" t="inlineStr">
        <is>
          <t>2023</t>
        </is>
      </c>
      <c r="E1849" t="inlineStr">
        <is>
          <t>Das alternativas abaixo, qual apresenta um conjunto vazio:</t>
        </is>
      </c>
      <c r="F1849" t="inlineStr">
        <is>
          <t>Matemática</t>
        </is>
      </c>
      <c r="G1849" t="inlineStr">
        <is>
          <t>Teoria dos Conjuntos</t>
        </is>
      </c>
      <c r="H1849" t="inlineStr">
        <is>
          <t>Fácil</t>
        </is>
      </c>
      <c r="I1849" t="inlineStr">
        <is>
          <t>ME</t>
        </is>
      </c>
      <c r="J1849" t="inlineStr">
        <is>
          <t>P = {4}.</t>
        </is>
      </c>
      <c r="K1849" t="inlineStr">
        <is>
          <t>Q = {5,2,9}.</t>
        </is>
      </c>
      <c r="L1849" t="inlineStr">
        <is>
          <t>R = {0,1;0,6}.</t>
        </is>
      </c>
      <c r="M1849" t="inlineStr">
        <is>
          <t>S = {0,34; - 0,2}.</t>
        </is>
      </c>
      <c r="N1849" t="inlineStr">
        <is>
          <t>T = { }.</t>
        </is>
      </c>
      <c r="O1849" t="inlineStr">
        <is>
          <t>E</t>
        </is>
      </c>
      <c r="P1849" t="n">
        <v>0</v>
      </c>
      <c r="Q1849" t="n">
        <v>0</v>
      </c>
      <c r="S1849" t="inlineStr">
        <is>
          <t>Vamos relembrar um pouco o que foi visto na teoria!
Devemos falar um pouco do conjunto vazio e conjunto unitário. O conjunto vazio, como o próprio nome
sugere, é um conjunto que não possui elementos! É representado por meio do símbolo ∅ mas também
pode aparecer como um simples par de chaves { }. Já o conjunto unitário é todo conjunto que possui um
único elemento. O conjunto vazio é subconjunto de qualquer outro conjunto.
Seja 𝑋 um conjunto genérico, então:
∅ ⊂ 𝑿 𝑜𝑢 { } ⊂ 𝑿
Gabarito: LETRA E.</t>
        </is>
      </c>
      <c r="U1849" t="inlineStr">
        <is>
          <t>09/08/2026 22:00</t>
        </is>
      </c>
    </row>
    <row r="1850">
      <c r="A1850" t="n">
        <v>3839</v>
      </c>
      <c r="B1850" t="inlineStr">
        <is>
          <t>FGV</t>
        </is>
      </c>
      <c r="C1850" t="inlineStr">
        <is>
          <t>TCE</t>
        </is>
      </c>
      <c r="D1850" t="inlineStr">
        <is>
          <t>2023</t>
        </is>
      </c>
      <c r="E1850" t="inlineStr">
        <is>
          <t>Considere o conjunto 𝐴 = {2, 3, 4, 6, 7, 8}. O número de subconjuntos de 𝐴 com 3 elementos, sendo pelo menos um elemento ímpar, é:</t>
        </is>
      </c>
      <c r="F1850" t="inlineStr">
        <is>
          <t>Matemática</t>
        </is>
      </c>
      <c r="G1850" t="inlineStr">
        <is>
          <t>Teoria dos Conjuntos</t>
        </is>
      </c>
      <c r="H1850" t="inlineStr">
        <is>
          <t>Médio</t>
        </is>
      </c>
      <c r="I1850" t="inlineStr">
        <is>
          <t>ME</t>
        </is>
      </c>
      <c r="J1850" t="inlineStr">
        <is>
          <t>16</t>
        </is>
      </c>
      <c r="K1850" t="inlineStr">
        <is>
          <t>15</t>
        </is>
      </c>
      <c r="L1850" t="inlineStr">
        <is>
          <t>14</t>
        </is>
      </c>
      <c r="M1850" t="inlineStr">
        <is>
          <t>12</t>
        </is>
      </c>
      <c r="N1850" t="inlineStr">
        <is>
          <t>8</t>
        </is>
      </c>
      <c r="O1850" t="inlineStr">
        <is>
          <t>A</t>
        </is>
      </c>
      <c r="P1850" t="n">
        <v>0</v>
      </c>
      <c r="Q1850" t="n">
        <v>0</v>
      </c>
      <c r="S1850" t="inlineStr">
        <is>
          <t>Podemos resolver mais rapidamente esse exercício por meio de análise combinatória. No entanto, vamos
por outro caminho para treinarmos o que vimos na teoria. Nesse caminho, vamos escrever os subconjuntos
de A que possuem três elementos.
{2,3,4} {2,3,6} {2,3,7} {2,3,8} {2 4,6}
{2,4,7} {2,4,8} {2,6,7} {2,6,8} {2,7,8}
{3,4,6} {3,4,7} {3,4,8} {3,6,7} {3,6,8}
{3,7,8} {4,6,7} {4,6,8} {4,7,8 } {6,7,8}
Observe que temos 20 subconjuntos de A com três elementos. Agora, vamos marcar aqueles que têm pelo
menos um elemento ímpar.
{2,3,4} {2,3,6} {2,3,7} {2,3,8} {2 4,6}
{2,4,7} {2,4,8} {2,6,7} {2,6,8} {2,7,8}
{3,4,6} {3,4,7} {3,4,8} {3,6,7} {3,6,8}
{3,7,8} {4,6,7} {4,6,8} {4,7,8} {6,7,8}
Pronto! São 16 subconjuntos com pelo menos 1 elemento ímpar! Podemos marcar a alternativa A.
Gabarito: LETRA A.</t>
        </is>
      </c>
      <c r="U1850" t="inlineStr">
        <is>
          <t>09/08/2026 22:00</t>
        </is>
      </c>
    </row>
    <row r="1851">
      <c r="A1851" t="n">
        <v>3840</v>
      </c>
      <c r="B1851" t="inlineStr">
        <is>
          <t>FGV</t>
        </is>
      </c>
      <c r="C1851" t="inlineStr">
        <is>
          <t>BANESTES</t>
        </is>
      </c>
      <c r="D1851" t="inlineStr">
        <is>
          <t>2023</t>
        </is>
      </c>
      <c r="E1851" t="inlineStr">
        <is>
          <t>Sejam A e B dois conjuntos finitos tais que 𝑨 ∪ 𝑩 = {𝟏,𝟐,𝟑,𝟒,𝟓,𝟔,𝟕} e {𝟏,𝟐,𝟓} é o conjunto de elementos que estão em A e não estão em B. O conjunto dos elementos que não estão em A ou estão em B é</t>
        </is>
      </c>
      <c r="F1851" t="inlineStr">
        <is>
          <t>Matemática</t>
        </is>
      </c>
      <c r="G1851" t="inlineStr">
        <is>
          <t>Teoria dos Conjuntos</t>
        </is>
      </c>
      <c r="H1851" t="inlineStr">
        <is>
          <t>Médio</t>
        </is>
      </c>
      <c r="I1851" t="inlineStr">
        <is>
          <t>ME</t>
        </is>
      </c>
      <c r="J1851" t="inlineStr">
        <is>
          <t>{3, 4}.</t>
        </is>
      </c>
      <c r="K1851" t="inlineStr">
        <is>
          <t>{3, 6}.</t>
        </is>
      </c>
      <c r="L1851" t="inlineStr">
        <is>
          <t>{3, 4, 6}.</t>
        </is>
      </c>
      <c r="M1851" t="inlineStr">
        <is>
          <t>{4, 6, 7}.</t>
        </is>
      </c>
      <c r="N1851" t="inlineStr">
        <is>
          <t>{3, 4, 6, 7}.</t>
        </is>
      </c>
      <c r="O1851" t="inlineStr">
        <is>
          <t>E</t>
        </is>
      </c>
      <c r="P1851" t="n">
        <v>0</v>
      </c>
      <c r="Q1851" t="n">
        <v>0</v>
      </c>
      <c r="S1851" t="inlineStr">
        <is>
          <t>De acordo com o enunciado, temos que:
𝐴∪𝐵 = {1,2,3,4,5,6,7} 𝐴−𝐵 = {1,2,5}
A questão pede o conjunto dos elementos que não estão em A ou estão em B. Como estamos falando da
união de um subconjunto de B com o próprio B, o conjunto pedido é o próprio B. Vamos esquematizar.
A B A B A B
ou
conjunto dos elementos conjunto dos elementos
O conjunto B!
que não estão em A que estão em B
Observe que para encontrar o B, podemos fazer:
A B A B A B
𝐴∪𝐵 conjunto dos elementos
O conjunto B!
que não estão em B
Sendo assim, para encontrar B, basta retirarmos da união aqueles elementos que estão apenas em A!
𝐴∪𝐵 = {𝟏,𝟐,3,4,𝟓,6,7}
𝐴−𝐵 = {𝟏,𝟐,𝟓}
Isso resulta em:
𝑩 = {𝟑,𝟒,𝟔,𝟕}
Gabarito: LETRA E.</t>
        </is>
      </c>
      <c r="U1851" t="inlineStr">
        <is>
          <t>09/08/2026 22:02</t>
        </is>
      </c>
    </row>
    <row r="1852">
      <c r="A1852" t="inlineStr">
        <is>
          <t>3841</t>
        </is>
      </c>
      <c r="B1852" t="inlineStr">
        <is>
          <t>MPE</t>
        </is>
      </c>
      <c r="C1852" t="inlineStr">
        <is>
          <t>MPE-GO</t>
        </is>
      </c>
      <c r="D1852" t="inlineStr">
        <is>
          <t>2022</t>
        </is>
      </c>
      <c r="E1852" t="inlineStr">
        <is>
          <t>Sejam x e y números tais que os conjuntos {𝟎,𝟖,𝟐} e {𝒙,𝒚,𝟐} são iguais, podemos afirmar que:</t>
        </is>
      </c>
      <c r="F1852" t="inlineStr">
        <is>
          <t>Matemática</t>
        </is>
      </c>
      <c r="G1852" t="inlineStr">
        <is>
          <t>Teoria dos Conjuntos</t>
        </is>
      </c>
      <c r="H1852" t="inlineStr">
        <is>
          <t>Médio</t>
        </is>
      </c>
      <c r="I1852" t="inlineStr">
        <is>
          <t>ME</t>
        </is>
      </c>
      <c r="J1852" t="inlineStr">
        <is>
          <t>𝑥 = 0 e 𝑦 = 8</t>
        </is>
      </c>
      <c r="K1852" t="inlineStr">
        <is>
          <t>𝑥 +𝑦 = 8</t>
        </is>
      </c>
      <c r="L1852" t="inlineStr">
        <is>
          <t>𝑥 &lt; 𝑦</t>
        </is>
      </c>
      <c r="M1852" t="inlineStr">
        <is>
          <t>𝑥 +2𝑦 = 8</t>
        </is>
      </c>
      <c r="N1852" t="inlineStr"/>
      <c r="O1852" t="inlineStr">
        <is>
          <t>B</t>
        </is>
      </c>
      <c r="P1852" t="n">
        <v>0</v>
      </c>
      <c r="Q1852" t="n">
        <v>0</v>
      </c>
      <c r="S1852" t="inlineStr">
        <is>
          <t>Para que os dois conjuntos sejam iguais, seus elementos devem ser iguais. Note que o "2" já aparece nos
dois conjuntos, então não vamos nos preocupar com ele.
{0,8,2}
{𝑥,𝑦,2}
Com isso, observe que podemos ter duas situações.
1ª situação) 𝑥 = 0 e 𝑦 = 8
2ª situação) 𝑥 = 8 e 𝑦 = 0
Sabendo disso, vamos analisar as alternativas.
A) 𝑥 = 0 e 𝑦 = 8
Errado. Essa é a nossa primeira situação, que não é necessariamente verdade. Também é uma possibilidade
o caso em que 𝑥 = 8 e 𝑦 = 0.
B) 𝑥 +𝑦 = 8
Correto. Esse é nosso Gabarito, pessoal. Verifique que independentemente da situação, sempre vamos ter
𝑥+𝑦 = 8. Afinal, sempre um vai ser 0 (zero) e o outro será 8 (oito), de forma que a soma é sempre 8 (oito).
C) 𝑥 &lt; 𝑦
Errado. Essa afirmação é verdade apenas para a primeira situação. Como podemos ter o caso em que 𝑥 = 8
e 𝑦 = 0, tem-se também que 𝑥 pode ser maior que 𝑦.
D) 𝑥 +2𝑦 = 8
Errado. Essa equação é válida apenas para a segunda situação. No caso em que 𝑥 = 0 e 𝑦 = 8, já é possível
verificar que ela é inválida.
Gabarito: LETRA B.</t>
        </is>
      </c>
      <c r="U1852" t="inlineStr">
        <is>
          <t>09/08/2026 22:02</t>
        </is>
      </c>
    </row>
    <row r="1853">
      <c r="A1853" t="n">
        <v>3842</v>
      </c>
      <c r="B1853" t="inlineStr">
        <is>
          <t>IDIB</t>
        </is>
      </c>
      <c r="C1853" t="inlineStr">
        <is>
          <t>GOINFRA</t>
        </is>
      </c>
      <c r="D1853" t="inlineStr">
        <is>
          <t>2022</t>
        </is>
      </c>
      <c r="E1853" t="inlineStr">
        <is>
          <t>Seja o conjunto 𝑨 = {𝟏,𝟐,𝟑,𝟒,𝟓,𝟔,𝟕,𝟖} e 𝑩 = {𝟐,𝟒,𝟔,𝟖}. Determine a quantidade de subconjuntos do conjunto 𝑪 = (𝑨 ∩ 𝑩)∪{𝟏}.</t>
        </is>
      </c>
      <c r="F1853" t="inlineStr">
        <is>
          <t>Matemática</t>
        </is>
      </c>
      <c r="G1853" t="inlineStr">
        <is>
          <t>Teoria dos Conjuntos</t>
        </is>
      </c>
      <c r="H1853" t="inlineStr">
        <is>
          <t>Médio</t>
        </is>
      </c>
      <c r="I1853" t="inlineStr">
        <is>
          <t>ME</t>
        </is>
      </c>
      <c r="J1853" t="inlineStr">
        <is>
          <t>32</t>
        </is>
      </c>
      <c r="K1853" t="inlineStr">
        <is>
          <t>26</t>
        </is>
      </c>
      <c r="L1853" t="inlineStr">
        <is>
          <t>30</t>
        </is>
      </c>
      <c r="M1853" t="inlineStr">
        <is>
          <t>64</t>
        </is>
      </c>
      <c r="N1853" t="inlineStr">
        <is>
          <t>2</t>
        </is>
      </c>
      <c r="O1853" t="inlineStr">
        <is>
          <t>A</t>
        </is>
      </c>
      <c r="P1853" t="n">
        <v>0</v>
      </c>
      <c r="Q1853" t="n">
        <v>0</v>
      </c>
      <c r="S1853" t="inlineStr">
        <is>
          <t>Primeiramente, vamos determinar a intersecção entre A e B. Lembre-se que A ∩ B é o conjunto formado por
todos os elementos de A que também são elementos de B, ou seja, elementos que pertencem aos dois
conjuntos simultaneamente.
A = {1,𝟐,3,𝟒,5,𝟔,7,𝟖} B = {𝟐,𝟒,𝟔,𝟖}
Note que todos os elementos de B estão também em A. Sendo assim, a intersecção entre os dois conjuntos
será igual ao B.
𝐴∩𝐵 = {2,4,6,8}
O enunciado fala no conjunto C = (A ∩ B) ∪ {1}. Com isso, vamos fazer a união do conjunto acima com
o conjunto {1}.
𝐶 = {1,2,4,6,8}
O resultado é um conjunto C com 5 (cinco) elementos. Na teoria, vimos que o número de subconjuntos que
conseguimos formar a partir de um conjunto com 𝒏 elementos é igual a 𝟐𝒏. Logo,
Número de subconjuntos de C = 25 → 𝐍ú𝐦𝐞𝐫𝐨 𝐝𝐞 𝐬𝐮𝐛𝐜𝐨𝐧𝐣𝐮𝐧𝐭𝐨𝐬 𝐝𝐞 𝐂 = 𝟑𝟐
Gabarito: LETRA A.</t>
        </is>
      </c>
      <c r="U1853" t="inlineStr">
        <is>
          <t>09/08/2026 22:04</t>
        </is>
      </c>
    </row>
    <row r="1854">
      <c r="A1854" t="n">
        <v>3843</v>
      </c>
      <c r="B1854" t="inlineStr">
        <is>
          <t>SELECON</t>
        </is>
      </c>
      <c r="C1854" t="inlineStr">
        <is>
          <t>PREF. SÃO GONÇALO</t>
        </is>
      </c>
      <c r="D1854" t="inlineStr">
        <is>
          <t>2022</t>
        </is>
      </c>
      <c r="E1854" t="inlineStr">
        <is>
          <t>Sejam A e B conjuntos definidos da seguinte maneira:
A = {pessoas que moram em São Gonçalo}
B= {pessoas que trabalham em Niterói}
O conjunto A – (A – B) representa o conjunto cujos elementos são pessoas que:</t>
        </is>
      </c>
      <c r="F1854" t="inlineStr">
        <is>
          <t>Matemática</t>
        </is>
      </c>
      <c r="G1854" t="inlineStr">
        <is>
          <t>Teoria dos Conjuntos</t>
        </is>
      </c>
      <c r="H1854" t="inlineStr">
        <is>
          <t>Médio</t>
        </is>
      </c>
      <c r="I1854" t="inlineStr">
        <is>
          <t>ME</t>
        </is>
      </c>
      <c r="J1854" t="inlineStr">
        <is>
          <t>moram em São Gonçalo e trabalham em Niterói</t>
        </is>
      </c>
      <c r="K1854" t="inlineStr">
        <is>
          <t>moram em Niterói e trabalham em São Gonçalo</t>
        </is>
      </c>
      <c r="L1854" t="inlineStr">
        <is>
          <t>moram em São Gonçalo e não trabalham em Niterói</t>
        </is>
      </c>
      <c r="M1854" t="inlineStr">
        <is>
          <t>moram em Niterói e não trabalham em São Gonçalo</t>
        </is>
      </c>
      <c r="N1854" t="inlineStr"/>
      <c r="O1854" t="inlineStr">
        <is>
          <t>A</t>
        </is>
      </c>
      <c r="P1854" t="n">
        <v>0</v>
      </c>
      <c r="Q1854" t="n">
        <v>0</v>
      </c>
      <c r="S1854" t="inlineStr">
        <is>
          <t>Você lembra que 𝐴−𝐵 é o conjunto formado por todos os elementos de A que não são elementos de B.
Por meio de diagramas, podemos representar esse conjunto como a seguinte região:
𝐴 𝐵
A questão pede o conjunto 𝐴−(𝐴−𝐵). Vamos encontrá-lo por meio de diagramas.
𝐴 𝐵 𝐴 𝐵 𝐴 𝐵
A em azul A−B em amarelo A−(A−B) em roxo
Com isso, observe que o conjunto 𝑨−(𝑨−𝑩) corresponde exatamente à intersecção dos dois conjuntos.
Se A é composto pelas pessoas que moram em São Gonçalo e B é composto pelas pessoas que trabalham
em Niterói, então 𝐴−(𝐴−𝐵) é o conjunto formado pelas pessoas que moram em São Gonçalo e trabalham
em Niterói.
Gabarito: LETRA A.</t>
        </is>
      </c>
      <c r="U1854" t="inlineStr">
        <is>
          <t>09/08/2026 22:05</t>
        </is>
      </c>
    </row>
    <row r="1855">
      <c r="A1855" t="n">
        <v>3844</v>
      </c>
      <c r="B1855" t="inlineStr">
        <is>
          <t>IDIB</t>
        </is>
      </c>
      <c r="C1855" t="inlineStr">
        <is>
          <t>GOINFRA</t>
        </is>
      </c>
      <c r="D1855" t="inlineStr">
        <is>
          <t>2022</t>
        </is>
      </c>
      <c r="E1855" t="inlineStr">
        <is>
          <t>Sejam A, B e C conjuntos dados na figura a seguir. É correto o que se afirma na alternativa que corresponde ao conjunto D hachurado na figura. 𝐴 𝐵 𝐷 𝐶</t>
        </is>
      </c>
      <c r="F1855" t="inlineStr">
        <is>
          <t>Matemática</t>
        </is>
      </c>
      <c r="G1855" t="inlineStr">
        <is>
          <t>Teoria dos Conjuntos</t>
        </is>
      </c>
      <c r="H1855" t="inlineStr">
        <is>
          <t>Médio</t>
        </is>
      </c>
      <c r="I1855" t="inlineStr">
        <is>
          <t>ME</t>
        </is>
      </c>
      <c r="J1855" t="inlineStr">
        <is>
          <t>𝐷 = (𝐴 ∩ 𝐵) − (𝐴 ∩ 𝐵 ∩ 𝐶)</t>
        </is>
      </c>
      <c r="K1855" t="inlineStr">
        <is>
          <t>𝐷 = 𝐴 ∩ 𝐵</t>
        </is>
      </c>
      <c r="L1855" t="inlineStr">
        <is>
          <t>𝐷 = 𝐴 ∩ 𝐵 ∩ 𝐶</t>
        </is>
      </c>
      <c r="M1855" t="inlineStr">
        <is>
          <t>𝐷 = (𝐴 ∩ 𝐵) − 𝐵</t>
        </is>
      </c>
      <c r="N1855" t="inlineStr">
        <is>
          <t>𝐷 = (𝐴 ∩ 𝐶) − 𝐵</t>
        </is>
      </c>
      <c r="O1855" t="inlineStr">
        <is>
          <t>A</t>
        </is>
      </c>
      <c r="P1855" t="n">
        <v>0</v>
      </c>
      <c r="Q1855" t="n">
        <v>0</v>
      </c>
      <c r="R1855" t="inlineStr">
        <is>
          <t>f6b32d61-8531-4085-972e-5631ba7a5f61.png</t>
        </is>
      </c>
      <c r="S1855" t="inlineStr">
        <is>
          <t>A) 𝐷 = (𝐴 ∩ 𝐵) − (𝐴 ∩ 𝐵 ∩ 𝐶)
Correto. Já é o nosso Gabarito, pessoal.
𝐴 𝐵 𝐴 𝐵 𝐴 𝐵
𝐷
𝐶 𝐶 𝐶
Conjunto A∩B Conjunto A∩B∩C Conjunto D=(A∩B)−(A∩B∩C)
B) 𝐷 = 𝐴 ∩ 𝐵
Errado.
𝐴 𝐵
𝐷
𝐶
C) 𝐷 = 𝐴 ∩ 𝐵 ∩ 𝐶
Errado.
𝐴 𝐵
𝐷
𝐶
D) 𝐷 = (𝐴 ∩ 𝐵) – 𝐵
Errado.
𝐴 𝐵 𝐴 𝐵
∅
𝐶 𝐶
Conjunto A∩B Conjunto B
E) 𝐷 = (𝐴 ∩ 𝐶) – 𝐵
Errado.
𝐴 𝐵 𝐴 𝐵 𝐴 𝐵
𝐷
𝐶 𝐶 𝐶
Conjunto A∩C Conjunto B Conjunto D=(A∩C)−B
Gabarito: LETRA A.</t>
        </is>
      </c>
      <c r="U1855" t="inlineStr">
        <is>
          <t>09/08/2026 22:07</t>
        </is>
      </c>
    </row>
    <row r="1856">
      <c r="A1856" t="n">
        <v>3845</v>
      </c>
      <c r="B1856" t="inlineStr">
        <is>
          <t>FUNDATEC</t>
        </is>
      </c>
      <c r="C1856" t="inlineStr">
        <is>
          <t>BM-RS</t>
        </is>
      </c>
      <c r="D1856" t="inlineStr">
        <is>
          <t>2022</t>
        </is>
      </c>
      <c r="E1856" t="inlineStr">
        <is>
          <t>Considere os conjuntos:
𝑨 = {𝟏,𝟐,𝟑,𝟏𝟖}
𝑩 = {𝟏,𝟐,𝟑,...,𝟏𝟖} = {𝒙 ∈ 𝑵 / 𝟎 &lt; 𝒙 &lt; 𝟏𝟗}
É possível afirmar que 𝑨∩𝑩 é dado por:</t>
        </is>
      </c>
      <c r="F1856" t="inlineStr">
        <is>
          <t>Matemática</t>
        </is>
      </c>
      <c r="G1856" t="inlineStr">
        <is>
          <t>Teoria dos Conjuntos</t>
        </is>
      </c>
      <c r="H1856" t="inlineStr">
        <is>
          <t>Médio</t>
        </is>
      </c>
      <c r="I1856" t="inlineStr">
        <is>
          <t>ME</t>
        </is>
      </c>
      <c r="J1856" t="inlineStr">
        <is>
          <t>𝐴</t>
        </is>
      </c>
      <c r="K1856" t="inlineStr">
        <is>
          <t>𝐵</t>
        </is>
      </c>
      <c r="L1856" t="inlineStr">
        <is>
          <t>𝐴∪𝐵</t>
        </is>
      </c>
      <c r="M1856" t="inlineStr">
        <is>
          <t>𝐴\𝐵</t>
        </is>
      </c>
      <c r="N1856" t="inlineStr">
        <is>
          <t>𝐵\𝐴</t>
        </is>
      </c>
      <c r="O1856" t="inlineStr">
        <is>
          <t>A</t>
        </is>
      </c>
      <c r="P1856" t="n">
        <v>0</v>
      </c>
      <c r="Q1856" t="n">
        <v>0</v>
      </c>
      <c r="S1856" t="inlineStr">
        <is>
          <t>Lembrem-se que o conjunto 𝑨∩𝑩 é o conjunto da intersecção entre A e B. Na prática, significa o conjunto
formado por todos os elementos que são, simultaneamente, elementos de A e de B. Do enunciado, temos:
𝑨 = {𝟏,𝟐,𝟑,𝟏𝟖}
𝑩 = {𝟏,𝟐,𝟑,...,𝟏𝟖} = {𝒙 ∈ 𝑵 / 𝟎 &lt; 𝒙 &lt; 𝟏𝟗}
Note que B está abreviado, mas basicamente é formado por todos os números naturais entre 0 e 19, não
incluindo esses extremos.
A = {𝟏,𝟐,𝟑,𝟏𝟖}
B = {𝟏,𝟐,𝟑,4,5,6,7,8,9,10,11,12,13,14,15,16,17,𝟏𝟖}
Sendo assim, podemos escrever que:
𝐴∩𝐵 = {1,2,3,18}
Observe que o conjunto encontrado é igual ao próprio A. Logo, podemos marcar a letra A.
Gabarito: LETRA A.</t>
        </is>
      </c>
      <c r="U1856" t="inlineStr">
        <is>
          <t>09/08/2026 22:07</t>
        </is>
      </c>
    </row>
    <row r="1857">
      <c r="A1857" t="n">
        <v>3846</v>
      </c>
      <c r="B1857" t="inlineStr">
        <is>
          <t>INST. CONSULPLAN</t>
        </is>
      </c>
      <c r="C1857" t="inlineStr">
        <is>
          <t>PREF. GONÇALVES</t>
        </is>
      </c>
      <c r="D1857" t="inlineStr">
        <is>
          <t>2022</t>
        </is>
      </c>
      <c r="E1857" t="inlineStr">
        <is>
          <t>Dados os conjuntos 𝑨 = {𝟎,𝟏,𝟐,𝟑} e 𝑩 = {𝟐,𝟒,𝟓,𝟔} e 𝑪 = {𝟐,𝟓,𝟕,𝟗}. O conjunto (𝑨 ∪ 𝑩) – (𝑩 ∩ 𝑪) é:</t>
        </is>
      </c>
      <c r="F1857" t="inlineStr">
        <is>
          <t>Matemática</t>
        </is>
      </c>
      <c r="G1857" t="inlineStr">
        <is>
          <t>Teoria dos Conjuntos</t>
        </is>
      </c>
      <c r="H1857" t="inlineStr">
        <is>
          <t>Médio</t>
        </is>
      </c>
      <c r="I1857" t="inlineStr">
        <is>
          <t>ME</t>
        </is>
      </c>
      <c r="J1857" t="inlineStr">
        <is>
          <t>{0,1,3,4,6}</t>
        </is>
      </c>
      <c r="K1857" t="inlineStr">
        <is>
          <t>{0,1,2,3,5,7,9}</t>
        </is>
      </c>
      <c r="L1857" t="inlineStr">
        <is>
          <t>{0,1,2,3,4,5,6}</t>
        </is>
      </c>
      <c r="M1857" t="inlineStr">
        <is>
          <t>{0,1,2,3,4,5,6,7,9}</t>
        </is>
      </c>
      <c r="N1857" t="inlineStr"/>
      <c r="O1857" t="inlineStr">
        <is>
          <t>A</t>
        </is>
      </c>
      <c r="P1857" t="n">
        <v>0</v>
      </c>
      <c r="Q1857" t="n">
        <v>0</v>
      </c>
      <c r="S1857" t="inlineStr">
        <is>
          <t>A questão nos forneceu os seguintes conjuntos:
𝐴 = {0,1,2,3} 𝐵 = {2,4,5,6} 𝐶 = {2,5,7,9}
Vamos fazer cada uma das operações. Primeiro, 𝐴∪𝐵.
𝐴∪𝐵 = {0,1,2,3,4,5,6}
Observe que na união dos dois conjuntos, listamos todos os elementos que pertencem aos dois. É importante
lembrar que não é preciso repetir um elemento comum. Por exemplo, o elemento "2" pertence tanto a A
quanto a B. Quando fazemos a união de A com B, o "2" aparece só uma vez e não duas. Tudo certo?
Agora, vamos 𝐵 ∩𝐶.
𝐵∩𝐶 = {2,5}
Na intersecção, estamos interessados naqueles elementos que pertencem simultaneamente a B e a C. Note
que apenas o 2 e o 5 estão nos dois conjuntos. Por fim, queremos encontrar (𝑨 ∪ 𝑩) – (𝑩 ∩ 𝑪). Nesse
caso, queremos tudo que está em 𝐴 ∪ 𝐵 mas não está 𝐵 ∩ 𝐶.
𝐴∪𝐵 = {0,1,𝟐,3,4,𝟓,6}
𝐵 ∩𝐶 = {𝟐,𝟓}
Com isso:
(𝐴 ∪ 𝐵)– (𝐵 ∩ 𝐶) = {0,1,3,4,6}
Gabarito: LETRA A.</t>
        </is>
      </c>
      <c r="U1857" t="inlineStr">
        <is>
          <t>09/08/2026 22:08</t>
        </is>
      </c>
    </row>
    <row r="1858">
      <c r="A1858" t="inlineStr">
        <is>
          <t>3847</t>
        </is>
      </c>
      <c r="B1858" t="inlineStr">
        <is>
          <t>IBADE</t>
        </is>
      </c>
      <c r="C1858" t="inlineStr">
        <is>
          <t>CRC-RO</t>
        </is>
      </c>
      <c r="D1858" t="inlineStr">
        <is>
          <t>2022</t>
        </is>
      </c>
      <c r="E1858" t="inlineStr">
        <is>
          <t>Considere os conjuntos A, B e C.
𝑨 = {𝟏,𝟑,𝟓,𝟕,𝟏𝟎}
𝑩 = {𝟎,𝟑,𝟒,𝟓,𝟕,𝟗}
𝑪 = {𝟐,𝟑,𝟒,𝟖,𝟕,𝟏𝟐}
Calcule (𝑨∪𝑩)∩𝑪 :</t>
        </is>
      </c>
      <c r="F1858" t="inlineStr">
        <is>
          <t>Matemática</t>
        </is>
      </c>
      <c r="G1858" t="inlineStr">
        <is>
          <t>Teoria dos Conjuntos</t>
        </is>
      </c>
      <c r="H1858" t="inlineStr">
        <is>
          <t>Médio</t>
        </is>
      </c>
      <c r="I1858" t="inlineStr">
        <is>
          <t>ME</t>
        </is>
      </c>
      <c r="J1858" t="inlineStr">
        <is>
          <t>{3,4,7}</t>
        </is>
      </c>
      <c r="K1858" t="inlineStr">
        <is>
          <t>{1,2,4,5,10}</t>
        </is>
      </c>
      <c r="L1858" t="inlineStr">
        <is>
          <t>{2,4,7,9,12}</t>
        </is>
      </c>
      <c r="M1858" t="inlineStr">
        <is>
          <t>{0,1,3,4,5,7,10}</t>
        </is>
      </c>
      <c r="N1858" t="inlineStr">
        <is>
          <t>{0,1,5,10}</t>
        </is>
      </c>
      <c r="O1858" t="inlineStr">
        <is>
          <t>A</t>
        </is>
      </c>
      <c r="P1858" t="n">
        <v>0</v>
      </c>
      <c r="Q1858" t="n">
        <v>0</v>
      </c>
      <c r="S1858" t="inlineStr">
        <is>
          <t>Mais uma vez, vamos por passos.
1) Encontrar 𝐴∪𝐵:
𝐴∪𝐵 = {0,1,3,4,5,7,9,10}
Na união, listamos todos os elementos dos dois conjuntos em um conjunto só!
2) Encontrar (𝑨∪𝑩)∩𝑪:
𝐴∪𝐵 = {0,1,𝟑,𝟒,5,𝟕,9,10}
𝐶 = {2,𝟑,𝟒,8,𝟕,12}
Na intersecção, listamos apenas os elementos em comum!
(𝐴∪𝐵)∩𝐶 = {3,4,7}
Gabarito: LETRA A.</t>
        </is>
      </c>
      <c r="U1858" t="inlineStr">
        <is>
          <t>09/08/2026 22:08</t>
        </is>
      </c>
    </row>
    <row r="1859">
      <c r="A1859" t="n">
        <v>3848</v>
      </c>
      <c r="B1859" t="inlineStr">
        <is>
          <t>IBFC</t>
        </is>
      </c>
      <c r="C1859" t="inlineStr">
        <is>
          <t>MGS</t>
        </is>
      </c>
      <c r="D1859" t="inlineStr">
        <is>
          <t>2022</t>
        </is>
      </c>
      <c r="E1859" t="inlineStr">
        <is>
          <t>Diz-se que dois conjuntos A e B não-vazios são disjuntos se:</t>
        </is>
      </c>
      <c r="F1859" t="inlineStr">
        <is>
          <t>Matemática</t>
        </is>
      </c>
      <c r="G1859" t="inlineStr">
        <is>
          <t>Teoria dos Conjuntos</t>
        </is>
      </c>
      <c r="H1859" t="inlineStr">
        <is>
          <t>Médio</t>
        </is>
      </c>
      <c r="I1859" t="inlineStr">
        <is>
          <t>ME</t>
        </is>
      </c>
      <c r="J1859" t="inlineStr">
        <is>
          <t>a união entre A e B for um conjunto vazio</t>
        </is>
      </c>
      <c r="K1859" t="inlineStr">
        <is>
          <t>se a intersecção entre A e B for um conjunto não vazio</t>
        </is>
      </c>
      <c r="L1859" t="inlineStr">
        <is>
          <t>se a diferença entre A e B for um conjunto unitário</t>
        </is>
      </c>
      <c r="M1859" t="inlineStr">
        <is>
          <t>se o conjunto A não tiver elemento comum ao conjunto B</t>
        </is>
      </c>
      <c r="N1859" t="inlineStr"/>
      <c r="O1859" t="inlineStr">
        <is>
          <t>D</t>
        </is>
      </c>
      <c r="P1859" t="n">
        <v>0</v>
      </c>
      <c r="Q1859" t="n">
        <v>0</v>
      </c>
      <c r="S1859" t="inlineStr">
        <is>
          <t>Galera, questão teórica para treinar o que vimos na teoria. Dois conjuntos são disjuntos quando não possuem
elementos em comum. Logo, a intersecção desses dois conjuntos é o vazio. Vamos comentar as alternativas.
A) a união entre A e B for um conjunto vazio
Errado. O correto seria a intersecção.
B) se a intersecção entre A e B for um conjunto não vazio
Errado. O correto seria um conjunto vazio.
C) se a diferença entre A e B for um conjunto unitário.
Errado. Se A e B são disjuntos, então a diferença entre A e B é o próprio A.
D) se o conjunto A não tiver elemento comum ao conjunto B
Correto. É exatamente essa a condição para que dois conjuntos sejam disjuntos.
Gabarito: LETRA D.</t>
        </is>
      </c>
      <c r="U1859" t="inlineStr">
        <is>
          <t>09/08/2026 22:11</t>
        </is>
      </c>
    </row>
    <row r="1860">
      <c r="A1860" t="n">
        <v>3849</v>
      </c>
      <c r="B1860" t="inlineStr">
        <is>
          <t>QUADRIX</t>
        </is>
      </c>
      <c r="C1860" t="inlineStr">
        <is>
          <t>CRA-PR</t>
        </is>
      </c>
      <c r="D1860" t="inlineStr">
        <is>
          <t>2022</t>
        </is>
      </c>
      <c r="E1860" t="inlineStr">
        <is>
          <t>Considerando o conjunto da frutas F, o conjunto das comidas doces D e o conjunto dos tipos de manga M, julgue o item.
𝑀 ⊂ 𝐹</t>
        </is>
      </c>
      <c r="F1860" t="inlineStr">
        <is>
          <t>Matemática</t>
        </is>
      </c>
      <c r="G1860" t="inlineStr">
        <is>
          <t>Teoria dos Conjuntos</t>
        </is>
      </c>
      <c r="H1860" t="inlineStr">
        <is>
          <t>Médio</t>
        </is>
      </c>
      <c r="I1860" t="inlineStr">
        <is>
          <t>CE</t>
        </is>
      </c>
      <c r="J1860" t="inlineStr"/>
      <c r="K1860" t="inlineStr"/>
      <c r="L1860" t="inlineStr"/>
      <c r="M1860" t="inlineStr"/>
      <c r="N1860" t="inlineStr"/>
      <c r="O1860" t="inlineStr">
        <is>
          <t>C</t>
        </is>
      </c>
      <c r="P1860" t="n">
        <v>0</v>
      </c>
      <c r="Q1860" t="n">
        <v>0</v>
      </c>
      <c r="S1860" t="inlineStr">
        <is>
          <t>O enunciado trouxe que:
F = conjunto das frutas;
D = conjunto dos doces;
M = conjunto dos tipos de mangas.
Como manga é uma fruta, então o conjunto dos tipos de mangas está contido no conjunto das frutas. Na
simbologia da teoria dos conjuntos, escrevemos:
𝑀 ⊂ 𝐹
Gabarito: CERTO.</t>
        </is>
      </c>
      <c r="U1860" t="inlineStr">
        <is>
          <t>09/08/2026 22:12</t>
        </is>
      </c>
    </row>
    <row r="1861">
      <c r="A1861" t="n">
        <v>3850</v>
      </c>
      <c r="B1861" t="inlineStr">
        <is>
          <t>FUNDATEC</t>
        </is>
      </c>
      <c r="C1861" t="inlineStr">
        <is>
          <t>PREF. VIAMÃO</t>
        </is>
      </c>
      <c r="D1861" t="inlineStr">
        <is>
          <t>2022</t>
        </is>
      </c>
      <c r="E1861" t="inlineStr">
        <is>
          <t>Considerando como universo da variável “x” o conjunto 𝑼 = {𝟎,𝟏,𝟐,𝟑,𝟒,𝟓}, analise as seguintes afirmações e assinale a alternativa correta.
I. ∀𝒙 ∈ 𝑼,𝒙+𝟏 é 𝒑𝒓𝒊𝒎𝒐.
II. ∃𝒙 ∈ 𝑼,𝟐𝒙+𝟒 = 𝟓.
III. ∀𝒙 ∈ 𝑼,𝒙𝟑 &lt; 𝟒𝟎.</t>
        </is>
      </c>
      <c r="F1861" t="inlineStr">
        <is>
          <t>Matemática</t>
        </is>
      </c>
      <c r="G1861" t="inlineStr">
        <is>
          <t>Teoria dos Conjuntos</t>
        </is>
      </c>
      <c r="H1861" t="inlineStr">
        <is>
          <t>Médio</t>
        </is>
      </c>
      <c r="I1861" t="inlineStr">
        <is>
          <t>ME</t>
        </is>
      </c>
      <c r="J1861" t="inlineStr">
        <is>
          <t>Apenas I e II estão corretas.</t>
        </is>
      </c>
      <c r="K1861" t="inlineStr">
        <is>
          <t>Apenas I e III estão corretas.</t>
        </is>
      </c>
      <c r="L1861" t="inlineStr">
        <is>
          <t>Apenas II e III estão corretas.</t>
        </is>
      </c>
      <c r="M1861" t="inlineStr">
        <is>
          <t>Todas estão corretas.</t>
        </is>
      </c>
      <c r="N1861" t="inlineStr">
        <is>
          <t>Todas estão incorretas.</t>
        </is>
      </c>
      <c r="O1861" t="inlineStr">
        <is>
          <t>E</t>
        </is>
      </c>
      <c r="P1861" t="n">
        <v>0</v>
      </c>
      <c r="Q1861" t="n">
        <v>0</v>
      </c>
      <c r="S1861" t="inlineStr">
        <is>
          <t>A questão trouxe que 𝑈 = {0,1,2,3,4,5}. Com base nisso, vamos analisar as afirmações.
I. ∀𝒙 ∈ 𝑼,𝒙+𝟏 é 𝒑𝒓𝒊𝒎𝒐.
Em "português", essa afirmação diz que para todo x pertencente a U, temos que 𝑥 +1 é um número primo.
Essa afirmação não procede. Para mostrar isso, basta visualizarmos um contraexemplo. Quando 𝑥 = 3,
temos que 𝑥 +1 = 4. Observe que 4 não é um número primo. Logo, afirmativa incorreta.
II. ∃𝒙 ∈ 𝑼,𝟐𝒙+𝟒 = 𝟓.
Em "português", a afirmação nos diz que existe um x pertencente a U tal que 2𝑥 +4 = 5. Para essa equação
ser verdadeira, devemos ter 𝒙 = 𝟏/𝟐. Observe que 𝑥 = 1/2 não pertence a U. Logo, afirmativa incorreta.
III. ∀𝒙 ∈ 𝑼,𝒙𝟑 &lt; 𝟒𝟎.
Em "português", a afirmação nos diz que para todo x pertencente a U, temos que x ao cubo é menor que 40.
Nesse tipo de afirmação, se encontrarmos um contraexemplo, temos que ela é falsa. Quando 𝑥 = 4, temos
que 43 = 64 &gt; 40. Logo, afirmativa incorreta.
Gabarito: LETRA E.</t>
        </is>
      </c>
      <c r="U1861" t="inlineStr">
        <is>
          <t>09/08/2026 22:13</t>
        </is>
      </c>
    </row>
    <row r="1862">
      <c r="A1862" t="n">
        <v>3851</v>
      </c>
      <c r="B1862" t="inlineStr">
        <is>
          <t>FUNDATEC</t>
        </is>
      </c>
      <c r="C1862" t="inlineStr">
        <is>
          <t>PREF. TRAMANDAÍ</t>
        </is>
      </c>
      <c r="D1862" t="inlineStr">
        <is>
          <t>2021</t>
        </is>
      </c>
      <c r="E1862" t="inlineStr">
        <is>
          <t>Considerando dois conjuntos, A e B, sendo: A = {2,4,6,8,10,12} e B = {2,4,6,8,10,12,14,16}, assinale a alternativa correta.</t>
        </is>
      </c>
      <c r="F1862" t="inlineStr">
        <is>
          <t>Matemática</t>
        </is>
      </c>
      <c r="G1862" t="inlineStr">
        <is>
          <t>Teoria dos Conjuntos</t>
        </is>
      </c>
      <c r="H1862" t="inlineStr">
        <is>
          <t>Médio</t>
        </is>
      </c>
      <c r="I1862" t="inlineStr">
        <is>
          <t>ME</t>
        </is>
      </c>
      <c r="J1862" t="inlineStr">
        <is>
          <t>O conjunto A contém o conjunto B.</t>
        </is>
      </c>
      <c r="K1862" t="inlineStr">
        <is>
          <t>O conjunto A está contido no conjunto B.</t>
        </is>
      </c>
      <c r="L1862" t="inlineStr">
        <is>
          <t>O conjunto B está contido no conjunto A.</t>
        </is>
      </c>
      <c r="M1862" t="inlineStr">
        <is>
          <t>O conjunto B pertence ao conjunto A.</t>
        </is>
      </c>
      <c r="N1862" t="inlineStr"/>
      <c r="O1862" t="inlineStr">
        <is>
          <t>B</t>
        </is>
      </c>
      <c r="P1862" t="n">
        <v>0</v>
      </c>
      <c r="Q1862" t="n">
        <v>0</v>
      </c>
      <c r="S1862" t="inlineStr">
        <is>
          <t>Vamos escrever os dois conjuntos para visualizar quais são os elementos comuns aos dois.
𝐀 = {𝟐,𝟒,𝟔,𝟖,𝟏𝟎,𝟏𝟐}
𝐁 = {𝟐,𝟒,𝟔,𝟖,𝟏𝟎,𝟏𝟐,𝟏𝟒,𝟏𝟔}
Note que todos os elementos de A estão em B. Sendo assim, podemos dizer que A está contido em B,
conforme aponta a letra B.
Gabarito: LETRA B.</t>
        </is>
      </c>
      <c r="U1862" t="inlineStr">
        <is>
          <t>09/08/2026 22:14</t>
        </is>
      </c>
    </row>
    <row r="1863">
      <c r="A1863" t="inlineStr">
        <is>
          <t>3852</t>
        </is>
      </c>
      <c r="B1863" t="inlineStr">
        <is>
          <t>ANPEC</t>
        </is>
      </c>
      <c r="C1863" t="inlineStr">
        <is>
          <t>PREF. TRAMANDAÍ</t>
        </is>
      </c>
      <c r="D1863" t="inlineStr">
        <is>
          <t>2021</t>
        </is>
      </c>
      <c r="E1863" t="inlineStr">
        <is>
          <t>Seja R o conjunto dos números reais. Dado um subconjunto finito 𝑨 ⊆ 𝑹, denote por 𝒄𝒂𝒓𝒅(𝑨) a sua cardinalidade (ou seja, o número de elementos em A). Classifique a seguinte item como certo ou errado:
Dados dois subconjuntos finitos A, 𝐵 ⊆ ℝ, se 𝐵 ⊆ 𝐴, então 𝑐𝑎𝑟𝑑(𝐵) ≤ 𝑐𝑎𝑟𝑑(𝐴).</t>
        </is>
      </c>
      <c r="F1863" t="inlineStr">
        <is>
          <t>Matemática</t>
        </is>
      </c>
      <c r="G1863" t="inlineStr">
        <is>
          <t>Teoria dos Conjuntos</t>
        </is>
      </c>
      <c r="H1863" t="inlineStr">
        <is>
          <t>Médio</t>
        </is>
      </c>
      <c r="I1863" t="inlineStr">
        <is>
          <t>CE</t>
        </is>
      </c>
      <c r="J1863" t="inlineStr"/>
      <c r="K1863" t="inlineStr"/>
      <c r="L1863" t="inlineStr"/>
      <c r="M1863" t="inlineStr"/>
      <c r="N1863" t="inlineStr"/>
      <c r="O1863" t="inlineStr">
        <is>
          <t>C</t>
        </is>
      </c>
      <c r="P1863" t="n">
        <v>0</v>
      </c>
      <c r="Q1863" t="n">
        <v>0</v>
      </c>
      <c r="S1863" t="inlineStr">
        <is>
          <t>Se B está contido em A, então todos os elementos de B também estarão em A.
Portanto, nessas condições, é impossível que B tenha mais elementos do que A.
Sendo assim, é correto afirmarmos que a cardinalidade de B (ou número de elementos de B) sempre será
menor ou igual a cardinalidade de A (ou número de elementos de A).
Gabarito: CERTO.</t>
        </is>
      </c>
      <c r="U1863" t="inlineStr">
        <is>
          <t>09/08/2026 22:16</t>
        </is>
      </c>
    </row>
    <row r="1864">
      <c r="A1864" t="n">
        <v>3853</v>
      </c>
      <c r="B1864" t="inlineStr">
        <is>
          <t>VUNESP</t>
        </is>
      </c>
      <c r="C1864" t="inlineStr">
        <is>
          <t>ESFCEX</t>
        </is>
      </c>
      <c r="D1864" t="inlineStr">
        <is>
          <t>2021</t>
        </is>
      </c>
      <c r="E1864" t="inlineStr">
        <is>
          <t>Uma condição necessária para a existência do complementar do conjunto B em um universo A é</t>
        </is>
      </c>
      <c r="F1864" t="inlineStr">
        <is>
          <t>Matemática</t>
        </is>
      </c>
      <c r="G1864" t="inlineStr">
        <is>
          <t>Teoria dos Conjuntos</t>
        </is>
      </c>
      <c r="H1864" t="inlineStr">
        <is>
          <t>Médio</t>
        </is>
      </c>
      <c r="I1864" t="inlineStr">
        <is>
          <t>ME</t>
        </is>
      </c>
      <c r="J1864" t="inlineStr">
        <is>
          <t>𝐵 ⊂ 𝐴.</t>
        </is>
      </c>
      <c r="K1864" t="inlineStr">
        <is>
          <t>𝐴 ⊂ 𝐵.</t>
        </is>
      </c>
      <c r="L1864" t="inlineStr">
        <is>
          <t>𝐴 ≠ 𝐵.</t>
        </is>
      </c>
      <c r="M1864" t="inlineStr">
        <is>
          <t>𝐵 = 𝐴.</t>
        </is>
      </c>
      <c r="N1864" t="inlineStr">
        <is>
          <t>𝐴 = ∅.</t>
        </is>
      </c>
      <c r="O1864" t="inlineStr">
        <is>
          <t>A</t>
        </is>
      </c>
      <c r="P1864" t="n">
        <v>0</v>
      </c>
      <c r="Q1864" t="n">
        <v>0</v>
      </c>
      <c r="S1864" t="inlineStr">
        <is>
          <t>Se o conjunto B faz parte de um universo A, então B é um subconjunto de A. Essa condição é fundamental
para que possamos definir o complementar de A em B. Dito de outra forma, B deve estar contido em A.
𝐵 ⊂ 𝐴
Em diagramas:
𝐵
𝐴
Gabarito: LETRA A.</t>
        </is>
      </c>
      <c r="U1864" t="inlineStr">
        <is>
          <t>09/08/2026 22:19</t>
        </is>
      </c>
    </row>
    <row r="1865">
      <c r="A1865" t="n">
        <v>3854</v>
      </c>
      <c r="B1865" t="inlineStr">
        <is>
          <t>VUNESP</t>
        </is>
      </c>
      <c r="C1865" t="inlineStr">
        <is>
          <t>ISS-GRU</t>
        </is>
      </c>
      <c r="D1865" t="inlineStr">
        <is>
          <t>2019</t>
        </is>
      </c>
      <c r="E1865" t="inlineStr">
        <is>
          <t>Considere as operações entre conjuntos:
𝑨 ∩ 𝑩 − 𝑪
A alternativa cuja parte sombreada corresponde ao resultado dessas operações é:</t>
        </is>
      </c>
      <c r="F1865" t="inlineStr">
        <is>
          <t>Matemática</t>
        </is>
      </c>
      <c r="G1865" t="inlineStr">
        <is>
          <t>Teoria dos Conjuntos</t>
        </is>
      </c>
      <c r="H1865" t="inlineStr">
        <is>
          <t>Médio</t>
        </is>
      </c>
      <c r="I1865" t="inlineStr">
        <is>
          <t>ME</t>
        </is>
      </c>
      <c r="J1865" t="inlineStr">
        <is>
          <t>Figura A)</t>
        </is>
      </c>
      <c r="K1865" t="inlineStr">
        <is>
          <t>Figura B)</t>
        </is>
      </c>
      <c r="L1865" t="inlineStr">
        <is>
          <t>Figura C)</t>
        </is>
      </c>
      <c r="M1865" t="inlineStr">
        <is>
          <t>Figura D)</t>
        </is>
      </c>
      <c r="N1865" t="inlineStr">
        <is>
          <t>Figura E)</t>
        </is>
      </c>
      <c r="O1865" t="inlineStr">
        <is>
          <t>B</t>
        </is>
      </c>
      <c r="P1865" t="n">
        <v>0</v>
      </c>
      <c r="Q1865" t="n">
        <v>0</v>
      </c>
      <c r="R1865" t="inlineStr">
        <is>
          <t>f08fce0c-aa42-4c97-9bf0-7a6ffb25fac4.png</t>
        </is>
      </c>
      <c r="S1865" t="inlineStr">
        <is>
          <t>Observe que queremos a região definida entre três conjuntos.
O primeiro passo é identificar 𝑨 ∩ 𝑩.
Agora, queremos 𝐴 ∩ 𝐵 − 𝐶. Lembre-se da definição!
𝐴 ∩ 𝐵 − 𝐶 é tudo aquilo que pertence a 𝐀 ∩ 𝐁 mas não pertence a C.
Gabarito: LETRA B.</t>
        </is>
      </c>
      <c r="U1865" t="inlineStr">
        <is>
          <t>09/08/2026 22:25</t>
        </is>
      </c>
    </row>
    <row r="1866">
      <c r="A1866" t="n">
        <v>3855</v>
      </c>
      <c r="B1866" t="inlineStr">
        <is>
          <t>FGV</t>
        </is>
      </c>
      <c r="C1866" t="inlineStr">
        <is>
          <t>GCM-SJC</t>
        </is>
      </c>
      <c r="D1866" t="inlineStr">
        <is>
          <t>2024</t>
        </is>
      </c>
      <c r="E1866" t="inlineStr">
        <is>
          <t>Em um grupo de 50 guardas, 35 estão de bermuda e 27 estão de boné. Sabe-se também que, nesse grupo, todos estão usando bermuda ou boné. O número de guardas, nesse grupo, que estão usando bermuda e boné é</t>
        </is>
      </c>
      <c r="F1866" t="inlineStr">
        <is>
          <t>Matemática</t>
        </is>
      </c>
      <c r="G1866" t="inlineStr">
        <is>
          <t>Teoria dos Conjuntos</t>
        </is>
      </c>
      <c r="H1866" t="inlineStr">
        <is>
          <t>Médio</t>
        </is>
      </c>
      <c r="I1866" t="inlineStr">
        <is>
          <t>ME</t>
        </is>
      </c>
      <c r="J1866" t="inlineStr">
        <is>
          <t>35.</t>
        </is>
      </c>
      <c r="K1866" t="inlineStr">
        <is>
          <t>27.</t>
        </is>
      </c>
      <c r="L1866" t="inlineStr">
        <is>
          <t>23.</t>
        </is>
      </c>
      <c r="M1866" t="inlineStr">
        <is>
          <t>15.</t>
        </is>
      </c>
      <c r="N1866" t="inlineStr">
        <is>
          <t>12.</t>
        </is>
      </c>
      <c r="O1866" t="inlineStr">
        <is>
          <t>E</t>
        </is>
      </c>
      <c r="P1866" t="n">
        <v>0</v>
      </c>
      <c r="Q1866" t="n">
        <v>0</v>
      </c>
      <c r="S1866" t="inlineStr">
        <is>
          <t>Para responder essa questão, precisamos usar o Princípio da Inclusão-Exclusão.
𝑛(𝐴∪𝐵) = 𝑛(𝐴)+𝑛(𝐵)−𝑛(𝐴∩𝐵)
Seja “A” o conjunto de guardas que estão de bermuda e “B” o conjunto de guardas que estão de boné.
De acordo com o enunciado, podemos tirar que:
𝑛(𝐴∪𝐵) = 50 𝑛(𝐴) = 35 𝑛(𝐵) = 27
Usando essas informações, temos:
50 = 35+27−𝑛(𝐴∩𝐵)
𝑛(𝐴∩𝐵) = 62−50
𝒏(𝑨∩𝑩) = 𝟏𝟐
Gabarito: LETRA E.</t>
        </is>
      </c>
      <c r="U1866" t="inlineStr">
        <is>
          <t>09/08/2026 22:29</t>
        </is>
      </c>
    </row>
    <row r="1867">
      <c r="A1867" t="inlineStr">
        <is>
          <t>3856</t>
        </is>
      </c>
      <c r="B1867" t="inlineStr">
        <is>
          <t>FGV</t>
        </is>
      </c>
      <c r="C1867" t="inlineStr">
        <is>
          <t>ALESC</t>
        </is>
      </c>
      <c r="D1867" t="inlineStr">
        <is>
          <t>2024</t>
        </is>
      </c>
      <c r="E1867" t="inlineStr">
        <is>
          <t>Em uma prateleira há 15 latas iguais e vazias. Em algumas delas são colocadas bolinhas pretas e bolinhas brancas. Sabe-se que 7 latas contêm bolinhas pretas, 5 latas contêm bolinhas brancas e 3 latas contém bolinhas pretas e bolinhas brancas. O número de latas que ficaram vazias é igual a</t>
        </is>
      </c>
      <c r="F1867" t="inlineStr">
        <is>
          <t>Matemática</t>
        </is>
      </c>
      <c r="G1867" t="inlineStr">
        <is>
          <t>Teoria dos Conjuntos</t>
        </is>
      </c>
      <c r="H1867" t="inlineStr">
        <is>
          <t>Médio</t>
        </is>
      </c>
      <c r="I1867" t="inlineStr">
        <is>
          <t>ME</t>
        </is>
      </c>
      <c r="J1867" t="inlineStr">
        <is>
          <t>3</t>
        </is>
      </c>
      <c r="K1867" t="inlineStr">
        <is>
          <t>4</t>
        </is>
      </c>
      <c r="L1867" t="inlineStr">
        <is>
          <t>5</t>
        </is>
      </c>
      <c r="M1867" t="inlineStr">
        <is>
          <t>6</t>
        </is>
      </c>
      <c r="N1867" t="inlineStr">
        <is>
          <t>7</t>
        </is>
      </c>
      <c r="O1867" t="inlineStr">
        <is>
          <t>D</t>
        </is>
      </c>
      <c r="P1867" t="n">
        <v>0</v>
      </c>
      <c r="Q1867" t="n">
        <v>0</v>
      </c>
      <c r="S1867" t="inlineStr">
        <is>
          <t>Para resolver a questão, podemos usar o princípio da inclusão-exclusão, que afirma que, se temos dois
conjuntos A e B, então:
𝑛(𝐴∪𝐵) = 𝑛(𝐴)+𝑛(𝐵)−𝑛(𝐴∩𝐵)
Onde 𝑛(𝐴) representa o número de elementos de A.
Neste caso, podemos considerar os conjuntos P (latas com bolinhas pretas) e B (latas com bolinhas brancas).
De acordo com o enunciado, tem-se que:
𝑛(𝑃) = 7 𝑛(𝐵) = 5 𝑛(𝑃∩𝐵) = 3
Então, podemos aplicar o princípio da inclusão-exclusão:
𝑛(𝑃∪𝐵) = 𝑛(𝑃)+𝑛(𝐵)−𝑛(𝑃∩𝐵)
𝑛(𝑃∪𝐵) = 7+5−3
𝑛(𝑃∪𝐵) = 9
Pronto! Isso significa que temos um total de 9 latas com bolinhas, sejam elas pretas ou brancas.
Como na prateleira temos 15 latas, o total de latas vazias é:
𝑉 = 15−9 → 𝑽 = 𝟔
Portanto, o número de latas que ficaram vazias é igual a 6.
Gabarito: LETRA D
Considerando que, entre 900 candidatos ao cargo de agente de polícia civil, 630 tenham a habilidade de
manuseio de arma de fogo e 480 tenham habilidade de cálculo, julgue os itens 03 e 04 a seguir.</t>
        </is>
      </c>
      <c r="U1867" t="inlineStr">
        <is>
          <t>09/08/2026 22:30</t>
        </is>
      </c>
    </row>
    <row r="1868">
      <c r="A1868" t="inlineStr">
        <is>
          <t>3857</t>
        </is>
      </c>
      <c r="B1868" t="inlineStr">
        <is>
          <t>Cebraspe</t>
        </is>
      </c>
      <c r="C1868" t="inlineStr">
        <is>
          <t>PC-DF</t>
        </is>
      </c>
      <c r="D1868" t="inlineStr">
        <is>
          <t>2020</t>
        </is>
      </c>
      <c r="E1868" t="inlineStr">
        <is>
          <t>Considerando que, entre 900 candidatos ao cargo de agente de polícia civil, 630 tenham a habilidade de manuseio de arma de fogo e 480 tenham habilidade de cálculo, julgue os itens 03 e 04 a seguir.
No mínimo, 210 candidatos possuem as duas habilidades mencionadas.</t>
        </is>
      </c>
      <c r="F1868" t="inlineStr">
        <is>
          <t>Matemática</t>
        </is>
      </c>
      <c r="G1868" t="inlineStr">
        <is>
          <t>Teoria dos Conjuntos</t>
        </is>
      </c>
      <c r="H1868" t="inlineStr">
        <is>
          <t>Médio</t>
        </is>
      </c>
      <c r="I1868" t="inlineStr">
        <is>
          <t>CE</t>
        </is>
      </c>
      <c r="J1868" t="inlineStr"/>
      <c r="K1868" t="inlineStr"/>
      <c r="L1868" t="inlineStr"/>
      <c r="M1868" t="inlineStr"/>
      <c r="N1868" t="inlineStr"/>
      <c r="O1868" t="inlineStr">
        <is>
          <t>C</t>
        </is>
      </c>
      <c r="P1868" t="n">
        <v>0</v>
      </c>
      <c r="Q1868" t="n">
        <v>0</v>
      </c>
      <c r="S1868" t="inlineStr">
        <is>
          <t>Vamos definir os conjuntos e aplicar o Princípio da Inclusão-Exclusão. Seja:
- A o conjunto dos candidatos que têm a habilidade de manuseio de arma de fogo.
- B o conjunto dos candidatos que têm a habilidade de cálculo.
Pelos dados do problema, temos:
- n(A) = 630 (candidatos com habilidade de manuseio de arma de fogo)
- n(B) = 480 (candidatos com habilidade de cálculo)
- n(AUB) = 900 (total de candidatos)
O Princípio da Inclusão-Exclusão é dado por:
𝑛(𝐴 ∪ 𝐵) = 𝑛(𝐴) + 𝑛(𝐵) − 𝑛(𝐴 ∩ 𝐵)
Queremos encontrar o valor mínimo de n(A∩B). Substituímos os valores conhecidos na fórmula:
900 = 630 + 480 − 𝑛(𝐴 ∩ 𝐵)
900 = 1110 − 𝑛(𝐴 ∩ 𝐵)
𝑛(𝐴 ∩ 𝐵) = 1110 − 900
𝑛(𝐴 ∩ 𝐵) = 210
Assim, no mínimo, 210 candidatos possuem ambas as habilidades mencionadas.
Obs.: O menor número possível na intersecção é obtido quando maximizamos o valor da união. Isso pode
ser feito supondo que não existem elementos fora de A e B e que, portanto, todo entrevistado possui pelo
menos uma das características.
Gabarito: Certo.</t>
        </is>
      </c>
      <c r="T1868" t="inlineStr">
        <is>
          <t>6e251f4c-7c1b-4ffc-984f-133fee05304a</t>
        </is>
      </c>
      <c r="U1868" t="inlineStr">
        <is>
          <t>09/08/2026 22:41</t>
        </is>
      </c>
    </row>
    <row r="1869">
      <c r="A1869" t="inlineStr">
        <is>
          <t>3858</t>
        </is>
      </c>
      <c r="B1869" t="inlineStr">
        <is>
          <t>Cebraspe</t>
        </is>
      </c>
      <c r="C1869" t="inlineStr">
        <is>
          <t>PC-DF</t>
        </is>
      </c>
      <c r="D1869" t="inlineStr">
        <is>
          <t>2025</t>
        </is>
      </c>
      <c r="E1869" t="inlineStr">
        <is>
          <t>No máximo, 270 candidatos não possuem nenhuma das habilidades mencionadas.</t>
        </is>
      </c>
      <c r="F1869" t="inlineStr">
        <is>
          <t>Matemática</t>
        </is>
      </c>
      <c r="G1869" t="inlineStr">
        <is>
          <t>Teoria dos Conjuntos</t>
        </is>
      </c>
      <c r="H1869" t="inlineStr">
        <is>
          <t>Médio</t>
        </is>
      </c>
      <c r="I1869" t="inlineStr">
        <is>
          <t>CE</t>
        </is>
      </c>
      <c r="J1869" t="inlineStr"/>
      <c r="K1869" t="inlineStr"/>
      <c r="L1869" t="inlineStr"/>
      <c r="M1869" t="inlineStr"/>
      <c r="N1869" t="inlineStr"/>
      <c r="O1869" t="inlineStr">
        <is>
          <t>C</t>
        </is>
      </c>
      <c r="P1869" t="n">
        <v>0</v>
      </c>
      <c r="Q1869" t="n">
        <v>0</v>
      </c>
      <c r="S1869" t="inlineStr">
        <is>
          <t>Seja "x" o número de candidatos que não possuem nenhuma das habilidades. Sendo assim, o número de
elementos que estariam na união dos dois conjuntos seria tal que:
𝑛(𝐴 ∪ 𝐵) = 900 − �
Na resolução do item anterior, para obter o valor mínimo de 𝑛(𝐴 ∩ 𝐵), fizemos 𝑥 = 0. Nesse item, não
podemos fazer isso, pois, dessa vez, queremos saber o valor máximo de x. No Princípio da Inclusão-Exclusão:
𝑛(𝐴 ∪ 𝐵) = 𝑛(𝐴) + 𝑛(𝐵) − 𝑛(𝐴 ∩ 𝐵)
900 − 𝑥 = 630 + 480 − 𝑛(𝐴 ∩ 𝐵)
900 − 𝑥 = 1110 − 𝑛(𝐴 ∩ 𝐵)
𝑥 = 𝑛(𝐴 ∩ 𝐵) − 210
Observe que "x" será máximo quando 𝒏(𝑨 ∩ 𝑩) também for máximo. O maior valor possível para 𝑛(𝐴 ∩ 𝐵)
é 480, pois é a situação em que todos que possuem habilidade com cálculo também possuem habilidade
com arma de fogo. Com isso:
𝑥𝑚á𝑥. = 480 − 210 → 𝑥𝑚á𝑥. = 270
Gabarito: Certo.</t>
        </is>
      </c>
      <c r="T1869" t="inlineStr">
        <is>
          <t>6e251f4c-7c1b-4ffc-984f-133fee05304a</t>
        </is>
      </c>
      <c r="U1869" t="inlineStr">
        <is>
          <t>09/08/2026 22:49</t>
        </is>
      </c>
    </row>
    <row r="1870">
      <c r="A1870" t="n">
        <v>3859</v>
      </c>
      <c r="B1870" t="inlineStr">
        <is>
          <t>VUNESP</t>
        </is>
      </c>
      <c r="C1870" t="inlineStr">
        <is>
          <t>DPE-SP</t>
        </is>
      </c>
      <c r="D1870" t="inlineStr">
        <is>
          <t>2023</t>
        </is>
      </c>
      <c r="E1870" t="inlineStr">
        <is>
          <t>Uma enquete com 85 pessoas verificou se as pessoas entrevistadas acessavam o site A, ou acessavam o site B, ou acessavam esses dois sites, ou não acessavam esses sites. Do resultado sabe-se que 7 não acessavam esses sites, 41 acessavam o site A, e o site B era acessado por 13 pessoas a mais que acessavam o site A. O número de pessoas que acessavam apenas um desses sites é igual a</t>
        </is>
      </c>
      <c r="F1870" t="inlineStr">
        <is>
          <t>Matemática</t>
        </is>
      </c>
      <c r="G1870" t="inlineStr">
        <is>
          <t>Teoria dos Conjuntos</t>
        </is>
      </c>
      <c r="H1870" t="inlineStr">
        <is>
          <t>Médio</t>
        </is>
      </c>
      <c r="I1870" t="inlineStr">
        <is>
          <t>ME</t>
        </is>
      </c>
      <c r="J1870" t="inlineStr">
        <is>
          <t>49.</t>
        </is>
      </c>
      <c r="K1870" t="inlineStr">
        <is>
          <t>53.</t>
        </is>
      </c>
      <c r="L1870" t="inlineStr">
        <is>
          <t>58.</t>
        </is>
      </c>
      <c r="M1870" t="inlineStr">
        <is>
          <t>61.</t>
        </is>
      </c>
      <c r="N1870" t="inlineStr">
        <is>
          <t>78.</t>
        </is>
      </c>
      <c r="O1870" t="inlineStr">
        <is>
          <t>D</t>
        </is>
      </c>
      <c r="P1870" t="n">
        <v>0</v>
      </c>
      <c r="Q1870" t="n">
        <v>0</v>
      </c>
      <c r="S1870" t="inlineStr">
        <is>
          <t>Vamos resolver essa questão com o auxílio dos diagramas. O primeiro passo é pré-esquematizar.
A B
Como 7 pessoas não acessam nenhum dos sites, colocamos esse número fora dos dois conjuntos.
A B
Ademais, a questão não trouxe o número de pessoas que acessam os dois sites. Sendo assim, chamamos
essa quantidade de "x" e a colocamos no diagrama.
A B
x
Por sua vez, como 41 pessoas acessam o site A, concluímos que "41−𝑥" acessam apenas o site A.
A
B
41−x x
O site B era acessado por 13 pessoas a mais, ou seja, 54 pessoas. Assim, "54−𝑥" acessam apenas o site B.
A
B
41−x x 54−x
Ao somar as regiões do diagrama acima, devemos obter o total de pessoas entrevistadas, ou seja, 85.
(41−𝑥)+𝑥 +(54−𝑥)+7 = 85 → 102−𝑥 = 85 → 𝑥 = 17
Com o valor da intersecção, conseguimos determinar exatamente cada região:
A
B
24 17 37
A questão pede a quantidade de pessoas que acessam apenas um dos sites:
A
B
24 17 37
Devemos somar as regiões destacadas:
𝑇 = 24+37 → 𝑻 = 𝟔𝟏
Gabarito: LETRA D.</t>
        </is>
      </c>
      <c r="U1870" t="inlineStr">
        <is>
          <t>09/08/2026 23:03</t>
        </is>
      </c>
    </row>
    <row r="1871">
      <c r="A1871" t="n">
        <v>3860</v>
      </c>
      <c r="B1871" t="inlineStr">
        <is>
          <t>VUNESP</t>
        </is>
      </c>
      <c r="C1871" t="inlineStr">
        <is>
          <t>ALESP</t>
        </is>
      </c>
      <c r="D1871" t="inlineStr">
        <is>
          <t>2022</t>
        </is>
      </c>
      <c r="E1871" t="inlineStr">
        <is>
          <t>Em uma enquete, na qual se investigava se as pessoas se alimentavam dos alimentos A, B, e C, os participantes poderiam indicar um dos alimentos, dois dos alimentos ou os três alimentos. Alguns resultados da enquete foram:
- Em cada uma das possíveis escolhas de apenas um dos alimentos houve 5 votos;
- Em cada uma das possíveis escolhas de dois, e apenas dois, dos alimentos, houve 10 votos;
- Houve 15 votos de participantes que votaram exatamente nos três alimentos.
O total de pessoas que participaram dessa enquete foi igual a</t>
        </is>
      </c>
      <c r="F1871" t="inlineStr">
        <is>
          <t>Matemática</t>
        </is>
      </c>
      <c r="G1871" t="inlineStr">
        <is>
          <t>Teoria dos Conjuntos</t>
        </is>
      </c>
      <c r="H1871" t="inlineStr">
        <is>
          <t>Médio</t>
        </is>
      </c>
      <c r="I1871" t="inlineStr">
        <is>
          <t>ME</t>
        </is>
      </c>
      <c r="J1871" t="inlineStr">
        <is>
          <t>60.</t>
        </is>
      </c>
      <c r="K1871" t="inlineStr">
        <is>
          <t>30.</t>
        </is>
      </c>
      <c r="L1871" t="inlineStr">
        <is>
          <t>15.</t>
        </is>
      </c>
      <c r="M1871" t="inlineStr">
        <is>
          <t>45.</t>
        </is>
      </c>
      <c r="N1871" t="inlineStr">
        <is>
          <t>75.</t>
        </is>
      </c>
      <c r="O1871" t="inlineStr">
        <is>
          <t>A</t>
        </is>
      </c>
      <c r="P1871" t="n">
        <v>0</v>
      </c>
      <c r="Q1871" t="n">
        <v>0</v>
      </c>
      <c r="S1871" t="inlineStr">
        <is>
          <t>Basicamente, a questão informa cada uma daqueles regiões do diagrama que vimos na teoria! Vamos lá.
- Em cada uma das possíveis escolhas de apenas um dos alimentos houve 5 votos;
𝐴 𝐵
5 5
5 𝐶
- Em cada uma das possíveis escolhas de dois, e apenas dois, dos alimentos, houve 10 votos;
𝐴
𝐵
5 10 5
𝐶
- Houve 15 votos de participantes que votaram exatamente nos três alimentos.
𝐴
𝐵
5 10 5
𝐶
Sendo assim, o total de pessoas entrevistadas é dado pela soma das regiões.
𝑇 = 5+5+5+10+10+10+15
𝑻 = 𝟔𝟎
Gabarito: LETRA A.</t>
        </is>
      </c>
      <c r="U1871" t="inlineStr">
        <is>
          <t>09/08/2026 23:05</t>
        </is>
      </c>
    </row>
    <row r="1872">
      <c r="A1872" t="n">
        <v>3861</v>
      </c>
      <c r="B1872" t="inlineStr">
        <is>
          <t>SELECON</t>
        </is>
      </c>
      <c r="C1872" t="inlineStr">
        <is>
          <t>PREF. SÃO GONÇALO</t>
        </is>
      </c>
      <c r="D1872" t="inlineStr">
        <is>
          <t>2022</t>
        </is>
      </c>
      <c r="E1872" t="inlineStr">
        <is>
          <t>Em uma empresa na qual trabalham 116 pessoas, sabe-se que:
- 72 têm ensino médio completo;
- 64 sabem usar o EXCEL;
- 35 têm ensino médio completo e sabem usar o EXCEL.
O número de funcionários dessa empresa que não têm ensino médio completo e não sabem usar o EXCEL é:</t>
        </is>
      </c>
      <c r="F1872" t="inlineStr">
        <is>
          <t>Matemática</t>
        </is>
      </c>
      <c r="G1872" t="inlineStr">
        <is>
          <t>Teoria dos Conjuntos</t>
        </is>
      </c>
      <c r="H1872" t="inlineStr">
        <is>
          <t>Médio</t>
        </is>
      </c>
      <c r="I1872" t="inlineStr">
        <is>
          <t>ME</t>
        </is>
      </c>
      <c r="J1872" t="inlineStr">
        <is>
          <t>13</t>
        </is>
      </c>
      <c r="K1872" t="inlineStr">
        <is>
          <t>14</t>
        </is>
      </c>
      <c r="L1872" t="inlineStr">
        <is>
          <t>15</t>
        </is>
      </c>
      <c r="M1872" t="inlineStr">
        <is>
          <t>16</t>
        </is>
      </c>
      <c r="N1872" t="inlineStr"/>
      <c r="O1872" t="inlineStr">
        <is>
          <t>C</t>
        </is>
      </c>
      <c r="P1872" t="n">
        <v>0</v>
      </c>
      <c r="Q1872" t="n">
        <v>0</v>
      </c>
      <c r="S1872" t="inlineStr">
        <is>
          <t>Vamos usar o Princípio da Inclusão-Exclusão para resolver esse problema. Inicialmente, considere "M" como
o conjunto formado por todos aqueles que têm o ensino médio. Além disso, considere "X" como o conjunto
formado por todos aqueles que sabem usar o EXCEL. Com as informações do enunciado, temos que:
𝑛(𝑀) = 72 𝑛(𝑋) = 64 𝑛(𝑀∩𝑋) = 35
Do princípio da inclusão-exclusão, sabemos que:
𝑛(𝑀∪𝑋) = 𝑛(𝑀)+𝑛(𝑋)−𝑛(𝑀∩𝑋)
Substituindo as informações que temos,
𝑛(𝑀∪𝑋) = 72+64−35 → 𝒏(𝑴∪𝑿) = 𝟏𝟎𝟏
Note que a união desses dois conjuntos tem 101 pessoas. Por sua vez, o enunciado disse que o número total
de funcionários dessa empresa é 116. Com isso, a quantidade de funcionários que não possuem ensino
médio e não sabem usar o EXCEL é exatamente a diferença entre o total de funcionário e 𝒏(𝑴∪𝑿). Assim,
116−101 = 15
Gabarito: LETRA C.</t>
        </is>
      </c>
      <c r="U1872" t="inlineStr">
        <is>
          <t>09/08/2026 23:05</t>
        </is>
      </c>
    </row>
    <row r="1873">
      <c r="A1873" t="n">
        <v>3862</v>
      </c>
      <c r="B1873" t="inlineStr">
        <is>
          <t>AOCP</t>
        </is>
      </c>
      <c r="C1873" t="inlineStr">
        <is>
          <t>IP PREV</t>
        </is>
      </c>
      <c r="D1873" t="inlineStr">
        <is>
          <t>2022</t>
        </is>
      </c>
      <c r="E1873" t="inlineStr">
        <is>
          <t>Para conhecer a opinião em relação à possível aplicação de dois fundos de Previdência em um plano aberto de Previdência, identificados por A e B, uma Instituição Financeira aplicou um questionário entre seus conveniados e verificou que:
- 48% de seus conveniados gostariam que o Fundo de Previdência A fosse aplicado em seus planos;
- 35% de seus conveniados gostariam que o Fundo de Previdência B fosse aplicado em seus planos;
- 12% de seus conveniados gostariam que o Fundo de Previdência A e o Fundo de Previdência B fossem aplicados em seus planos.
Dessa forma, é correto afirmar que</t>
        </is>
      </c>
      <c r="F1873" t="inlineStr">
        <is>
          <t>Matemática</t>
        </is>
      </c>
      <c r="G1873" t="inlineStr">
        <is>
          <t>Teoria dos Conjuntos</t>
        </is>
      </c>
      <c r="H1873" t="inlineStr">
        <is>
          <t>Médio</t>
        </is>
      </c>
      <c r="I1873" t="inlineStr">
        <is>
          <t>ME</t>
        </is>
      </c>
      <c r="J1873" t="inlineStr">
        <is>
          <t>mais de 30% dos conveniados não responderam ao questionário ou não manifestaram interesse em qualquer um dos dois Fundos de Previdência.</t>
        </is>
      </c>
      <c r="K1873" t="inlineStr">
        <is>
          <t>o percentual de conveniados que gostariam que somente o Fundo de Previdência A fosse aplicado em seus planos foi de 23%.</t>
        </is>
      </c>
      <c r="L1873" t="inlineStr">
        <is>
          <t>71 conveniados gostariam que pelo menos um dos dois Fundos de Previdência fosse aplicado em seus planos.</t>
        </is>
      </c>
      <c r="M1873" t="inlineStr">
        <is>
          <t>mais de 14 dos conveniados gostariam que somente o Fundo de Previdência B fosse aplicado em seus planos.</t>
        </is>
      </c>
      <c r="N1873" t="inlineStr">
        <is>
          <t>mais de 70% dos conveniados gostariam que pelo menos um dos dois Fundos de Previdência fosse aplicado em seus planos, A ou B ou ambos.</t>
        </is>
      </c>
      <c r="O1873" t="inlineStr">
        <is>
          <t>E</t>
        </is>
      </c>
      <c r="P1873" t="n">
        <v>0</v>
      </c>
      <c r="Q1873" t="n">
        <v>0</v>
      </c>
      <c r="S1873" t="inlineStr">
        <is>
          <t>Mais uma vez, vamos usar o Princípio da Inclusão-Exclusão. Primeiramente, considere o conjunto "A" como
o conjunto dos conveniados que gostariam do Fundo de Previdência A. Por sua vez, "B" é o conjunto daqueles
que gostariam do Fundo de Previdência B. Com as informações do enunciado, podemos escrever que:
𝑛(𝐴) = 48% 𝑛(𝐵) = 35% 𝑛(𝐴∩𝐵) = 12%
Por meio do PIE, podemos encontrar, em termos de porcentagem, quantos conveniados preferem o fundo
A ou o fundo B.
𝑛(𝐴∪𝐵) = 𝑛(𝐴)+𝑛(𝐵)−𝑛(𝐴∩𝐵)
Substituindo as informações que retiramos do enunciado,
𝑛(𝐴∪𝐵) = 48%+35%−12% → 𝑛(𝐴∪𝐵) = 71%
Ou seja, 71% dos conveniados preferem o fundo A ou o fundo B. Sendo assim, os 29% dos conveniados
restantes não respondeu a pesquisa ou não prefere nenhum dos fundos. Com essas informações, vamos
avaliar as alternativas.
A) mais de 30% dos conveniados não responderam ao questionário ou não manifestaram interesse em
qualquer um dos dois Fundos de Previdência.
Errado. Pessoal, vimos que a porcentagem de conveniados que não responderam ao questionário ou que
não tem interesse em nenhum dos fundos é igual a 29%, ou seja, inferior a 30%.
B) o percentual de conveniados que gostariam que somente o Fundo de Previdência A fosse aplicado em
seus planos foi de 23%.
Errado. Tem-se que 48% dos conveniados gostariam do fundo A. No entanto, sabemos que 12% deles
também preferem o fundo B. Para encontrar os conveniados que gostariam apenas do fundo A, basta fazer
a diferença:
48%−12% = 𝟑𝟔%
C) 71 conveniados gostariam que pelo menos um dos dois Fundos de Previdência fosse aplicado em seus
planos.
Errado. Galera, cuidado aqui. A alternativa trouxe "71 conveniados", não é isso. O correto seria "71% dos
conveniados". Estamos trabalhando com porcentagens, não valores absolutos.
D) mais de 14 dos conveniados gostariam que somente o Fundo de Previdência B fosse aplicado em seus
planos.
Errado. É a mesma coisa aqui, moçada. A alternativa trouxe "mais de 14 dos conveniados", não é isso.
Lembre-se que estamos trabalhando com porcentagens, não valores absolutos.
E) mais de 70% dos conveniados gostariam que pelo menos um dos dois Fundos de Previdência fosse aplicado
em seus planos, A ou B ou ambos.
Certo. Encontramos que 71% dos conveniados gostariam de aplicar o fundo A ou o fundo B em seus planos
de previdência.
Gabarito: LETRA E.</t>
        </is>
      </c>
      <c r="U1873" t="inlineStr">
        <is>
          <t>09/08/2026 23:06</t>
        </is>
      </c>
    </row>
    <row r="1874">
      <c r="A1874" t="n">
        <v>3863</v>
      </c>
      <c r="B1874" t="inlineStr">
        <is>
          <t>FUNDATEC</t>
        </is>
      </c>
      <c r="C1874" t="inlineStr">
        <is>
          <t>SEPOG-RS</t>
        </is>
      </c>
      <c r="D1874" t="inlineStr">
        <is>
          <t>2022</t>
        </is>
      </c>
      <c r="E1874" t="inlineStr">
        <is>
          <t>Em uma escola de informática, foram entrevistados 200 alunos. Com a entrevista, pode-se concluir que 61 alunos estudam Matemática, 55 estudam Programação e 50 estudam Raciocínio Lógico. Ainda, 20 alunos estudam Matemática e Programação, 23 estudam Raciocínio Lógico e Programação e 21 estudam Matemática e Raciocínio Lógico. E 12 alunos estudam as três disciplinas, Matemática, Raciocínio Lógico e Programação. Com base nessas informações, é possível concluir que:</t>
        </is>
      </c>
      <c r="F1874" t="inlineStr">
        <is>
          <t>Matemática</t>
        </is>
      </c>
      <c r="G1874" t="inlineStr">
        <is>
          <t>Teoria dos Conjuntos</t>
        </is>
      </c>
      <c r="H1874" t="inlineStr">
        <is>
          <t>Médio</t>
        </is>
      </c>
      <c r="I1874" t="inlineStr">
        <is>
          <t>ME</t>
        </is>
      </c>
      <c r="J1874" t="inlineStr">
        <is>
          <t>86 alunos não estudam nenhuma das três disciplinas.</t>
        </is>
      </c>
      <c r="K1874" t="inlineStr">
        <is>
          <t>60 alunos estudam apenas uma das três disciplinas.</t>
        </is>
      </c>
      <c r="L1874" t="inlineStr">
        <is>
          <t>34 alunos não estudam nenhuma das três disciplinas.</t>
        </is>
      </c>
      <c r="M1874" t="inlineStr">
        <is>
          <t>30 alunos estudam apenas duas disciplinas.</t>
        </is>
      </c>
      <c r="N1874" t="inlineStr">
        <is>
          <t>23 alunos estudam apenas matemática.</t>
        </is>
      </c>
      <c r="O1874" t="inlineStr">
        <is>
          <t>A</t>
        </is>
      </c>
      <c r="P1874" t="n">
        <v>0</v>
      </c>
      <c r="Q1874" t="n">
        <v>0</v>
      </c>
      <c r="S1874" t="inlineStr">
        <is>
          <t>Vamos usar o princípio da inclusão-exclusão, dessa vez para três conjuntos. Considere "M" o conjunto
daqueles que estudam matemática, "P" o conjunto daqueles que estudam programação e "R", daqueles que
estudam raciocínio lógico. Com as informações do enunciado, podemos escrever:
- 61 alunos estudam Matemática: 𝑛(𝑀) = 61
- 55 estudam Programação: 𝑛(𝑃) = 55
- 50 estudam Raciocínio Lógico: 𝑛(𝑅) = 50
- 20 alunos estudam Matemática e Programação: 𝑛(𝑀∩𝑃) = 20
- 23 estudam Raciocínio Lógico e Programação: 𝑛(𝑃∩𝑅) = 23
- 21 estudam Matemática e Raciocínio Lógico: 𝑛(𝑀∩𝑅) = 21
- 12 alunos estudam as três disciplinas: 𝑛(𝑀∩𝑃∩𝑅) = 12
Por meio do PIE, vamos conseguir encontrar 𝑛(𝑀∪𝑃 ∪𝑅). O número de elementos da união dos três
conjuntos nos informa quantos alunos gostam de pelo menos uma das matérias. Vamos lá!
𝑛(𝑀∪𝑃∪𝑅) = 𝑛(𝑀)+𝑛(𝑃)+𝑛(𝑅)−𝑛(𝑀∩𝑃)−𝑛(𝑀∩𝑅)−𝑛(𝑃∩𝑅)+𝑛(𝑀∩𝑃∩𝑅)
Substituindo os valores extraídos do enunciado,
𝑛(𝑀∪𝑃∪𝑅) = 61+55+50−20−23−21+12
𝒏(𝑴∪𝑷∪𝑹) = 𝟏𝟏𝟒
Assim, podemos concluir que 114 alunos estudam pelo menos uma matéria dentre as três em referência:
matemática, programação ou raciocínio lógico. Como 𝟐𝟎𝟎 alunos foram entrevistados, temos uma
diferença de 200−114 = 86 alunos que não estudam nenhuma das três matérias.
Gabarito: LETRA A.</t>
        </is>
      </c>
      <c r="U1874" t="inlineStr">
        <is>
          <t>09/08/2026 23:07</t>
        </is>
      </c>
    </row>
    <row r="1875">
      <c r="A1875" t="n">
        <v>3864</v>
      </c>
      <c r="B1875" t="inlineStr">
        <is>
          <t>RBO</t>
        </is>
      </c>
      <c r="C1875" t="inlineStr">
        <is>
          <t>ISS</t>
        </is>
      </c>
      <c r="D1875" t="inlineStr">
        <is>
          <t>2022</t>
        </is>
      </c>
      <c r="E1875" t="inlineStr">
        <is>
          <t>Uma empresa do ramo de turismo abriu processo para a seleção de agentes de viagens. Dos 180 candidatos inscritos, 12 foram eliminados logo no início do processo por não falarem um segundo idioma, o que era pré-requisito na seleção. Dos que ficaram, sabe-se que 78 falam inglês, 20 falam inglês e espanhol, 17 falam inglês e francês, 15 falam francês e espanhol e 5 falam os três idiomas. Sendo assim, assinale a alternativa correta.</t>
        </is>
      </c>
      <c r="F1875" t="inlineStr">
        <is>
          <t>Matemática</t>
        </is>
      </c>
      <c r="G1875" t="inlineStr">
        <is>
          <t>Teoria dos Conjuntos</t>
        </is>
      </c>
      <c r="H1875" t="inlineStr">
        <is>
          <t>Médio</t>
        </is>
      </c>
      <c r="I1875" t="inlineStr">
        <is>
          <t>ME</t>
        </is>
      </c>
      <c r="J1875" t="inlineStr">
        <is>
          <t>A quantidade de candidatos que falam espanhol é igual a quantidade de candidatos que falam francês.</t>
        </is>
      </c>
      <c r="K1875" t="inlineStr">
        <is>
          <t>50 candidatos falam somente inglês.</t>
        </is>
      </c>
      <c r="L1875" t="inlineStr">
        <is>
          <t>46 candidatos falam pelo menos dois idiomas.</t>
        </is>
      </c>
      <c r="M1875" t="inlineStr">
        <is>
          <t>49 candidatos falam francês.</t>
        </is>
      </c>
      <c r="N1875" t="inlineStr">
        <is>
          <t>126 candidatos falam somente um dos idiomas.</t>
        </is>
      </c>
      <c r="O1875" t="inlineStr">
        <is>
          <t>E</t>
        </is>
      </c>
      <c r="P1875" t="n">
        <v>0</v>
      </c>
      <c r="Q1875" t="n">
        <v>0</v>
      </c>
      <c r="S1875" t="inlineStr">
        <is>
          <t>Primeiramente, vamos convencionar algumas coisas. Chamemos de "I" o conjunto formado por aqueles que
falam inglês, de "F" o conjunto formado por aqueles que falam francês e de "E" o conjunto formado por
aqueles que falam espanhol. Dito isso, vamos extrair algumas informações do enunciado.
- 78 falam inglês: 𝑛(𝐼) = 78
- 20 falam inglês e espanhol: 𝑛(𝐼 ∩𝐸) = 20
- 17 falam inglês e francês: 𝑛(𝐼∩𝐹) = 17
- 15 falam francês e espanhol: 𝑛(𝐹 ∩𝐸) = 15
- 5 falam os três idiomas: 𝑛(𝐹 ∩𝐸 ∩𝐼) = 5
- 12 não falam um segundo idioma.
Agora, vamos passar essas informações para um diagrama.
𝐼 𝐸
46 𝑒
12 10
𝑓
12 𝐹
Observe que existem algumas quantidades que não conseguimos determinar pois o enunciado não nos
forneceu essas informações de forma direta. "e" representa quantas pessoas falam apenas espanhol (como
segundo idioma) e "f", quantas falam apenas francês (como segundo idioma). Ademais, sabemos que
quando somamos todas essas regiões, devemos ter o total de candidatos (180).
46+5+15+12+10+𝑒+𝑓+12 = 180 → 𝑒 +𝑓 = 80
Com essas informações, vamos analisar as alternativas.
A) A quantidade de candidatos que falam espanhol é igual a quantidade de candidatos que falam francês.
Errado. Não temos informações suficientes que nos permitam concluir isso.
B) 50 candidatos falam somente inglês.
Errado. Pelo diagrama que desenhamos, vemos que 46 candidatos falam apenas inglês.
C) 46 candidatos falam pelo menos dois idiomas.
Errado. Vamos destacar no diagrama as regiões de interesse.
𝐼 𝐸
46 𝑒
12 10
𝑓
12 𝐹
Assim, a quantidade de candidatos que falam pelo menos dois idiomas é: 5+15+12+10 = 42.
D) 49 candidatos falam francês.
Errado. Pessoal, não temos informações suficientes para "cravar" quantos candidatos falam francês.
E) 126 candidatos falam somente um dos idiomas.
Certo. Essa aqui é nossa resposta, pessoal. Vamos destacar no diagrama as regiões que retratam a
quantidade de candidatos que falam apenas um idioma.
𝐼 𝐸
46 𝑒
12 10
𝑓
12 𝐹
Ora, sendo assim, a quantidade de candidatos que falam apenas um idioma é dada pela soma: 46+𝑒+𝑓.
Note que, apesar de não termos os valores de "e" e "f" individualmente, sabemos o valor da soma "𝒆+𝒇",
pois já calculamos anteriormente. Assim, 46+80 = 126.
Logo, são 126 candidatos que falam apenas 1 idioma.
Gabarito: LETRA E.</t>
        </is>
      </c>
      <c r="U1875" t="inlineStr">
        <is>
          <t>09/08/2026 23:07</t>
        </is>
      </c>
    </row>
    <row r="1876">
      <c r="A1876" t="n">
        <v>3865</v>
      </c>
      <c r="B1876" t="inlineStr">
        <is>
          <t>SELECON</t>
        </is>
      </c>
      <c r="C1876" t="inlineStr">
        <is>
          <t>PREF. SÃO GONÇALO</t>
        </is>
      </c>
      <c r="D1876" t="inlineStr">
        <is>
          <t>2022</t>
        </is>
      </c>
      <c r="E1876" t="inlineStr">
        <is>
          <t>Para implantar o ensino a distância, uma escola fez uma pesquisa com todos os seus alunos e foram obtidas as seguintes informações sobre 2 tipos de equipamentos:
- 50% têm notebook;
- 65% têm tablet;
- 20% têm tablet e também notebook.
Sabendo que nessa escola há exatamente 32 alunos que não têm nenhum desses 2 equipamentos, o número total de alunos dessa escola é igual a:</t>
        </is>
      </c>
      <c r="F1876" t="inlineStr">
        <is>
          <t>Matemática</t>
        </is>
      </c>
      <c r="G1876" t="inlineStr">
        <is>
          <t>Teoria dos Conjuntos</t>
        </is>
      </c>
      <c r="H1876" t="inlineStr">
        <is>
          <t>Médio</t>
        </is>
      </c>
      <c r="I1876" t="inlineStr">
        <is>
          <t>ME</t>
        </is>
      </c>
      <c r="J1876" t="inlineStr">
        <is>
          <t>500</t>
        </is>
      </c>
      <c r="K1876" t="inlineStr">
        <is>
          <t>540</t>
        </is>
      </c>
      <c r="L1876" t="inlineStr">
        <is>
          <t>640</t>
        </is>
      </c>
      <c r="M1876" t="inlineStr">
        <is>
          <t>680</t>
        </is>
      </c>
      <c r="N1876" t="inlineStr"/>
      <c r="O1876" t="inlineStr">
        <is>
          <t>C</t>
        </is>
      </c>
      <c r="P1876" t="n">
        <v>0</v>
      </c>
      <c r="Q1876" t="n">
        <v>0</v>
      </c>
      <c r="S1876" t="inlineStr">
        <is>
          <t>Nessa questão, vamos usar o princípio da inclusão-exclusão. Para isso, considere que "N" representa o
conjunto formado por aqueles alunos que possuem notebook. Por sua vez, "T" representa o conjunto
formado por aqueles alunos que tem tablet. Com as informações do enunciado, podemos escrever que:
𝑛(𝑁) = 50% 𝑛(𝑇) = 65% 𝑛(𝑁∩𝑇) = 20%
Do princípio da inclusão-exclusão:
𝑛(𝑁∪𝑇) = 𝑛(𝑁)+𝑛(𝑇)−𝑛(𝑁∩𝑇)
Assim,
𝑛(𝑁∪𝑇) = 50%+65%−20% → 𝑛(𝑁∪𝑇) = 95%
Observe que 95% dos alunos possuem um notebook ou um tablet. Os 5% restantes representam os alunos
que não possuem nenhum dos dois aparelhos. O enunciado disse que essa quantidade corresponde a 32
alunos. Considere que T seja o total de alunos dessa escola. Com isso:
0,05∙𝑇 = 32 → 𝑇 = → 𝑇 = 640
0,05
Logo, essa escola possui 640 alunos.
Gabarito: LETRA C.</t>
        </is>
      </c>
      <c r="U1876" t="inlineStr">
        <is>
          <t>09/08/2026 23:08</t>
        </is>
      </c>
    </row>
    <row r="1877">
      <c r="A1877" t="n">
        <v>3866</v>
      </c>
      <c r="B1877" t="inlineStr">
        <is>
          <t>UFMT</t>
        </is>
      </c>
      <c r="C1877" t="inlineStr">
        <is>
          <t>CBM-MT</t>
        </is>
      </c>
      <c r="D1877" t="inlineStr">
        <is>
          <t>2022</t>
        </is>
      </c>
      <c r="E1877" t="inlineStr">
        <is>
          <t>De um grupo de 21 policiais, 9 participaram da operação Delta, 11 da operação Águia, 8 da operação Brasa, 4 das operações Delta e Águia, 3 das operações Águia e Brasa, 2 das operações Delta e Brasa e 1 não participou de qualquer das três operações. A partir dessas informações, assinale a alternativa que apresenta o número de policiais que participaram apenas da operação Brasa.</t>
        </is>
      </c>
      <c r="F1877" t="inlineStr">
        <is>
          <t>Matemática</t>
        </is>
      </c>
      <c r="G1877" t="inlineStr">
        <is>
          <t>Teoria dos Conjuntos</t>
        </is>
      </c>
      <c r="H1877" t="inlineStr">
        <is>
          <t>Médio</t>
        </is>
      </c>
      <c r="I1877" t="inlineStr">
        <is>
          <t>ME</t>
        </is>
      </c>
      <c r="J1877" t="inlineStr">
        <is>
          <t>1</t>
        </is>
      </c>
      <c r="K1877" t="inlineStr">
        <is>
          <t>3</t>
        </is>
      </c>
      <c r="L1877" t="inlineStr">
        <is>
          <t>2</t>
        </is>
      </c>
      <c r="M1877" t="inlineStr">
        <is>
          <t>4</t>
        </is>
      </c>
      <c r="N1877" t="inlineStr">
        <is>
          <t>0</t>
        </is>
      </c>
      <c r="O1877" t="inlineStr">
        <is>
          <t>D</t>
        </is>
      </c>
      <c r="P1877" t="n">
        <v>0</v>
      </c>
      <c r="Q1877" t="n">
        <v>0</v>
      </c>
      <c r="S1877" t="inlineStr">
        <is>
          <t>Seja "D" o conjunto formado pelos policiais que participaram da operação Delta. Por sua vez, "A" é o conjunto
com os policiais que participaram da operação Água e "B" é conjunto com os policiais que participaram da
operação Brasa. Ademais, sabemos que dos 21 policiais do grupo, apenas 1 ficou de fora dessas três
operações. Sendo assim,
𝑛(𝐴∪𝐵∪𝐷) = 20
Dito isso, vamos extrair mais algumas informações do enunciado.
- 9 participaram da operação Delta: 𝑛(𝐷) = 9
- 11 da operação Águia: 𝑛(𝐴) = 11
- 8 da operação Brasa: 𝑛(𝐵) = 8
- 4 das operações Delta e Águia: 𝑛(𝐴∩𝐷) = 4
- 3 das operações Águia e Brasa: 𝑛(𝐴∩𝐵) = 3
- 2 das operações Delta e Brasa: 𝑛(𝐷∩𝐵) = 2
Com essas informações, conseguimos encontrar o número de policiais que participaram das três operações.
Para isso, vamos usar o princípio da inclusão-exclusão.
𝑛(𝐴∪𝐵∪𝐷) = 𝑛(𝐴)+𝑛(𝐵)+𝑛(𝐷)−𝑛(𝐴∩𝐷)−𝑛(𝐴∩𝐵)−𝑛(𝐷∩𝐵)+𝑛(𝐴∩𝐵 ∩𝐷)
20 = 11+8+9−4−3−2+𝑛(𝐴∩𝐵 ∩𝐷)
20 = 19+𝑛(𝐴∩𝐵 ∩𝐷) → 𝑛(𝐴∩𝐵∩𝐷) = 1
Ou seja, apenas 1 policial do grupo participou das três operações. Para encontrar a quantidade de policial
que participou apenas da operação Brasa, vamos pensar assim:
1) Temos que 𝑛(𝐵) = 8. Essa é a quantidade de policiais que participaram da operação Brasa.
2) Agora, vamos descontar os policiais que participaram da operação Brasa e da Águia. Assim,
8−3 = 5
3) Dessa vez, falta descontar os policiais que participaram da operação Brasa e da Delta. Logo,
5−2 = 3
4) Terminamos? Não! Isso, pois, quando fizemos os dois descontos acima, descontamos aquele policial que
participou das três operações duas vezes! Por isso, vamos somá-lo uma vez, para reverter esse desconto a
mais:
3+1 = 4
Pronto, agora sim! Temos 4 policiais que participaram apenas da operação Brasa.
Gabarito: LETRA D.</t>
        </is>
      </c>
      <c r="U1877" t="inlineStr">
        <is>
          <t>09/08/2026 23:08</t>
        </is>
      </c>
    </row>
    <row r="1878">
      <c r="A1878" t="n">
        <v>3867</v>
      </c>
      <c r="B1878" t="inlineStr">
        <is>
          <t>QUADRIX</t>
        </is>
      </c>
      <c r="C1878" t="inlineStr">
        <is>
          <t>CRA-PR</t>
        </is>
      </c>
      <c r="D1878" t="inlineStr">
        <is>
          <t>2022</t>
        </is>
      </c>
      <c r="E1878" t="inlineStr">
        <is>
          <t>Considerando o conjunto da frutas F, o conjunto das comidas doces D e o conjunto dos tipos de manga M, julgue o item.
O número de elementos do conjunto 𝐹 ∪𝐷 é igual à soma do número de elementos de F com o número de elementos de D.</t>
        </is>
      </c>
      <c r="F1878" t="inlineStr">
        <is>
          <t>Matemática</t>
        </is>
      </c>
      <c r="G1878" t="inlineStr">
        <is>
          <t>Teoria dos Conjuntos</t>
        </is>
      </c>
      <c r="H1878" t="inlineStr">
        <is>
          <t>Médio</t>
        </is>
      </c>
      <c r="I1878" t="inlineStr">
        <is>
          <t>CE</t>
        </is>
      </c>
      <c r="J1878" t="inlineStr"/>
      <c r="K1878" t="inlineStr"/>
      <c r="L1878" t="inlineStr"/>
      <c r="M1878" t="inlineStr"/>
      <c r="N1878" t="inlineStr"/>
      <c r="O1878" t="inlineStr">
        <is>
          <t>E</t>
        </is>
      </c>
      <c r="P1878" t="n">
        <v>0</v>
      </c>
      <c r="Q1878" t="n">
        <v>0</v>
      </c>
      <c r="S1878" t="inlineStr">
        <is>
          <t>Do enunciado, temos os seguintes conjuntos:
F = conjunto das frutas
D = conjunto das comidas doces
M = conjunto dos tipos de mangas
Observe que existem frutas doces (banana, melão, manga, ...). Logo, F e D possuem elementos em comum.
Nesse caso, o número de elementos do conjunto 𝐹 ∪𝐷 é dado pelo Princípio da inclusão-Exclusão:
𝑛(𝐹 ∪𝐷) = 𝑛(𝐹)+𝑛(𝐷)−𝑛(𝐹 ∩𝐷)
Logo, não basta apenas somar o número de elementos de cada um dos conjuntos, devemos subtrair o
número de elementos da intersecção entre os dois. Item errado.
Gabarito: ERRADO.</t>
        </is>
      </c>
      <c r="U1878" t="inlineStr">
        <is>
          <t>09/08/2026 23:09</t>
        </is>
      </c>
    </row>
    <row r="1879">
      <c r="A1879" t="n">
        <v>3868</v>
      </c>
      <c r="B1879" t="inlineStr">
        <is>
          <t>IBFC</t>
        </is>
      </c>
      <c r="C1879" t="inlineStr">
        <is>
          <t>PC-BA</t>
        </is>
      </c>
      <c r="D1879" t="inlineStr">
        <is>
          <t>2022</t>
        </is>
      </c>
      <c r="E1879" t="inlineStr">
        <is>
          <t>Numa assembleia havia 50 escrivães, sendo que 32 eram destros e 16 eram ambidestros. Nessas condições, e sabendo que todos sabiam escrever, o total de canhotos na assembleia era igual a:</t>
        </is>
      </c>
      <c r="F1879" t="inlineStr">
        <is>
          <t>Matemática</t>
        </is>
      </c>
      <c r="G1879" t="inlineStr">
        <is>
          <t>Teoria dos Conjuntos</t>
        </is>
      </c>
      <c r="H1879" t="inlineStr">
        <is>
          <t>Médio</t>
        </is>
      </c>
      <c r="I1879" t="inlineStr">
        <is>
          <t>ME</t>
        </is>
      </c>
      <c r="J1879" t="inlineStr">
        <is>
          <t>2</t>
        </is>
      </c>
      <c r="K1879" t="inlineStr">
        <is>
          <t>34</t>
        </is>
      </c>
      <c r="L1879" t="inlineStr">
        <is>
          <t>18</t>
        </is>
      </c>
      <c r="M1879" t="inlineStr">
        <is>
          <t>22</t>
        </is>
      </c>
      <c r="N1879" t="inlineStr">
        <is>
          <t>16</t>
        </is>
      </c>
      <c r="O1879" t="inlineStr">
        <is>
          <t>B</t>
        </is>
      </c>
      <c r="P1879" t="n">
        <v>0</v>
      </c>
      <c r="Q1879" t="n">
        <v>0</v>
      </c>
      <c r="S1879" t="inlineStr">
        <is>
          <t>Vamos chamar o conjunto dos destros de "D" e o conjunto dos canhotos de "C". Quando o enunciado afirma
que 32 eram destros, podemos escrever:
𝑛(𝐷) = 32
Por sua vez, como 16 são ambidestros (escrevem com as duas mãos), temos:
𝑛(𝐷∩𝐶) = 16
Como no total são 50 escrivães:
𝑛(𝐷∪𝐶) = 50
Para determinarmos o total de canhotos na assembleia, basta usarmos o Princípio da Inclusão-Exclusão.
𝑛(𝐷∪𝐶) = 𝑛(𝐷)+𝑛(𝐶)−𝑛(𝐷∩𝐶)
50 = 32+𝑛(𝐶)−16
𝑛(𝐶) = 34
Gabarito: LETRA B.</t>
        </is>
      </c>
      <c r="U1879" t="inlineStr">
        <is>
          <t>09/08/2026 23:11</t>
        </is>
      </c>
    </row>
    <row r="1880">
      <c r="A1880" t="n">
        <v>3869</v>
      </c>
      <c r="B1880" t="inlineStr">
        <is>
          <t>Inst. AOCP</t>
        </is>
      </c>
      <c r="C1880" t="inlineStr">
        <is>
          <t>PM-ES</t>
        </is>
      </c>
      <c r="D1880" t="inlineStr">
        <is>
          <t>2022</t>
        </is>
      </c>
      <c r="E1880" t="inlineStr">
        <is>
          <t>Para uma pequena apresentação, x músicos foram selecionados. Sobre esses músicos, sabe-se que:
- 48 tocam instrumentos de percussão;
- 72 tocam instrumentos de sopro;
- 39 tocam instrumentos de percussão e sopro.
Sabendo que todos os músicos selecionados tocam instrumentos de percussão ou sopro, é correto afirmar que o valor de x será</t>
        </is>
      </c>
      <c r="F1880" t="inlineStr">
        <is>
          <t>Matemática</t>
        </is>
      </c>
      <c r="G1880" t="inlineStr">
        <is>
          <t>Teoria dos Conjuntos</t>
        </is>
      </c>
      <c r="H1880" t="inlineStr">
        <is>
          <t>Médio</t>
        </is>
      </c>
      <c r="I1880" t="inlineStr">
        <is>
          <t>ME</t>
        </is>
      </c>
      <c r="J1880" t="inlineStr">
        <is>
          <t>159.</t>
        </is>
      </c>
      <c r="K1880" t="inlineStr">
        <is>
          <t>132.</t>
        </is>
      </c>
      <c r="L1880" t="inlineStr">
        <is>
          <t>120.</t>
        </is>
      </c>
      <c r="M1880" t="inlineStr">
        <is>
          <t>98.</t>
        </is>
      </c>
      <c r="N1880" t="inlineStr">
        <is>
          <t>81.</t>
        </is>
      </c>
      <c r="O1880" t="inlineStr">
        <is>
          <t>E</t>
        </is>
      </c>
      <c r="P1880" t="n">
        <v>0</v>
      </c>
      <c r="Q1880" t="n">
        <v>0</v>
      </c>
      <c r="S1880" t="inlineStr">
        <is>
          <t>Seja "P" o conjunto formado por aqueles que tocam instrumentos de percussão e "S" o conjunto formado
por aqueles que tocam instrumentos de sopro. Como 48 tocam instrumentos de percussão:
𝑛(𝑃) = 48
Como 72 tocam instrumentos de sopro:
𝑛(𝑆) = 72
Como 39 tocam os dois tipos de instrumento:
𝑛(𝑃∩𝑆) = 39
Observe que temos tudo para aplicarmos o Princípio da Inclusão-Exclusão e determinarmos 𝑛(𝑃∪𝑆) que é
justamente o "x" procurado.
𝑛(𝑃∪𝑆) = 𝑛(𝑃)+𝑛(𝑆)−𝑛(𝑃∩𝑆)
𝑥 = 48+72−39
𝑥 = 81
Gabarito: LETRA E.</t>
        </is>
      </c>
      <c r="U1880" t="inlineStr">
        <is>
          <t>09/08/2026 23:11</t>
        </is>
      </c>
    </row>
    <row r="1881">
      <c r="A1881" t="n">
        <v>3870</v>
      </c>
      <c r="B1881" t="inlineStr">
        <is>
          <t>FEPESE</t>
        </is>
      </c>
      <c r="C1881" t="inlineStr">
        <is>
          <t>CINCATARINA</t>
        </is>
      </c>
      <c r="D1881" t="inlineStr">
        <is>
          <t>2022</t>
        </is>
      </c>
      <c r="E1881" t="inlineStr">
        <is>
          <t>Numa empresa com 720 funcionários, 300 gostam de vinho, 500 gostam de cerveja e 210 gostam de vinho e cerveja. Quantos funcionários não gostam nem de vinho nem de cerveja?</t>
        </is>
      </c>
      <c r="F1881" t="inlineStr">
        <is>
          <t>Matemática</t>
        </is>
      </c>
      <c r="G1881" t="inlineStr">
        <is>
          <t>Teoria dos Conjuntos</t>
        </is>
      </c>
      <c r="H1881" t="inlineStr">
        <is>
          <t>Médio</t>
        </is>
      </c>
      <c r="I1881" t="inlineStr">
        <is>
          <t>ME</t>
        </is>
      </c>
      <c r="J1881" t="inlineStr">
        <is>
          <t>Mais de 175</t>
        </is>
      </c>
      <c r="K1881" t="inlineStr">
        <is>
          <t>Mais de 150 e menos de 175</t>
        </is>
      </c>
      <c r="L1881" t="inlineStr">
        <is>
          <t>Mais de 125 e menos de 150</t>
        </is>
      </c>
      <c r="M1881" t="inlineStr">
        <is>
          <t>Mais de 100 e menos de 125</t>
        </is>
      </c>
      <c r="N1881" t="inlineStr"/>
      <c r="O1881" t="inlineStr">
        <is>
          <t>C</t>
        </is>
      </c>
      <c r="P1881" t="n">
        <v>0</v>
      </c>
      <c r="Q1881" t="n">
        <v>0</v>
      </c>
      <c r="S1881" t="inlineStr">
        <is>
          <t>Vamos resolver esse exercício por meio de diagramas. Seja "V" o conjunto daqueles que gostam de vinho e
"C" o conjunto daqueles que gostam de cerveja.
𝐹
𝐶
𝑉
Quando estamos resolvendo com diagramas, o primeiro passo é colocarmos o valor da intersecção. No caso
dessa questão, foi informado que 210 gostam de vinho e de cerveja.
𝐹
𝐶
𝑉
Sabemos ainda que 300 gostam de vinho. Como já usamos 210 na intersecção, podemos concluir que 90
gostam apenas de vinho.
𝐶 𝐹
𝑉
𝟗𝟎 𝟐𝟏𝟎
Sabemos ainda que 500 gostam de cerveja, como já colocamos 210 na intersecção, então 290 gostam apenas
de cerveja.
𝐹
𝐶
𝑉
𝟗𝟎 𝟐𝟏𝟎 𝟐𝟗𝟎
Queremos determinar o número de funcionários que não gostam de vinho nem de cerveja, vamos chamar
essa quantia de "x" e destacá-la no diagrama:
𝐹
𝐶
𝑉
𝟗𝟎 𝟐𝟏𝟎 𝟐𝟗𝟎
𝒙
No total temos 720 funcionários. Com isso, a soma de todas as regiões desse diagrama deve ser 720. Assim:
90+210+290+𝑥 = 720
590+𝑥 = 720
𝑥 = 130
Logo, é um número maior do que 125 e menor do que 150, como aponta a alternativa C.
Gabarito: LETRA C.</t>
        </is>
      </c>
      <c r="U1881" t="inlineStr">
        <is>
          <t>09/08/2026 23:12</t>
        </is>
      </c>
    </row>
    <row r="1882">
      <c r="A1882" t="n">
        <v>3871</v>
      </c>
      <c r="B1882" t="inlineStr">
        <is>
          <t>IBFC</t>
        </is>
      </c>
      <c r="C1882" t="inlineStr">
        <is>
          <t>PM-RN</t>
        </is>
      </c>
      <c r="D1882" t="inlineStr">
        <is>
          <t>2022</t>
        </is>
      </c>
      <c r="E1882" t="inlineStr">
        <is>
          <t>Numa academia de oficiais o tenente verificou que 126 aspirantes gostam de fazer flexões, 87 gostam de agachamento, 46 gostam dos dois. Nessas condições, o total de aspirantes que gostam de somente um dos dois exercícios é representado por um número entre:</t>
        </is>
      </c>
      <c r="F1882" t="inlineStr">
        <is>
          <t>Matemática</t>
        </is>
      </c>
      <c r="G1882" t="inlineStr">
        <is>
          <t>Teoria dos Conjuntos</t>
        </is>
      </c>
      <c r="H1882" t="inlineStr">
        <is>
          <t>Médio</t>
        </is>
      </c>
      <c r="I1882" t="inlineStr">
        <is>
          <t>ME</t>
        </is>
      </c>
      <c r="J1882" t="inlineStr">
        <is>
          <t>100 e 110</t>
        </is>
      </c>
      <c r="K1882" t="inlineStr">
        <is>
          <t>112 e 122</t>
        </is>
      </c>
      <c r="L1882" t="inlineStr">
        <is>
          <t>123 e 134</t>
        </is>
      </c>
      <c r="M1882" t="inlineStr">
        <is>
          <t>135 e 156</t>
        </is>
      </c>
      <c r="N1882" t="inlineStr">
        <is>
          <t>158 e 180</t>
        </is>
      </c>
      <c r="O1882" t="inlineStr">
        <is>
          <t>B</t>
        </is>
      </c>
      <c r="P1882" t="n">
        <v>0</v>
      </c>
      <c r="Q1882" t="n">
        <v>0</v>
      </c>
      <c r="S1882" t="inlineStr">
        <is>
          <t>Considere que F é o conjunto daqueles que gostam de fazer flexões e A é o conjunto daqueles que gostam
de agachamento. Como 126 aspirantes gostam de fazer flexões, temos:
𝑛(𝐹) = 126
Como 87 gostam de agachamento:
𝑛(𝐴) = 87
Como 46 gostam dos dois:
𝑛(𝐹∩𝐴) = 46
Para determinar quantos aspirantes gostam de somente um dos exercícios, basta subtrairmos a intersecção
do número de elementos de cada um dos conjuntos.
- Quantidade de aspirantes que gostam somente de agachamento:
𝑎 = 𝑛(𝐴)−𝑛(𝐹 ∩𝐴)
𝑎 = 126−46
𝑎 = 80
- Quantidade de aspirantes que gostam somente de flexão:
𝑓 = 𝑛(𝐹)−𝑛(𝐹 ∩𝐴)
𝑓 = 87−46
𝑓 = 41
No total, temos:
𝑎+𝑓 = 80+41 → 𝒂+𝒇 = 𝟏𝟐𝟏
Como 121 está entre 112 e 122, podemos marcar a letra B.
Gabarito: LETRA B.</t>
        </is>
      </c>
      <c r="U1882" t="inlineStr">
        <is>
          <t>09/08/2026 23:14</t>
        </is>
      </c>
    </row>
    <row r="1883">
      <c r="A1883" t="n">
        <v>3872</v>
      </c>
      <c r="B1883" t="inlineStr">
        <is>
          <t>FGV</t>
        </is>
      </c>
      <c r="C1883" t="inlineStr">
        <is>
          <t>SENADO FEDERAL</t>
        </is>
      </c>
      <c r="D1883" t="inlineStr">
        <is>
          <t>2022</t>
        </is>
      </c>
      <c r="E1883" t="inlineStr">
        <is>
          <t>Um clube tem 180 associados que participam de suas duas atividades sociais. Há 130 frequentadores da cinemateca, enquanto 92 sócios participam das aulas de dança de salão.
Sendo assim, é correto afirmar que</t>
        </is>
      </c>
      <c r="F1883" t="inlineStr">
        <is>
          <t>Matemática</t>
        </is>
      </c>
      <c r="G1883" t="inlineStr">
        <is>
          <t>Teoria dos Conjuntos</t>
        </is>
      </c>
      <c r="H1883" t="inlineStr">
        <is>
          <t>Médio</t>
        </is>
      </c>
      <c r="I1883" t="inlineStr">
        <is>
          <t>ME</t>
        </is>
      </c>
      <c r="J1883" t="inlineStr">
        <is>
          <t>mais de 40 sócios participam das duas atividades.</t>
        </is>
      </c>
      <c r="K1883" t="inlineStr">
        <is>
          <t>menos de 30 sócios participam das duas atividades.</t>
        </is>
      </c>
      <c r="L1883" t="inlineStr">
        <is>
          <t>mais de 55 sócios só vão às aulas de dança.</t>
        </is>
      </c>
      <c r="M1883" t="inlineStr">
        <is>
          <t>menos de 80 sócios só vão à cinemateca.</t>
        </is>
      </c>
      <c r="N1883" t="inlineStr">
        <is>
          <t>menos de 45 sócios só vão às aulas de dança.</t>
        </is>
      </c>
      <c r="O1883" t="inlineStr">
        <is>
          <t>A</t>
        </is>
      </c>
      <c r="P1883" t="n">
        <v>0</v>
      </c>
      <c r="Q1883" t="n">
        <v>0</v>
      </c>
      <c r="S1883" t="inlineStr">
        <is>
          <t>Para responder essa questão, vamos usar o Princípio da Inclusão-Exclusão. Seja “C” o conjunto formado por
aqueles que frequentam a cinemateca e “D” o conjunto formado por aqueles que participam da dança de
salão. Como 180 associados participam de alguma dessas duas atividades, podemos escrever:
𝑛(𝐶 ∪𝐷) = 180
Por sua vez, como 130 frequentam a cinemateca:
𝑛(𝐶) = 130
Sabemos ainda que 92 frequentam a dança de salão:
𝑛(𝐷) = 92
Do Princípio da Inclusão-Exclusão, podemos escrever que:
𝑛(𝐶 ∪𝐷) = 𝑛(𝐶)+𝑛(𝐷)−𝑛(𝐶 ∩𝐷)
Substituindo o que temos:
180 = 130+92−𝑛(𝐶 ∩𝐷)
𝑛(𝐶 ∩𝐷) = 222−180
𝑛(𝐶 ∩𝐷) = 42
Logo, podemos concluir que 42 sócios participam das duas atividades. A alternativa que está de acordo com
o nosso resultado é a A.
Gabarito: LETRA A.</t>
        </is>
      </c>
      <c r="U1883" t="inlineStr">
        <is>
          <t>09/08/2026 23:16</t>
        </is>
      </c>
    </row>
    <row r="1884">
      <c r="A1884" t="n">
        <v>3873</v>
      </c>
      <c r="B1884" t="inlineStr">
        <is>
          <t>CESGRANRIO</t>
        </is>
      </c>
      <c r="C1884" t="inlineStr">
        <is>
          <t>Banco do Brasil</t>
        </is>
      </c>
      <c r="D1884" t="inlineStr">
        <is>
          <t>2021</t>
        </is>
      </c>
      <c r="E1884" t="inlineStr">
        <is>
          <t>Antes de iniciar uma campanha publicitária, um banco fez uma pesquisa, entrevistando 1000 de seus clientes, sobre a intenção de adesão aos seus dois novos produtos. Dos clientes entrevistados, 430 disseram que não tinham interesse em nenhum dos dois produtos, 270 mostraram-se interessados no primeiro produto, e 400 mostraram-se interessados no segundo produto. Qual a porcentagem do total de clientes entrevistados que se mostrou interessada em ambos os produtos?</t>
        </is>
      </c>
      <c r="F1884" t="inlineStr">
        <is>
          <t>Matemática</t>
        </is>
      </c>
      <c r="G1884" t="inlineStr">
        <is>
          <t>Teoria dos Conjuntos</t>
        </is>
      </c>
      <c r="H1884" t="inlineStr">
        <is>
          <t>Médio</t>
        </is>
      </c>
      <c r="I1884" t="inlineStr">
        <is>
          <t>ME</t>
        </is>
      </c>
      <c r="J1884" t="inlineStr">
        <is>
          <t>10%</t>
        </is>
      </c>
      <c r="K1884" t="inlineStr">
        <is>
          <t>15%</t>
        </is>
      </c>
      <c r="L1884" t="inlineStr">
        <is>
          <t>20%</t>
        </is>
      </c>
      <c r="M1884" t="inlineStr">
        <is>
          <t>25%</t>
        </is>
      </c>
      <c r="N1884" t="inlineStr">
        <is>
          <t>30%</t>
        </is>
      </c>
      <c r="O1884" t="inlineStr">
        <is>
          <t>A</t>
        </is>
      </c>
      <c r="P1884" t="n">
        <v>0</v>
      </c>
      <c r="Q1884" t="n">
        <v>0</v>
      </c>
      <c r="S1884" t="inlineStr">
        <is>
          <t>Vamos chamar o conjunto daqueles que ficaram interessados no primeiro produto de "P" e daqueles
interessados no segundo produto de "S".
Para começar, vamos determinar quantas pessoas estão interessadas em pelo menos um dos produtos.
Como tivemos 1000 entrevistados e 430 disseram que não tinham interesse em nenhum dos dois produtos:
𝑛(𝑃∪𝑆) = 1000−430
𝑛(𝑃∪𝑆) = 570
Por sua vez, temos que 270 mostraram-se interessados no primeiro produto enquanto 400 mostraram-se
interessados no segundo produto.
𝑛(𝑃) = 270
𝑛(𝑆) = 400
Temos todas as informações para usarmos o Princípio da Inclusão-Exclusão.
𝑛(𝑃∪𝑆) = 𝑛(𝑃)+𝑛(𝑆)−𝑛(𝑃∩𝑆)
Substituindo o que temos:
570 = 270+400−𝑛(𝑃∩𝑆)
570 = 670−𝑛(𝑃∩𝑆)
𝑛(𝑃∩𝑆) = 100
Como queremos a porcentagem do total de clientes entrevistados que se mostrou interessadas em ambos
os produtos, fazemos:
𝑛(𝑃∩𝑆) 100
𝑝 = → 𝑝 = → 𝑝 = 0,1 = 10%
1000 1000
Gabarito: LETRA A.</t>
        </is>
      </c>
      <c r="U1884" t="inlineStr">
        <is>
          <t>09/08/2026 23:17</t>
        </is>
      </c>
    </row>
    <row r="1885">
      <c r="A1885" t="inlineStr">
        <is>
          <t>3874</t>
        </is>
      </c>
      <c r="B1885" t="inlineStr">
        <is>
          <t>Cebraspe</t>
        </is>
      </c>
      <c r="C1885" t="inlineStr">
        <is>
          <t>Pref. Camaçari</t>
        </is>
      </c>
      <c r="D1885" t="inlineStr">
        <is>
          <t>2024</t>
        </is>
      </c>
      <c r="E1885" t="inlineStr">
        <is>
          <t>Acerca das operações entre números irracionais, julgue os itens a seguir, considerando que a e b sejam números irracionais (I) distintos.
I. Se 𝒄 = 𝒂+𝒃, então, para todo 𝒂 e 𝒃 ∈ 𝑰, 𝒄 é irracional.
II. Se 𝒄 = 𝒂×𝒃, então, para todo 𝒂 e 𝒃 ∈ 𝑰, 𝒄 é irracional.
III. Se 𝒄 = 𝒂&lt;sup&gt;𝒏&lt;/sup&gt;, sendo 𝒏 um número natural (ℕ), então, para todo 𝒂 ∈ 𝑰 e para todo 𝒏 ∈ ℕ, c é irracional.
Assinale a opção correta.</t>
        </is>
      </c>
      <c r="F1885" t="inlineStr">
        <is>
          <t>Matemática</t>
        </is>
      </c>
      <c r="G1885" t="inlineStr">
        <is>
          <t>Conjuntos Numéricos</t>
        </is>
      </c>
      <c r="H1885" t="inlineStr">
        <is>
          <t>Médio</t>
        </is>
      </c>
      <c r="I1885" t="inlineStr">
        <is>
          <t>ME</t>
        </is>
      </c>
      <c r="J1885" t="inlineStr">
        <is>
          <t>Apenas o item I está certo.</t>
        </is>
      </c>
      <c r="K1885" t="inlineStr">
        <is>
          <t>Apenas o item II está certo.</t>
        </is>
      </c>
      <c r="L1885" t="inlineStr">
        <is>
          <t>Apenas o item III está certo.</t>
        </is>
      </c>
      <c r="M1885" t="inlineStr">
        <is>
          <t>Apenas os itens I e II estão certos.</t>
        </is>
      </c>
      <c r="N1885" t="inlineStr">
        <is>
          <t>Nenhum item está certo.</t>
        </is>
      </c>
      <c r="O1885" t="inlineStr">
        <is>
          <t>E</t>
        </is>
      </c>
      <c r="P1885" t="n">
        <v>1</v>
      </c>
      <c r="Q1885" t="n">
        <v>0</v>
      </c>
      <c r="S1885" t="inlineStr">
        <is>
          <t>Vamos analisar cada uma das afirmações.
I. Se 𝑐 = 𝑎+𝑏, então, para todo 𝑎 𝑒 𝑏 ∈ 𝕀, c é irracional.
Errado, pessoal. Considere que 𝑎 = √2 e 𝑏 = −√2. A soma dos dois fica:
𝑐 = √2+(−√2) → 𝒄 = 𝟎
Observe que somamos dois números irracionais e o resultado foi um número racional, ao contrário do que
afirma o item.
II. Se 𝑐 = 𝑎×𝑏, então, para todo 𝑎 𝑒 𝑏 ∈ 𝕀, c é irracional.
Errado também. Podemos usar os mesmos valores para a e b que usamos anteriormente.
𝑐 = √2⋅(−√2) → 𝒄 = −𝟐
Observe que multiplicamos dois números irracionais distintos e o resultado foi um número racional. Logo,
o item erra a afirmar que c seria necessariamente irracional.
III. Se 𝑐 = 𝑎𝑛, sendo n um número natural (ℕ), então, para todo 𝑎 ∈ 𝕀 e para todo 𝑛 ∈ ℕ, c é irracional.
Errado também! Considere 𝑎 = √2 e 𝑛 = 2.
𝑐 = (√2) → 𝒄 = 𝟐
Ora, fizemos a potenciação indicada no item e o resultado nos forneceu um c racional.
Sendo assim, nenhum dos itens estão corretos, podemos marcar a alternativa E.
Gabarito: LETRA E.</t>
        </is>
      </c>
      <c r="U1885" t="inlineStr">
        <is>
          <t>09/08/2026 23:31</t>
        </is>
      </c>
    </row>
    <row r="1886">
      <c r="A1886" t="n">
        <v>3875</v>
      </c>
      <c r="B1886" t="inlineStr">
        <is>
          <t>Cebraspe</t>
        </is>
      </c>
      <c r="C1886" t="inlineStr">
        <is>
          <t>TCE</t>
        </is>
      </c>
      <c r="D1886" t="inlineStr">
        <is>
          <t>2024</t>
        </is>
      </c>
      <c r="E1886" t="inlineStr">
        <is>
          <t>Considere que, no decorrer de um ano, haja uma inflação i, tal que o poder de compra de uma nota de 100 reais (não aplicados, isto é, sujeitos à depreciação da inflação) caia, nesse período, para 𝟏𝟎𝟎(𝟏+𝒊). Considere, ainda, que, se os 100 reais forem aplicados, nesse período, em uma aplicação com rendimento nominal r, então seu poder de compra será de 𝟏𝟎𝟎×(𝟏+𝒓)/(𝟏+𝒊). Com base nessas considerações, julgue o item seguinte.
Se 𝑖 e 𝑟 forem números inteiros, então o poder de compra também será um número inteiro.</t>
        </is>
      </c>
      <c r="F1886" t="inlineStr">
        <is>
          <t>Matemática</t>
        </is>
      </c>
      <c r="G1886" t="inlineStr">
        <is>
          <t>Conjuntos Numéricos</t>
        </is>
      </c>
      <c r="H1886" t="inlineStr">
        <is>
          <t>Médio</t>
        </is>
      </c>
      <c r="I1886" t="inlineStr">
        <is>
          <t>CE</t>
        </is>
      </c>
      <c r="J1886" t="inlineStr"/>
      <c r="K1886" t="inlineStr"/>
      <c r="L1886" t="inlineStr"/>
      <c r="M1886" t="inlineStr"/>
      <c r="N1886" t="inlineStr"/>
      <c r="O1886" t="inlineStr">
        <is>
          <t>E</t>
        </is>
      </c>
      <c r="P1886" t="n">
        <v>0</v>
      </c>
      <c r="Q1886" t="n">
        <v>0</v>
      </c>
      <c r="S1886" t="inlineStr">
        <is>
          <t>Vamos substituir 𝑖 e 𝑟 por números inteiros e verificar se o poder de compra (P) será um inteiro também.
Seja 𝒓 = 𝟏 e 𝒊 = 𝟐, então:
1+𝑟 1+1 200
𝑃 = 100×( ) → 𝑃 = 100×( ) → 𝑃 = → 𝑷 = 𝟔𝟔,𝟔𝟔𝟔…
1+𝑖 1+2 3
Observe que o poder de compra obtido não é um número inteiro! Com isso, conseguimos mostrar que o
item não é necessariamente verdade.
Logo, Gabarito: incorreto!
Gabarito: ERRADO.</t>
        </is>
      </c>
      <c r="U1886" t="inlineStr">
        <is>
          <t>09/08/2026 23:43</t>
        </is>
      </c>
    </row>
    <row r="1887">
      <c r="A1887" t="n">
        <v>3876</v>
      </c>
      <c r="B1887" t="inlineStr">
        <is>
          <t>FGV</t>
        </is>
      </c>
      <c r="C1887" t="inlineStr">
        <is>
          <t>PREF. VITORIA</t>
        </is>
      </c>
      <c r="D1887" t="inlineStr">
        <is>
          <t>2024</t>
        </is>
      </c>
      <c r="E1887" t="inlineStr">
        <is>
          <t>Se a soma de 5 números inteiros positivos consecutivos dá resultado par, então, entre esses números</t>
        </is>
      </c>
      <c r="F1887" t="inlineStr">
        <is>
          <t>Matemática</t>
        </is>
      </c>
      <c r="G1887" t="inlineStr">
        <is>
          <t>Conjuntos Numéricos</t>
        </is>
      </c>
      <c r="H1887" t="inlineStr">
        <is>
          <t>Médio</t>
        </is>
      </c>
      <c r="I1887" t="inlineStr">
        <is>
          <t>ME</t>
        </is>
      </c>
      <c r="J1887" t="inlineStr">
        <is>
          <t>a maioria é ímpar.</t>
        </is>
      </c>
      <c r="K1887" t="inlineStr">
        <is>
          <t>o produto dos dois menores é ímpar.</t>
        </is>
      </c>
      <c r="L1887" t="inlineStr">
        <is>
          <t>o produto do maior com o menor ímpar.</t>
        </is>
      </c>
      <c r="M1887" t="inlineStr">
        <is>
          <t>a soma de todos os pares é ímpar.</t>
        </is>
      </c>
      <c r="N1887" t="inlineStr">
        <is>
          <t>a soma de todos os ímpares é par.</t>
        </is>
      </c>
      <c r="O1887" t="inlineStr">
        <is>
          <t>E</t>
        </is>
      </c>
      <c r="P1887" t="n">
        <v>0</v>
      </c>
      <c r="Q1887" t="n">
        <v>0</v>
      </c>
      <c r="S1887" t="inlineStr">
        <is>
          <t>Vamos lá! Sejam os cinco números inteiros positivos consecutivos:
𝑥 −2, 𝑥−1, 𝑥, 𝑥+1, 𝑥+2
Como a soma dá um resultado par, podemos escrever:
(𝑥 −2)+(𝑥−1)+𝑥+(𝑥+1)+(𝑥+2) = 2𝑘
5𝑥 = 2𝑘
𝑘
𝑥 = 2( )
Note que “x” é par, já que é inteiro e possui o fator 2.
Ora, COMO “x” é par, então podemos concluir o seguinte.
𝑥⏟ − 2, 𝑥⏟ − 1, ⏟𝑥 , 𝑥⏟ + 1, 𝑥⏟ + 2
PAR ÍMPAR PAR ÍMPAR PAR
Sabendo disso, vamos olhar as alternativas.
A) a maioria é ímpar.
Errado. A maioria é par.
B) o produto dos dois menores é ímpar.
Errado. Sabemos que a multiplicação entre um par e um ímpar é um número par.
C) o produto do maior com o menor é ímpar.
Errado. O maior é par e o menor também é par. Sendo assim, a multiplicação desses dois é um número par.
D) a soma de todos os pares é ímpar.
Errado. A soma de números pares é um par.
E) a soma de todos os ímpares é par.
Correto. Como temos dois ímpares, a soma de dois ímpares é um número par, conforme vimos na teoria.
Gabarito: LETRA E.</t>
        </is>
      </c>
      <c r="U1887" t="inlineStr">
        <is>
          <t>09/08/2026 23:44</t>
        </is>
      </c>
    </row>
    <row r="1888">
      <c r="A1888" t="n">
        <v>3877</v>
      </c>
      <c r="B1888" t="inlineStr">
        <is>
          <t>Cebraspe</t>
        </is>
      </c>
      <c r="C1888" t="inlineStr">
        <is>
          <t>Pref. Recife</t>
        </is>
      </c>
      <c r="D1888" t="inlineStr">
        <is>
          <t>2023</t>
        </is>
      </c>
      <c r="E1888" t="inlineStr">
        <is>
          <t>Acerca dos números reais e das suas propriedades, julgue o item subsequente. 𝑛3+1
Se $n \in \mathbb{Z}$, o número $\frac{n^3+1}{n-1}$ só será inteiro se $n = 0$ ou $n = 2$.</t>
        </is>
      </c>
      <c r="F1888" t="inlineStr">
        <is>
          <t>Matemática</t>
        </is>
      </c>
      <c r="G1888" t="inlineStr">
        <is>
          <t>Conjuntos Numéricos</t>
        </is>
      </c>
      <c r="H1888" t="inlineStr">
        <is>
          <t>Médio</t>
        </is>
      </c>
      <c r="I1888" t="inlineStr">
        <is>
          <t>CE</t>
        </is>
      </c>
      <c r="J1888" t="inlineStr"/>
      <c r="K1888" t="inlineStr"/>
      <c r="L1888" t="inlineStr"/>
      <c r="M1888" t="inlineStr"/>
      <c r="N1888" t="inlineStr"/>
      <c r="O1888" t="inlineStr">
        <is>
          <t>E</t>
        </is>
      </c>
      <c r="P1888" t="n">
        <v>0</v>
      </c>
      <c r="Q1888" t="n">
        <v>0</v>
      </c>
      <c r="S1888" t="inlineStr">
        <is>
          <t>Mais uma questão que pode ser resolvida com um simples teste!
Vamos testar 𝒏 = 𝟑 e verificar se o número dado será inteiro ou não.
𝑛3 +1 33 +1 28
𝑁 = → 𝑁 = → 𝑁 = → 𝑁 = 14
𝑛−1 3−1 2
Opa! 14 é um inteiro e usamos 𝑛 = 3.
Logo, o item se encontra errado!
Gabarito: ERRADO.</t>
        </is>
      </c>
      <c r="U1888" t="inlineStr">
        <is>
          <t>09/08/2026 23:55</t>
        </is>
      </c>
    </row>
    <row r="1889">
      <c r="A1889" t="n">
        <v>3878</v>
      </c>
      <c r="B1889" t="inlineStr">
        <is>
          <t>FGV</t>
        </is>
      </c>
      <c r="C1889" t="inlineStr">
        <is>
          <t>BANESTES</t>
        </is>
      </c>
      <c r="D1889" t="inlineStr">
        <is>
          <t>2023</t>
        </is>
      </c>
      <c r="E1889" t="inlineStr">
        <is>
          <t>A quantidade de números inteiros e positivos formados por 2 algarismos cuja diferença vale 4 é igual a</t>
        </is>
      </c>
      <c r="F1889" t="inlineStr">
        <is>
          <t>Matemática</t>
        </is>
      </c>
      <c r="G1889" t="inlineStr">
        <is>
          <t>Conjuntos Numéricos</t>
        </is>
      </c>
      <c r="H1889" t="inlineStr">
        <is>
          <t>Médio</t>
        </is>
      </c>
      <c r="I1889" t="inlineStr">
        <is>
          <t>ME</t>
        </is>
      </c>
      <c r="J1889" t="inlineStr">
        <is>
          <t>5.</t>
        </is>
      </c>
      <c r="K1889" t="inlineStr">
        <is>
          <t>6.</t>
        </is>
      </c>
      <c r="L1889" t="inlineStr">
        <is>
          <t>10.</t>
        </is>
      </c>
      <c r="M1889" t="inlineStr">
        <is>
          <t>11.</t>
        </is>
      </c>
      <c r="N1889" t="inlineStr">
        <is>
          <t>15.</t>
        </is>
      </c>
      <c r="O1889" t="inlineStr">
        <is>
          <t>D</t>
        </is>
      </c>
      <c r="P1889" t="n">
        <v>0</v>
      </c>
      <c r="Q1889" t="n">
        <v>0</v>
      </c>
      <c r="S1889" t="inlineStr">
        <is>
          <t>Os números inteiros e positivos formados por 2 algarismos são todos aqueles que vão de 10 até 99. A
questão pede quantos existem tal que a diferença entre esses algarismos seja igual a 4. Um número que
obedece a essa condição seria o 40, pois 4 - 0 = 4. Como não são tantos números, podemos listá-los!
15,26,37,40,48,51,59,62,73,84,95
Ou seja, 11 números! Podemos marcar a alternativa D.
Gabarito: LETRA D.</t>
        </is>
      </c>
      <c r="U1889" t="inlineStr">
        <is>
          <t>09/08/2026 23:59</t>
        </is>
      </c>
    </row>
    <row r="1890">
      <c r="A1890" t="n">
        <v>3879</v>
      </c>
      <c r="B1890" t="inlineStr">
        <is>
          <t>QUADRIX</t>
        </is>
      </c>
      <c r="C1890" t="inlineStr">
        <is>
          <t>CRF-GO</t>
        </is>
      </c>
      <c r="D1890" t="inlineStr">
        <is>
          <t>2022</t>
        </is>
      </c>
      <c r="E1890" t="inlineStr">
        <is>
          <t>Considere-se que o conjunto A seja dado por 𝑨 = {−𝟑,−𝟏,𝟏,𝟕,𝟏𝟎}. O conjunto B seja o conjunto de todos os números naturais e o conjunto C seja o conjunto de todos os números racionais. Com base nessas informações, julgue o item.
𝐴∩𝐵 = 𝐴−{−1,−2,−3}.</t>
        </is>
      </c>
      <c r="F1890" t="inlineStr">
        <is>
          <t>Matemática</t>
        </is>
      </c>
      <c r="G1890" t="inlineStr">
        <is>
          <t>Conjuntos Numéricos</t>
        </is>
      </c>
      <c r="H1890" t="inlineStr">
        <is>
          <t>Médio</t>
        </is>
      </c>
      <c r="I1890" t="inlineStr">
        <is>
          <t>CE</t>
        </is>
      </c>
      <c r="J1890" t="inlineStr"/>
      <c r="K1890" t="inlineStr"/>
      <c r="L1890" t="inlineStr"/>
      <c r="M1890" t="inlineStr"/>
      <c r="N1890" t="inlineStr"/>
      <c r="O1890" t="inlineStr">
        <is>
          <t>C</t>
        </is>
      </c>
      <c r="P1890" t="n">
        <v>0</v>
      </c>
      <c r="Q1890" t="n">
        <v>0</v>
      </c>
      <c r="S1890" t="inlineStr">
        <is>
          <t>De acordo com o enunciado, temos:
𝐴 = {−3,−1,1,7,10}
𝐵 = ℕ
𝐶 = ℚ
A intersecção de A com B é formada pelos elementos de A que são números naturais, ou seja, 1, 7 e 10.
𝐴∩𝐵 = {1,7,10}
Por sua vez, a diferença 𝐴−{−1,−2,−3} é formada pelos elementos de A que não são −𝟏,−𝟐 ou −𝟑.
𝐴−{−1,−2,−3} = {1,7,10}
Note que 𝑨∩𝑩 = 𝑨−{−𝟏,−𝟐,−𝟑}, conforme afirma o item. Logo, item correto.
Gabarito: CERTO.</t>
        </is>
      </c>
      <c r="U1890" t="inlineStr">
        <is>
          <t>10/08/2026 00:00</t>
        </is>
      </c>
    </row>
    <row r="1891">
      <c r="A1891" t="n">
        <v>3880</v>
      </c>
      <c r="B1891" t="inlineStr">
        <is>
          <t>QUADRIX</t>
        </is>
      </c>
      <c r="C1891" t="inlineStr">
        <is>
          <t>CRF</t>
        </is>
      </c>
      <c r="D1891" t="inlineStr">
        <is>
          <t>2022</t>
        </is>
      </c>
      <c r="E1891" t="inlineStr">
        <is>
          <t>Considere-se que o conjunto A seja dado por 𝑨 = {−𝟑,−𝟏,𝟏,𝟕,𝟏𝟎}. O conjunto B seja o conjunto de todos os números naturais e o conjunto C seja o conjunto de todos os números racionais. Com base nessas informações, julgue o item.
O conjunto 𝐴∩𝐵 ∩𝐶 é o conjunto vazio.</t>
        </is>
      </c>
      <c r="F1891" t="inlineStr">
        <is>
          <t>Matemática</t>
        </is>
      </c>
      <c r="G1891" t="inlineStr">
        <is>
          <t>Conjuntos Numéricos</t>
        </is>
      </c>
      <c r="H1891" t="inlineStr">
        <is>
          <t>Médio</t>
        </is>
      </c>
      <c r="I1891" t="inlineStr">
        <is>
          <t>CE</t>
        </is>
      </c>
      <c r="J1891" t="inlineStr"/>
      <c r="K1891" t="inlineStr"/>
      <c r="L1891" t="inlineStr"/>
      <c r="M1891" t="inlineStr"/>
      <c r="N1891" t="inlineStr"/>
      <c r="O1891" t="inlineStr">
        <is>
          <t>E</t>
        </is>
      </c>
      <c r="P1891" t="n">
        <v>1</v>
      </c>
      <c r="Q1891" t="n">
        <v>1</v>
      </c>
      <c r="S1891" t="inlineStr">
        <is>
          <t>De acordo com o enunciado, temos:
𝐴 = {−3,−1,1,7,10}
𝐵 = ℕ
𝐶 = ℚ
O conjunto A∩B∩C é formado por todos os elementos que são comuns aos três conjuntos. Observe que os
números negativos, apesar de serem racionais, não são naturais. Sendo assim, não são comuns a todos. Os
demais são. Logo:
A∩B∩C = {1,7,10}
Com isso, concluímos que o resultado dessa intersecção não é o conjunto vazio.
Gabarito: ERRADO.</t>
        </is>
      </c>
      <c r="U1891" t="inlineStr">
        <is>
          <t>10/08/2026 00:00</t>
        </is>
      </c>
    </row>
    <row r="1892">
      <c r="A1892" t="n">
        <v>3881</v>
      </c>
      <c r="B1892" t="inlineStr">
        <is>
          <t>FGV</t>
        </is>
      </c>
      <c r="C1892" t="inlineStr">
        <is>
          <t>SEAD-AP</t>
        </is>
      </c>
      <c r="D1892" t="inlineStr">
        <is>
          <t>2022</t>
        </is>
      </c>
      <c r="E1892" t="inlineStr">
        <is>
          <t>A soma de dois números naturais é 33. O maior valor para o produto deles é</t>
        </is>
      </c>
      <c r="F1892" t="inlineStr">
        <is>
          <t>Matemática</t>
        </is>
      </c>
      <c r="G1892" t="inlineStr">
        <is>
          <t>Conjuntos Numéricos</t>
        </is>
      </c>
      <c r="H1892" t="inlineStr">
        <is>
          <t>Médio</t>
        </is>
      </c>
      <c r="I1892" t="inlineStr">
        <is>
          <t>ME</t>
        </is>
      </c>
      <c r="J1892" t="inlineStr">
        <is>
          <t>271.</t>
        </is>
      </c>
      <c r="K1892" t="inlineStr">
        <is>
          <t>271,75.</t>
        </is>
      </c>
      <c r="L1892" t="inlineStr">
        <is>
          <t>272.</t>
        </is>
      </c>
      <c r="M1892" t="inlineStr">
        <is>
          <t>272,25.</t>
        </is>
      </c>
      <c r="N1892" t="inlineStr">
        <is>
          <t>273.</t>
        </is>
      </c>
      <c r="O1892" t="inlineStr">
        <is>
          <t>C</t>
        </is>
      </c>
      <c r="P1892" t="n">
        <v>1</v>
      </c>
      <c r="Q1892" t="n">
        <v>1</v>
      </c>
      <c r="S1892" t="inlineStr">
        <is>
          <t>Inicialmente, perceba que estamos trabalhando com números naturais. Na prática, não consideraremos os
números “quebrados” ou negativos, pois:
ℕ = {0,1,2,3,4,5,6,…}
A questão informa que temos dois números naturais tais que a soma deles é igual a 33.
𝑥+𝑦 = 33
Queremos saber qual é o valor máximo do produto 𝒙𝒚. Para isso, pode ser interessante escrevermos uma
tabela. Acompanhe:
𝑥 𝑦 𝑥𝑦 𝑥+𝑦
1 32 32 33
2 31 62 33
3 30 90 33
4 29 116 33
5 28 140 33
6 27 162 33
Na tabela acima listei algumas possibilidades para “x” e para “y” de forma que a soma 𝑥+𝑦 fosse sempre
igual a 33 (pois é a condição do enunciado).
Agora, vamos olhar o produto 𝑥𝑦. Observe que ele aumenta conforme aumentamos “x” e diminuímos “y”.
Será que esse aumento ocorre indefinidamente? Vamos continuar a tabela e observar mais um pouco!
𝑥 𝑦 𝑥𝑦 𝑥+𝑦
7 26 182 33
8 25 200 33
... ... ... 33
15 18 270 33
16 17 272 33
17 16 272 33
18 15 270 33
Pronto! Observe que o valor máximo do produto ocorre quando 𝑥 = 16 e 𝑦 = 17 (ou o contrário).
(𝒙𝒚) = 𝟐𝟕𝟐
𝒎á𝒙
Professor, mas na prova eu terei que desenhar essa tabela toda?
Na prática, não! O interessante é perceber que o produto aumenta até atingir um máximo e depois começa
a diminuir! Assim, você pode ir pulando algumas possibilidades (como fizemos na última tabela de x=7 para
x=15) até encontrar o momento em que o produto começa a diminuir.
Gabarito: Letra C</t>
        </is>
      </c>
      <c r="U1892" t="inlineStr">
        <is>
          <t>10/08/2026 00:01</t>
        </is>
      </c>
    </row>
    <row r="1893">
      <c r="A1893" t="n">
        <v>3882</v>
      </c>
      <c r="B1893" t="inlineStr">
        <is>
          <t>QUADRIX</t>
        </is>
      </c>
      <c r="C1893" t="inlineStr">
        <is>
          <t>CRBM</t>
        </is>
      </c>
      <c r="D1893" t="inlineStr">
        <is>
          <t>2022</t>
        </is>
      </c>
      <c r="E1893" t="inlineStr">
        <is>
          <t>Sendo 𝑨 = {−𝟓,𝟏,𝟑,𝟓,𝟕}, 𝑩 = {𝟐,𝟑,𝟒,𝟔,𝟖}, ℕo conjunto dos números naturais, ∅ o conjunto vazio e ℚ o conjunto dos números racionais, julgue o item.
(𝐴∪𝐵)∩ℕ ≠ ∅.</t>
        </is>
      </c>
      <c r="F1893" t="inlineStr">
        <is>
          <t>Matemática</t>
        </is>
      </c>
      <c r="G1893" t="inlineStr">
        <is>
          <t>Conjuntos Numéricos</t>
        </is>
      </c>
      <c r="H1893" t="inlineStr">
        <is>
          <t>Médio</t>
        </is>
      </c>
      <c r="I1893" t="inlineStr">
        <is>
          <t>CE</t>
        </is>
      </c>
      <c r="J1893" t="inlineStr"/>
      <c r="K1893" t="inlineStr"/>
      <c r="L1893" t="inlineStr"/>
      <c r="M1893" t="inlineStr"/>
      <c r="N1893" t="inlineStr"/>
      <c r="O1893" t="inlineStr">
        <is>
          <t>C</t>
        </is>
      </c>
      <c r="P1893" t="n">
        <v>0</v>
      </c>
      <c r="Q1893" t="n">
        <v>0</v>
      </c>
      <c r="S1893" t="inlineStr">
        <is>
          <t>Do enunciado, tiramos que:
𝐴 = {−5,1,3,5,7}
𝐵 = {2,3,4,6,8}
Primeiramente, vamos encontrar 𝐴∪𝐵. Lembre-se que a união de A com B é o conjunto formado por todos
os elementos dos dois conjuntos. Lembre-se que os elementos em comum aparecem apenas uma vez, não
devemos repeti-los.
𝐴∪𝐵 = {−5,1,2,3,4,5,6,7,8}
Quando o item escreve (𝐴∪𝐵)∩ℕ, ele está nos perguntando quais elementos de 𝑨∪𝑩 são números
naturais. Ora, quase todos! Apenas o −𝟓 não é natural. Logo:
(𝐴∪𝐵)∩ℕ = {1,2,3,4,5,6,7,8}
Observe que tal conjunto está longe de ser igual ao conjunto vazio. Logo, é correto dizer que:
(𝐴∪𝐵)∩ℕ ≠ ∅
Gabarito: CERTO.</t>
        </is>
      </c>
      <c r="U1893" t="inlineStr">
        <is>
          <t>10/08/2026 00:01</t>
        </is>
      </c>
    </row>
    <row r="1894">
      <c r="A1894" t="n">
        <v>3883</v>
      </c>
      <c r="B1894" t="inlineStr">
        <is>
          <t>IDECAN</t>
        </is>
      </c>
      <c r="C1894" t="inlineStr">
        <is>
          <t>SEFAZ-RR</t>
        </is>
      </c>
      <c r="D1894" t="inlineStr">
        <is>
          <t>2022</t>
        </is>
      </c>
      <c r="E1894" t="inlineStr">
        <is>
          <t>Seja 𝑨 = {𝟏,𝟐,𝒆,𝟑,𝝅,𝟒,𝟓,𝟔,𝟕}, ℕ o conjunto dos naturais, ℤ conjuntos dos inteiros e ℚ conjunto dos racionais. Determine o conjunto E, fruto da operação 𝑬 = 𝑨∩[(ℕ∩ℚ)∪ℤ].</t>
        </is>
      </c>
      <c r="F1894" t="inlineStr">
        <is>
          <t>Matemática</t>
        </is>
      </c>
      <c r="G1894" t="inlineStr">
        <is>
          <t>Conjuntos Numéricos</t>
        </is>
      </c>
      <c r="H1894" t="inlineStr">
        <is>
          <t>Médio</t>
        </is>
      </c>
      <c r="I1894" t="inlineStr">
        <is>
          <t>ME</t>
        </is>
      </c>
      <c r="J1894" t="inlineStr">
        <is>
          <t>𝐸 = {𝑒,𝜋}</t>
        </is>
      </c>
      <c r="K1894" t="inlineStr">
        <is>
          <t>𝐸 = ∅</t>
        </is>
      </c>
      <c r="L1894" t="inlineStr">
        <is>
          <t>𝐸 = {2,4,6}</t>
        </is>
      </c>
      <c r="M1894" t="inlineStr">
        <is>
          <t>𝐸 = ℤ</t>
        </is>
      </c>
      <c r="N1894" t="inlineStr">
        <is>
          <t>𝐸 = {1,2,3,4,5,6,7}</t>
        </is>
      </c>
      <c r="O1894" t="inlineStr">
        <is>
          <t>E</t>
        </is>
      </c>
      <c r="P1894" t="n">
        <v>0</v>
      </c>
      <c r="Q1894" t="n">
        <v>0</v>
      </c>
      <c r="S1894" t="inlineStr">
        <is>
          <t>Vamos lá, queremos saber quem é o conjunto E:
𝐸 = 𝐴∩[(ℕ∩ℚ)∪ℤ]
Pessoal, como ℕ ⊂ ℚ, então ℕ∩ℚ = ℕ. Sendo assim, podemos simplificar:
𝐸 = 𝐴∩[ℕ∪ℤ]
Com pensamento similar, temos que como ℕ ⊂ ℤ, então ℕ∪ℤ = ℤ.
𝐸 = 𝐴∩ℤ
Ou seja, E é formado pelos elementos de A que são números inteiros. Vamos visualizar quem é A.
𝑨 = {𝟏,𝟐,𝒆,𝟑,𝝅,𝟒,𝟓,𝟔,𝟕}
Destaquei de vermelho aqueles elementos de A que não são números inteiros. Logo:
𝐸 = {1,2,3,4,5,6,7}
Gabarito: LETRA E.</t>
        </is>
      </c>
      <c r="U1894" t="inlineStr">
        <is>
          <t>10/08/2026 00:02</t>
        </is>
      </c>
    </row>
    <row r="1895">
      <c r="A1895" t="n">
        <v>3884</v>
      </c>
      <c r="B1895" t="inlineStr">
        <is>
          <t>AOCP</t>
        </is>
      </c>
      <c r="C1895" t="inlineStr">
        <is>
          <t>CM BAURU</t>
        </is>
      </c>
      <c r="D1895" t="inlineStr">
        <is>
          <t>2022</t>
        </is>
      </c>
      <c r="E1895" t="inlineStr">
        <is>
          <t>Dentre as seguintes alternativas, qual delas NÃO apresenta um número que pertença ao conjunto dos Irracionais?</t>
        </is>
      </c>
      <c r="F1895" t="inlineStr">
        <is>
          <t>Matemática</t>
        </is>
      </c>
      <c r="G1895" t="inlineStr">
        <is>
          <t>Conjuntos Numéricos</t>
        </is>
      </c>
      <c r="H1895" t="inlineStr">
        <is>
          <t>Médio</t>
        </is>
      </c>
      <c r="I1895" t="inlineStr">
        <is>
          <t>ME</t>
        </is>
      </c>
      <c r="J1895" t="inlineStr">
        <is>
          <t>π</t>
        </is>
      </c>
      <c r="K1895" t="inlineStr">
        <is>
          <t>√5</t>
        </is>
      </c>
      <c r="L1895" t="inlineStr">
        <is>
          <t>e</t>
        </is>
      </c>
      <c r="M1895" t="inlineStr">
        <is>
          <t>4,2324252627...</t>
        </is>
      </c>
      <c r="N1895" t="inlineStr">
        <is>
          <t>$\sqrt[3]{64}$</t>
        </is>
      </c>
      <c r="O1895" t="inlineStr">
        <is>
          <t>E</t>
        </is>
      </c>
      <c r="P1895" t="n">
        <v>0</v>
      </c>
      <c r="Q1895" t="n">
        <v>0</v>
      </c>
      <c r="S1895" t="inlineStr">
        <is>
          <t>Todos os números nas alternativas A, B, C e D são números irracionais. Afinal, são dízimas infinitas não
periódicas, não representáveis na forma de uma fração de números inteiros. Por sua vez, a raiz cúbica de 64
é um número racional. Observe:
√64 =
3√43
= 4
Gabarito: LETRA E.</t>
        </is>
      </c>
      <c r="U1895" t="inlineStr">
        <is>
          <t>10/08/2026 00:03</t>
        </is>
      </c>
    </row>
    <row r="1896">
      <c r="A1896" t="n">
        <v>3885</v>
      </c>
      <c r="B1896" t="inlineStr">
        <is>
          <t>IDECAN</t>
        </is>
      </c>
      <c r="C1896" t="inlineStr">
        <is>
          <t>CBM-ES</t>
        </is>
      </c>
      <c r="D1896" t="inlineStr">
        <is>
          <t>2022</t>
        </is>
      </c>
      <c r="E1896" t="inlineStr">
        <is>
          <t>Assinale o item no qual o elemento corresponde ao número que não pertence ao conjunto dos irracionais.</t>
        </is>
      </c>
      <c r="F1896" t="inlineStr">
        <is>
          <t>Matemática</t>
        </is>
      </c>
      <c r="G1896" t="inlineStr">
        <is>
          <t>Conjuntos Numéricos</t>
        </is>
      </c>
      <c r="H1896" t="inlineStr">
        <is>
          <t>Médio</t>
        </is>
      </c>
      <c r="I1896" t="inlineStr">
        <is>
          <t>ME</t>
        </is>
      </c>
      <c r="J1896" t="inlineStr">
        <is>
          <t>√2+1</t>
        </is>
      </c>
      <c r="K1896" t="inlineStr">
        <is>
          <t>𝜋</t>
        </is>
      </c>
      <c r="L1896" t="inlineStr">
        <is>
          <t>𝑒</t>
        </is>
      </c>
      <c r="M1896" t="inlineStr">
        <is>
          <t>$\sqrt{3}/2$</t>
        </is>
      </c>
      <c r="N1896" t="inlineStr">
        <is>
          <t>$\sqrt[3]{8}$</t>
        </is>
      </c>
      <c r="O1896" t="inlineStr">
        <is>
          <t>E</t>
        </is>
      </c>
      <c r="P1896" t="n">
        <v>0</v>
      </c>
      <c r="Q1896" t="n">
        <v>0</v>
      </c>
      <c r="S1896" t="inlineStr">
        <is>
          <t>Questão bem similar a anterior! 𝜋 e 𝑒 são exemplos clássicos de números irracionais. Ademais, √2 e √3 são
também números irracionais. Das alternativas, apenas a raiz cúbica de 8 não é um irracional.
√8 =
3√23
= 2
Gabarito: LETRA E.</t>
        </is>
      </c>
      <c r="U1896" t="inlineStr">
        <is>
          <t>10/08/2026 00:09</t>
        </is>
      </c>
    </row>
    <row r="1897">
      <c r="A1897" t="n">
        <v>3886</v>
      </c>
      <c r="B1897" t="inlineStr">
        <is>
          <t>AOCP</t>
        </is>
      </c>
      <c r="C1897" t="inlineStr">
        <is>
          <t>CM BAURU</t>
        </is>
      </c>
      <c r="D1897" t="inlineStr">
        <is>
          <t>2022</t>
        </is>
      </c>
      <c r="E1897" t="inlineStr">
        <is>
          <t>Dado os conjuntos numéricos: Naturais, Inteiros, Racionais e Irracionais, é correto afirmar que</t>
        </is>
      </c>
      <c r="F1897" t="inlineStr">
        <is>
          <t>Matemática</t>
        </is>
      </c>
      <c r="G1897" t="inlineStr">
        <is>
          <t>Conjuntos Numéricos</t>
        </is>
      </c>
      <c r="H1897" t="inlineStr">
        <is>
          <t>Médio</t>
        </is>
      </c>
      <c r="I1897" t="inlineStr">
        <is>
          <t>ME</t>
        </is>
      </c>
      <c r="J1897" t="inlineStr">
        <is>
          <t>todo número Racional é também um número Irracional.</t>
        </is>
      </c>
      <c r="K1897" t="inlineStr">
        <is>
          <t>todo número Irracional é também um número Racional.</t>
        </is>
      </c>
      <c r="L1897" t="inlineStr">
        <is>
          <t>todo número Inteiro é também um número Racional.</t>
        </is>
      </c>
      <c r="M1897" t="inlineStr">
        <is>
          <t>todo número Racional é também um número Inteiro.</t>
        </is>
      </c>
      <c r="N1897" t="inlineStr">
        <is>
          <t>todo número Inteiro é também um número Natural.</t>
        </is>
      </c>
      <c r="O1897" t="inlineStr">
        <is>
          <t>C</t>
        </is>
      </c>
      <c r="P1897" t="n">
        <v>0</v>
      </c>
      <c r="Q1897" t="n">
        <v>0</v>
      </c>
      <c r="S1897" t="inlineStr">
        <is>
          <t>Vamos comentar cada uma das alternativas!
A) todo número Racional é também um número Irracional.
Errado! ℚ e 𝕀 são conjuntos disjuntos! Nenhum número racional é também um número irracional.
B) todo número Irracional é também um número Racional.
Errado! Aqui temos a mesma justificativa do item anterior.
C) todo número Inteiro é também um número Racional.
Correto! É a nossa resposta! Lembre-se que ℤ ⊂ ℚ.
D) todo número Racional é também um número Inteiro.
Errado, o inverso não ocorre! Por exemplo, 1,5 é um número racional, mas não é um inteiro.
E) todo número Inteiro é também um número Natural.
Errado! Por exemplo, −1 é um número inteiro, mas não é um número natural.
Gabarito: LETRA C.</t>
        </is>
      </c>
      <c r="U1897" t="inlineStr">
        <is>
          <t>10/08/2026 00:09</t>
        </is>
      </c>
    </row>
    <row r="1898">
      <c r="A1898" t="n">
        <v>3887</v>
      </c>
      <c r="B1898" t="inlineStr">
        <is>
          <t>FCC</t>
        </is>
      </c>
      <c r="C1898" t="inlineStr">
        <is>
          <t>PGE-AM</t>
        </is>
      </c>
      <c r="D1898" t="inlineStr">
        <is>
          <t>2022</t>
        </is>
      </c>
      <c r="E1898" t="inlineStr">
        <is>
          <t>Se escrevermos os números inteiros de 0 a 100, o número de vezes que aparecerá o algarismo 7 é:</t>
        </is>
      </c>
      <c r="F1898" t="inlineStr">
        <is>
          <t>Matemática</t>
        </is>
      </c>
      <c r="G1898" t="inlineStr">
        <is>
          <t>Conjuntos Numéricos</t>
        </is>
      </c>
      <c r="H1898" t="inlineStr">
        <is>
          <t>Médio</t>
        </is>
      </c>
      <c r="I1898" t="inlineStr">
        <is>
          <t>ME</t>
        </is>
      </c>
      <c r="J1898" t="inlineStr">
        <is>
          <t>10</t>
        </is>
      </c>
      <c r="K1898" t="inlineStr">
        <is>
          <t>11</t>
        </is>
      </c>
      <c r="L1898" t="inlineStr">
        <is>
          <t>21</t>
        </is>
      </c>
      <c r="M1898" t="inlineStr">
        <is>
          <t>19</t>
        </is>
      </c>
      <c r="N1898" t="inlineStr">
        <is>
          <t>20</t>
        </is>
      </c>
      <c r="O1898" t="inlineStr">
        <is>
          <t>E</t>
        </is>
      </c>
      <c r="P1898" t="n">
        <v>0</v>
      </c>
      <c r="Q1898" t="n">
        <v>0</v>
      </c>
      <c r="S1898" t="inlineStr">
        <is>
          <t>Para resolver essa questão, vamos listar todos os números que tenham o algarismo 7 e contá-los.
𝟕,1𝟕,2𝟕,3𝟕,4𝟕,5𝟕,6𝟕,𝟕0,𝟕1,𝟕2,𝟕3,𝟕4,𝟕5,𝟕6,𝟕𝟕,𝟕8,𝟕9,8𝟕,9𝟕
Com isso, podemos concluir que o número 7 aparece 20 vezes.
Gabarito: LETRA E.</t>
        </is>
      </c>
      <c r="U1898" t="inlineStr">
        <is>
          <t>10/08/2026 00:09</t>
        </is>
      </c>
    </row>
    <row r="1899">
      <c r="A1899" t="n">
        <v>3888</v>
      </c>
      <c r="B1899" t="inlineStr">
        <is>
          <t>FCC</t>
        </is>
      </c>
      <c r="C1899" t="inlineStr">
        <is>
          <t>PREF. SJRP</t>
        </is>
      </c>
      <c r="D1899" t="inlineStr">
        <is>
          <t>2019</t>
        </is>
      </c>
      <c r="E1899" t="inlineStr">
        <is>
          <t>Um número é dito palíndromo se é o mesmo quando lido da esquerda para a direita ou da direita para a esquerda. Por exemplo, 5225 é um palíndromo de quatro algarismos. Considere X o maior palíndromo de quatro algarismos e Y o menor palíndromo de cinco algarismos. A soma X + Y é:</t>
        </is>
      </c>
      <c r="F1899" t="inlineStr">
        <is>
          <t>Matemática</t>
        </is>
      </c>
      <c r="G1899" t="inlineStr">
        <is>
          <t>Conjuntos Numéricos</t>
        </is>
      </c>
      <c r="H1899" t="inlineStr">
        <is>
          <t>Médio</t>
        </is>
      </c>
      <c r="I1899" t="inlineStr">
        <is>
          <t>ME</t>
        </is>
      </c>
      <c r="J1899" t="inlineStr">
        <is>
          <t>20000</t>
        </is>
      </c>
      <c r="K1899" t="inlineStr">
        <is>
          <t>20020</t>
        </is>
      </c>
      <c r="L1899" t="inlineStr">
        <is>
          <t>20099</t>
        </is>
      </c>
      <c r="M1899" t="inlineStr">
        <is>
          <t>20902</t>
        </is>
      </c>
      <c r="N1899" t="inlineStr">
        <is>
          <t>20202</t>
        </is>
      </c>
      <c r="O1899" t="inlineStr">
        <is>
          <t>A</t>
        </is>
      </c>
      <c r="P1899" t="n">
        <v>0</v>
      </c>
      <c r="Q1899" t="n">
        <v>0</v>
      </c>
      <c r="S1899" t="inlineStr">
        <is>
          <t>Galera, atenção! Um palíndromo é toda palavra, frase ou número que permanece inalterado quando lido de
trás para frente. O enunciado deu o exemplo de 5225, mas também temos o 101, 515, 999 e vários outros...
A título de curiosidade, palavras também podem ser palíndromos e cito como exemplo clássico as palavras
"ARARA", "OVO", "RIR" e "RADAR". Esclarecido isso, queremos encontrar o maior palíndromo de quatro
algarismos. Esse palíndromo é o 9999.
Note que é o maior número de quatro algarismos que permanece o mesmo quando lido de trás para frente.
Por sua vez, também queremos o menor palíndromo de cinco algarismos. Esse palíndromo é o 10001
Como a questão pede a soma desses dois números, temos:
𝑋+𝑌 = 9999+10001 → 𝑋+𝑌 = 20000
Gabarito: LETRA A.</t>
        </is>
      </c>
      <c r="U1899" t="inlineStr">
        <is>
          <t>10/08/2026 00:10</t>
        </is>
      </c>
    </row>
    <row r="1900">
      <c r="A1900" t="n">
        <v>3889</v>
      </c>
      <c r="B1900" t="inlineStr">
        <is>
          <t>FCM</t>
        </is>
      </c>
      <c r="C1900" t="inlineStr">
        <is>
          <t>PREF. TIMÓTEO</t>
        </is>
      </c>
      <c r="D1900" t="inlineStr">
        <is>
          <t>2022</t>
        </is>
      </c>
      <c r="E1900" t="inlineStr">
        <is>
          <t>Avalie as afirmações sobre os números inteiros e positivos.
I - No intervalo de 7 a 20 há mais números ímpares do que pares.
II - A soma dos números ímpares de 4 a 15 é igual à soma dos números pares de 7 a 18.
III - A soma de dois números ímpares é sempre um número par.
Está correto apenas o que se afirma em</t>
        </is>
      </c>
      <c r="F1900" t="inlineStr">
        <is>
          <t>Matemática</t>
        </is>
      </c>
      <c r="G1900" t="inlineStr">
        <is>
          <t>Conjuntos Numéricos</t>
        </is>
      </c>
      <c r="H1900" t="inlineStr">
        <is>
          <t>Médio</t>
        </is>
      </c>
      <c r="I1900" t="inlineStr">
        <is>
          <t>ME</t>
        </is>
      </c>
      <c r="J1900" t="inlineStr">
        <is>
          <t>II.</t>
        </is>
      </c>
      <c r="K1900" t="inlineStr">
        <is>
          <t>III.</t>
        </is>
      </c>
      <c r="L1900" t="inlineStr">
        <is>
          <t>I e II.</t>
        </is>
      </c>
      <c r="M1900" t="inlineStr">
        <is>
          <t>I e III.</t>
        </is>
      </c>
      <c r="N1900" t="inlineStr"/>
      <c r="O1900" t="inlineStr">
        <is>
          <t>B</t>
        </is>
      </c>
      <c r="P1900" t="n">
        <v>1</v>
      </c>
      <c r="Q1900" t="n">
        <v>1</v>
      </c>
      <c r="S1900" t="inlineStr">
        <is>
          <t>Vamos analisar cada uma das afirmativas.
I - No intervalo de 7 a 20 há mais números ímpares do que pares.
Os números ímpares nesse intervalo são: 7, 9, 11, 13, 15, 17 e 19.
Os números pares nesse intervalo são: 8, 10, 12, 14, 16, 18 e 20.
Observe que temos as mesmas quantidades de pares e ímpares. Assim, afirmativa ERRADA.
II - A soma dos números ímpares de 4 a 15 é igual à soma dos números pares de 7 a 18.
Os números ímpares nesse intervalo são: 5, 7, 9, 11, 13 e 15.
Quando somamos esses números, obtemos 60.
Os números pares nesse intervalo são: 8, 10, 12, 14, 16 e 18.
Quando somamos esses números, obtemos 78.
Note que a segunda soma é maior que a primeira. Logo, afirmativa ERRADA.
III - A soma de dois números ímpares é sempre um número par.
Lembre-se que podemos escrever um número ímpar na forma geral: 2𝑛+1, em que 𝑘 é um número inteiro.
A soma de dois números ímpares quaisquer pode ser representada assim:
𝑆 = (2𝑛 +1)+(2𝑛 +1) → 𝑆 = 2𝑛 +2𝑛 +2
1 2 1 2
Quando colocamos o "2" em evidência:
𝑆 = 2∙(𝑛 +𝑛 +1)
1 2
Chamando 𝑛 +𝑛 +1 de um número inteiro "k".
1 2
𝑆 = 2𝑘
Assim, podemos concluir que essa soma resulta em um número par. Afirmativa CORRETA.
Gabarito: LETRA B.</t>
        </is>
      </c>
      <c r="U1900" t="inlineStr">
        <is>
          <t>10/08/2026 00:10</t>
        </is>
      </c>
    </row>
    <row r="1901">
      <c r="A1901" t="n">
        <v>3890</v>
      </c>
      <c r="B1901" t="inlineStr">
        <is>
          <t>IDECAN</t>
        </is>
      </c>
      <c r="C1901" t="inlineStr">
        <is>
          <t>IBGE</t>
        </is>
      </c>
      <c r="D1901" t="inlineStr">
        <is>
          <t>2022</t>
        </is>
      </c>
      <c r="E1901" t="inlineStr">
        <is>
          <t>Um grupo de amigos, cada um deles falou qual a altura. Abaixo temos a tabela com altura de cada um.
Nome Altura Daniel 1,58 Matheus 1,72 Rubens 1,63 Pedro 1,80 Jorge 1,67 Coloque em ordem crescente e assinale o item correto.</t>
        </is>
      </c>
      <c r="F1901" t="inlineStr">
        <is>
          <t>Matemática</t>
        </is>
      </c>
      <c r="G1901" t="inlineStr">
        <is>
          <t>Conjuntos Numéricos</t>
        </is>
      </c>
      <c r="H1901" t="inlineStr">
        <is>
          <t>Médio</t>
        </is>
      </c>
      <c r="I1901" t="inlineStr">
        <is>
          <t>ME</t>
        </is>
      </c>
      <c r="J1901" t="inlineStr">
        <is>
          <t>1,58 &gt; 1,63 &gt; 1,67 &gt; 1,72 &gt; 1,80</t>
        </is>
      </c>
      <c r="K1901" t="inlineStr">
        <is>
          <t>1,67 &gt; 1,72 &gt; 1,80 &gt; 1,58 &gt; 1,63</t>
        </is>
      </c>
      <c r="L1901" t="inlineStr">
        <is>
          <t>1,58 &lt; 1,63 &lt; 1,67 &lt; 1,72 &lt; 1,80</t>
        </is>
      </c>
      <c r="M1901" t="inlineStr">
        <is>
          <t>1,58 &lt; 1,63 &lt; 1,67 &gt; 1,72 &gt; 1,80</t>
        </is>
      </c>
      <c r="N1901" t="inlineStr">
        <is>
          <t>1,72 &gt; 1,80 &gt; 1,58 &gt; 1,63 &gt; 1,67</t>
        </is>
      </c>
      <c r="O1901" t="inlineStr">
        <is>
          <t>C</t>
        </is>
      </c>
      <c r="P1901" t="n">
        <v>1</v>
      </c>
      <c r="Q1901" t="n">
        <v>1</v>
      </c>
      <c r="R1901" t="inlineStr">
        <is>
          <t>1eda0488-6c15-495a-af59-6058d2718534.png</t>
        </is>
      </c>
      <c r="S1901" t="inlineStr">
        <is>
          <t>Pessoal, queremos apenas organizar os números em ordem crescente, ou seja, do menor para o maior. O
menor dos números na tabela é o "1,58". Sendo assim, já poderíamos cortar as alternativas B e E.
Note que na alternativa A, temos "1,58 &gt; 1,63". Claramente um erro, pois 1,58 não é maior que 1,63. Da
mesma forma, na alternativa D, temos "1,67 &gt; 1,72". Outro erro, já que 1,67 não é maior que 1,72.
Diante disso, a alternativa que trouxe corretamente a ordem crescente das alturas na tabela foi a C.
Gabarito: LETRA C.</t>
        </is>
      </c>
      <c r="U1901" t="inlineStr">
        <is>
          <t>10/08/2026 00:11</t>
        </is>
      </c>
    </row>
    <row r="1902">
      <c r="A1902" t="n">
        <v>3891</v>
      </c>
      <c r="B1902" t="inlineStr">
        <is>
          <t>FGV</t>
        </is>
      </c>
      <c r="C1902" t="inlineStr">
        <is>
          <t>IMBEL</t>
        </is>
      </c>
      <c r="D1902" t="inlineStr">
        <is>
          <t>2021</t>
        </is>
      </c>
      <c r="E1902" t="inlineStr">
        <is>
          <t>Sabe-se que a soma de dez números naturais é par. Em relação a esses dez números é correto afirmar que</t>
        </is>
      </c>
      <c r="F1902" t="inlineStr">
        <is>
          <t>Matemática</t>
        </is>
      </c>
      <c r="G1902" t="inlineStr">
        <is>
          <t>Conjuntos Numéricos</t>
        </is>
      </c>
      <c r="H1902" t="inlineStr">
        <is>
          <t>Médio</t>
        </is>
      </c>
      <c r="I1902" t="inlineStr">
        <is>
          <t>ME</t>
        </is>
      </c>
      <c r="J1902" t="inlineStr">
        <is>
          <t>todos são, obrigatoriamente, pares.</t>
        </is>
      </c>
      <c r="K1902" t="inlineStr">
        <is>
          <t>todos são, obrigatoriamente, ímpares.</t>
        </is>
      </c>
      <c r="L1902" t="inlineStr">
        <is>
          <t>pelo menos um deles é par.</t>
        </is>
      </c>
      <c r="M1902" t="inlineStr">
        <is>
          <t>a quantidade de números pares é ímpar.</t>
        </is>
      </c>
      <c r="N1902" t="inlineStr">
        <is>
          <t>a quantidade de números ímpares é par.</t>
        </is>
      </c>
      <c r="O1902" t="inlineStr">
        <is>
          <t>E</t>
        </is>
      </c>
      <c r="P1902" t="n">
        <v>1</v>
      </c>
      <c r="Q1902" t="n">
        <v>1</v>
      </c>
      <c r="S1902" t="inlineStr">
        <is>
          <t>Vamos comentar alternativa por alternativa!
A) todos são, obrigatoriamente, pares.
Errado. Isso não é necessariamente verdade, pessoal. É bem verdade que se somarmos dez números pares,
vamos obter um número par. No entanto, se somarmos dez números ímpares, também obteremos um
número par. Faça o teste!
B) todos são, obrigatoriamente, ímpares.
Errado. É a mesma justificativa dada anteriormente. Se somarmos dez números ímpares, vamos obter um
número par! Mas essa obrigatoriedade não existe! Da mesma forma, se somarmos dez números pares,
também vamos obter um número par.
C) pelo menos um deles é par.
Errado. Por exemplo, em uma situação em que nove são ímpares (I) e apenas um é par, teremos o seguinte:
𝐼⏟+𝐼 +𝐼⏟+𝐼 +𝐼⏟+𝐼 +𝐼⏟+𝐼 +𝐼⏟+ 𝑃 = 𝑃⏟ + 𝐼 = 𝐼
𝑝𝑎𝑟 𝑝𝑎𝑟 𝑝𝑎𝑟 𝑝𝑎𝑟 í𝑚𝑝𝑎𝑟 í𝑚𝑝𝑎𝑟
D) a quantidade de números pares é ímpar.
Errado. Na situação da alternativa anterior temos uma quantidade de números pares que é ímpar. Mesmo
assim, vimos que o resultado foi um número ímpar.
E) a quantidade de números ímpares é par.
Correto. Precisamos de uma quantidade par de números ímpares, pois sabemos que a soma de dois ímpares
sempre resultará em um par. Com isso, esses pares, ao serem somado com outros números pares, resultará
em um número par.
Gabarito: LETRA E.</t>
        </is>
      </c>
      <c r="U1902" t="inlineStr">
        <is>
          <t>10/08/2026 00:12</t>
        </is>
      </c>
    </row>
    <row r="1903">
      <c r="A1903" t="n">
        <v>3892</v>
      </c>
      <c r="B1903" t="inlineStr">
        <is>
          <t>Cebraspe</t>
        </is>
      </c>
      <c r="C1903" t="inlineStr">
        <is>
          <t>SEDUC-AL</t>
        </is>
      </c>
      <c r="D1903" t="inlineStr">
        <is>
          <t>2021</t>
        </is>
      </c>
      <c r="E1903" t="inlineStr">
        <is>
          <t>Acerca das operações com números reais e suas propriedades, julgue o item a seguir.
Se o cubo de um número inteiro é ímpar, então esse número deve ser, necessariamente, ímpar.</t>
        </is>
      </c>
      <c r="F1903" t="inlineStr">
        <is>
          <t>Matemática</t>
        </is>
      </c>
      <c r="G1903" t="inlineStr">
        <is>
          <t>Conjuntos Numéricos</t>
        </is>
      </c>
      <c r="H1903" t="inlineStr">
        <is>
          <t>Médio</t>
        </is>
      </c>
      <c r="I1903" t="inlineStr">
        <is>
          <t>CE</t>
        </is>
      </c>
      <c r="J1903" t="inlineStr"/>
      <c r="K1903" t="inlineStr"/>
      <c r="L1903" t="inlineStr"/>
      <c r="M1903" t="inlineStr"/>
      <c r="N1903" t="inlineStr"/>
      <c r="O1903" t="inlineStr">
        <is>
          <t>C</t>
        </is>
      </c>
      <c r="P1903" t="n">
        <v>0</v>
      </c>
      <c r="Q1903" t="n">
        <v>0</v>
      </c>
      <c r="S1903" t="inlineStr">
        <is>
          <t>Pessoal, vamos chamar esse número ímpar de "n". Se "n" é ímpar, então podemos escrevê-lo na forma:
𝑛 = 2𝑘+1
Vamos elevar "n" ao cubo.
𝑛3 = (2𝑘+1)3
Nesse ponto, podemos multiplicar (2k+1) três vezes, usando a propriedade distributiva. No entanto,
também podemos usar a seguinte identidade:
(𝑎+𝑏)3 = 𝑎3 +3𝑎2𝑏 +3𝑎𝑏2 +𝑏3
Fazendo isso, ficamos com:
𝑛3 = 8𝑘3 +3⋅(2𝑘)2 ⋅1+3⋅(2𝑘)⋅12 +13
𝑛3 = 8𝑘3 +12𝑘2 +6𝑘+1
Reescrevendo de uma forma mais conveniente:
𝑛3 = 2⋅(4𝑘3 +5𝑘2 +3𝑘)+1
Chamando 𝑘′ = 4𝑘3 +5𝑘2 +3𝑘, podemos reescrever:
𝒏𝟑 = 𝟐𝒌′ +𝟏
Com esse resultado, podemos concluir que n³ é um número ímpar também, necessariamente.
Gabarito: CERTO.</t>
        </is>
      </c>
      <c r="U1903" t="inlineStr">
        <is>
          <t>10/08/2026 00:13</t>
        </is>
      </c>
    </row>
    <row r="1904">
      <c r="A1904" t="n">
        <v>3893</v>
      </c>
      <c r="B1904" t="inlineStr">
        <is>
          <t>FUNDATEC</t>
        </is>
      </c>
      <c r="C1904" t="inlineStr">
        <is>
          <t>PREF. IMBÉ</t>
        </is>
      </c>
      <c r="D1904" t="inlineStr">
        <is>
          <t>2020</t>
        </is>
      </c>
      <c r="E1904" t="inlineStr">
        <is>
          <t>Analise as assertivas abaixo e assinale V, se verdadeiras, ou F, se falsas.
( ) 34 é sucessor de 35.
( ) Todo número natural tem antecessor, menos o zero.
( ) 3,5,7,9,11 é uma sequência de números naturais pares.
A ordem correta de preenchimento dos parênteses, de cima para baixo, é:</t>
        </is>
      </c>
      <c r="F1904" t="inlineStr">
        <is>
          <t>Matemática</t>
        </is>
      </c>
      <c r="G1904" t="inlineStr">
        <is>
          <t>Conjuntos Numéricos</t>
        </is>
      </c>
      <c r="H1904" t="inlineStr">
        <is>
          <t>Médio</t>
        </is>
      </c>
      <c r="I1904" t="inlineStr">
        <is>
          <t>ME</t>
        </is>
      </c>
      <c r="J1904" t="inlineStr">
        <is>
          <t>F – V – F.</t>
        </is>
      </c>
      <c r="K1904" t="inlineStr">
        <is>
          <t>V – F – V.</t>
        </is>
      </c>
      <c r="L1904" t="inlineStr">
        <is>
          <t>F – F – V.</t>
        </is>
      </c>
      <c r="M1904" t="inlineStr">
        <is>
          <t>V – V – F.</t>
        </is>
      </c>
      <c r="N1904" t="inlineStr">
        <is>
          <t>F – F – F.</t>
        </is>
      </c>
      <c r="O1904" t="inlineStr">
        <is>
          <t>A</t>
        </is>
      </c>
      <c r="P1904" t="n">
        <v>1</v>
      </c>
      <c r="Q1904" t="n">
        <v>1</v>
      </c>
      <c r="S1904" t="inlineStr">
        <is>
          <t>(𝑭) 34 é sucessor de 35.
Assertiva falsa. 34 vem antes do 35, portanto, é seu antecessor.
(𝑽) Todo número natural tem antecessor, menos o zero.
Assertiva verdadeira. Perceba que o antecessor do 𝟎 seria o −𝟏. No entanto, lembre-se que −𝟏 não é um
número natural, mas sim, um número inteiro. Qualquer outro natural possuirá um antecessor: o antecessor
do 1 será o 0, do 2 será o 1...
(𝑭) 3,5,7,9,11 é uma sequência de números naturais pares.
Assertiva falsa. Os números pares são: 0,2,4,6,… . Os números apresentados na sequência são ímpares.
Gabarito: Letra A.</t>
        </is>
      </c>
      <c r="U1904" t="inlineStr">
        <is>
          <t>10/08/2026 00:13</t>
        </is>
      </c>
    </row>
    <row r="1905">
      <c r="A1905" t="n">
        <v>3894</v>
      </c>
      <c r="B1905" t="inlineStr">
        <is>
          <t>UNIFIL</t>
        </is>
      </c>
      <c r="C1905" t="inlineStr">
        <is>
          <t>PREF. SA SUDOESTE</t>
        </is>
      </c>
      <c r="D1905" t="inlineStr">
        <is>
          <t>2020</t>
        </is>
      </c>
      <c r="E1905" t="inlineStr">
        <is>
          <t>Assinale a alternativa que representa a quantidade de números pares existentes na sequência {1, 3, 5, 8, 16, 20, 30, 50, 88, 100, 552, 663, 1000, 1114}.</t>
        </is>
      </c>
      <c r="F1905" t="inlineStr">
        <is>
          <t>Matemática</t>
        </is>
      </c>
      <c r="G1905" t="inlineStr">
        <is>
          <t>Conjuntos Numéricos</t>
        </is>
      </c>
      <c r="H1905" t="inlineStr">
        <is>
          <t>Médio</t>
        </is>
      </c>
      <c r="I1905" t="inlineStr">
        <is>
          <t>ME</t>
        </is>
      </c>
      <c r="J1905" t="inlineStr">
        <is>
          <t>10</t>
        </is>
      </c>
      <c r="K1905" t="inlineStr">
        <is>
          <t>20</t>
        </is>
      </c>
      <c r="L1905" t="inlineStr">
        <is>
          <t>30</t>
        </is>
      </c>
      <c r="M1905" t="inlineStr">
        <is>
          <t>40</t>
        </is>
      </c>
      <c r="N1905" t="inlineStr"/>
      <c r="O1905" t="inlineStr">
        <is>
          <t>A</t>
        </is>
      </c>
      <c r="P1905" t="n">
        <v>0</v>
      </c>
      <c r="Q1905" t="n">
        <v>0</v>
      </c>
      <c r="S1905" t="inlineStr">
        <is>
          <t>Para identificar se um número é par, basta dividi-lo por 2. Se a divisão for exata, então o número é par. Se
a divisão não for exata, então ele é ímpar.
Uma dica para facilitar nossa vida na identificação dos pares é tentar lembrar apenas os primeiros:
𝟎,𝟐,𝟒,𝟔 𝒆 𝟖. Qualquer número que termine com um desses algarismos também será um número par.
{𝟏,𝟑,𝟓,𝟖,𝟏𝟔,𝟐𝟎,𝟑𝟎,𝟓𝟎,𝟖𝟖,𝟏𝟎𝟎,𝟓𝟓𝟐,𝟔𝟔𝟑,𝟏𝟎𝟎𝟎,𝟏𝟏𝟏𝟒}
Os números destacados são todos pares. Quando contamos, descobrimos que temos 10 deles.
Gabarito: Letra A.</t>
        </is>
      </c>
      <c r="U1905" t="inlineStr">
        <is>
          <t>10/08/2026 00:13</t>
        </is>
      </c>
    </row>
    <row r="1906">
      <c r="A1906" t="n">
        <v>3895</v>
      </c>
      <c r="B1906" t="inlineStr">
        <is>
          <t>QUADRIX</t>
        </is>
      </c>
      <c r="C1906" t="inlineStr">
        <is>
          <t>CRA-PR</t>
        </is>
      </c>
      <c r="D1906" t="inlineStr">
        <is>
          <t>2020</t>
        </is>
      </c>
      <c r="E1906" t="inlineStr">
        <is>
          <t>Acerca dos conjuntos dos números naturais, dos números inteiros e dos números racionais, de suas operações e de suas propriedades, julgue o item:
a diferença entre dois números naturais é sempre um número natural.</t>
        </is>
      </c>
      <c r="F1906" t="inlineStr">
        <is>
          <t>Matemática</t>
        </is>
      </c>
      <c r="G1906" t="inlineStr">
        <is>
          <t>Conjuntos Numéricos</t>
        </is>
      </c>
      <c r="H1906" t="inlineStr">
        <is>
          <t>Médio</t>
        </is>
      </c>
      <c r="I1906" t="inlineStr">
        <is>
          <t>CE</t>
        </is>
      </c>
      <c r="J1906" t="inlineStr"/>
      <c r="K1906" t="inlineStr"/>
      <c r="L1906" t="inlineStr"/>
      <c r="M1906" t="inlineStr"/>
      <c r="N1906" t="inlineStr"/>
      <c r="O1906" t="inlineStr">
        <is>
          <t>E</t>
        </is>
      </c>
      <c r="P1906" t="n">
        <v>0</v>
      </c>
      <c r="Q1906" t="n">
        <v>0</v>
      </c>
      <c r="S1906" t="inlineStr">
        <is>
          <t>O melhor jeito de julgar assertivas desse tipo é procurar um exemplo. Observe quando fazemos a diferença
𝟑−𝟓 = −𝟐. São dois números naturais que, quando calculamos a sua subtração, obtemos um número
negativo.
Sabemos que, no conjunto dos números naturais, não temos números negativos! Eles vão aparecer a partir
no conjunto dos números inteiros. Portanto, o item encontra-se errado ao afirmar que a diferença entre
dois números naturais será sempre um natural. Ela poderá ser um inteiro!
Gabarito: ERRADO.</t>
        </is>
      </c>
      <c r="U1906" t="inlineStr">
        <is>
          <t>10/08/2026 00:14</t>
        </is>
      </c>
    </row>
    <row r="1907">
      <c r="A1907" t="n">
        <v>3896</v>
      </c>
      <c r="B1907" t="inlineStr">
        <is>
          <t>QUADRIX</t>
        </is>
      </c>
      <c r="C1907" t="inlineStr">
        <is>
          <t>CRA-PR</t>
        </is>
      </c>
      <c r="D1907" t="inlineStr">
        <is>
          <t>2020</t>
        </is>
      </c>
      <c r="E1907" t="inlineStr">
        <is>
          <t>Acerca dos conjuntos dos números naturais, dos números inteiros e dos números racionais, de suas operações e de suas propriedades, julgue o item:
o produto entre dois números naturais é sempre um número natural.</t>
        </is>
      </c>
      <c r="F1907" t="inlineStr">
        <is>
          <t>Matemática</t>
        </is>
      </c>
      <c r="G1907" t="inlineStr">
        <is>
          <t>Conjuntos Numéricos</t>
        </is>
      </c>
      <c r="H1907" t="inlineStr">
        <is>
          <t>Médio</t>
        </is>
      </c>
      <c r="I1907" t="inlineStr">
        <is>
          <t>CE</t>
        </is>
      </c>
      <c r="J1907" t="inlineStr"/>
      <c r="K1907" t="inlineStr"/>
      <c r="L1907" t="inlineStr"/>
      <c r="M1907" t="inlineStr"/>
      <c r="N1907" t="inlineStr"/>
      <c r="O1907" t="inlineStr">
        <is>
          <t>C</t>
        </is>
      </c>
      <c r="P1907" t="n">
        <v>0</v>
      </c>
      <c r="Q1907" t="n">
        <v>0</v>
      </c>
      <c r="S1907" t="inlineStr">
        <is>
          <t>Lembre-se do conjunto dos números naturais:
ℕ = {0,1,2,3,4,5,6,7…}
Observe que, com exceção do 0, todos são números positivos. Sabemos que a multiplicação de dois números
positivos sempre dará um outro número positivo. Logo, não há perigo de multiplicarmos nenhum dos
números do conjunto acima e obter um número negativo (que sabemos que não é um natural).
Além disso, qualquer multiplicação em que um dos fatores seja 0, também dará 0. Dessa forma,
percebemos que não há como a multiplicação de dois números naturais não ser um número natural e,
portanto, o item está correto.
Gabarito: CERTO.</t>
        </is>
      </c>
      <c r="U1907" t="inlineStr">
        <is>
          <t>10/08/2026 00:14</t>
        </is>
      </c>
    </row>
    <row r="1908">
      <c r="A1908" t="n">
        <v>3897</v>
      </c>
      <c r="B1908" t="inlineStr">
        <is>
          <t>QUADRIX</t>
        </is>
      </c>
      <c r="C1908" t="inlineStr">
        <is>
          <t>CRA-PR</t>
        </is>
      </c>
      <c r="D1908" t="inlineStr">
        <is>
          <t>2020</t>
        </is>
      </c>
      <c r="E1908" t="inlineStr">
        <is>
          <t>Acerca dos conjuntos dos números naturais, dos números inteiros e dos números racionais, de suas operações e de suas propriedades, julgue o item:
o conjunto dos números inteiros está contido no conjunto dos números naturais.</t>
        </is>
      </c>
      <c r="F1908" t="inlineStr">
        <is>
          <t>Matemática</t>
        </is>
      </c>
      <c r="G1908" t="inlineStr">
        <is>
          <t>Conjuntos Numéricos</t>
        </is>
      </c>
      <c r="H1908" t="inlineStr">
        <is>
          <t>Médio</t>
        </is>
      </c>
      <c r="I1908" t="inlineStr">
        <is>
          <t>CE</t>
        </is>
      </c>
      <c r="J1908" t="inlineStr"/>
      <c r="K1908" t="inlineStr"/>
      <c r="L1908" t="inlineStr"/>
      <c r="M1908" t="inlineStr"/>
      <c r="N1908" t="inlineStr"/>
      <c r="O1908" t="inlineStr">
        <is>
          <t>E</t>
        </is>
      </c>
      <c r="P1908" t="n">
        <v>0</v>
      </c>
      <c r="Q1908" t="n">
        <v>0</v>
      </c>
      <c r="S1908" t="inlineStr">
        <is>
          <t>Lembre-se do conjunto dos números naturais:
ℕ = {0,1,2,3,4,5,6,7…}
Agora, lembre-se do conjunto dos números inteiros:
ℤ = {…− 4,−3,−2,−1,0,1,2,3,4…}
Observe que não é o conjunto dos inteiros que está contido nos naturais, é exatamente o contrário! O
conjunto dos números naturais é que está contido no conjunto dos números inteiros. Muita atenção com
esse tipo de abordagem!
Gabarito: ERRADO.</t>
        </is>
      </c>
      <c r="U1908" t="inlineStr">
        <is>
          <t>10/08/2026 00:14</t>
        </is>
      </c>
    </row>
    <row r="1909">
      <c r="A1909" t="n">
        <v>3898</v>
      </c>
      <c r="B1909" t="inlineStr">
        <is>
          <t>PREF. BARRA VELHA</t>
        </is>
      </c>
      <c r="C1909" t="inlineStr">
        <is>
          <t>PREF. BARRA VELHA</t>
        </is>
      </c>
      <c r="D1909" t="inlineStr">
        <is>
          <t>2020</t>
        </is>
      </c>
      <c r="E1909" t="inlineStr">
        <is>
          <t>Marque a alternativa CORRETA em relação a sucessor e antecessor de um número.</t>
        </is>
      </c>
      <c r="F1909" t="inlineStr">
        <is>
          <t>Matemática</t>
        </is>
      </c>
      <c r="G1909" t="inlineStr">
        <is>
          <t>Conjuntos Numéricos</t>
        </is>
      </c>
      <c r="H1909" t="inlineStr">
        <is>
          <t>Médio</t>
        </is>
      </c>
      <c r="I1909" t="inlineStr">
        <is>
          <t>ME</t>
        </is>
      </c>
      <c r="J1909" t="inlineStr">
        <is>
          <t>A diferença entre o sucessor e o antecessor de um número é sempre dois.</t>
        </is>
      </c>
      <c r="K1909" t="inlineStr">
        <is>
          <t>O sucessor de um número negativo é sempre um número negativo.</t>
        </is>
      </c>
      <c r="L1909" t="inlineStr">
        <is>
          <t>Todos os números naturais têm antecessor.</t>
        </is>
      </c>
      <c r="M1909" t="inlineStr">
        <is>
          <t>Nenhuma das alternativas.</t>
        </is>
      </c>
      <c r="N1909" t="inlineStr"/>
      <c r="O1909" t="inlineStr">
        <is>
          <t>A</t>
        </is>
      </c>
      <c r="P1909" t="n">
        <v>1</v>
      </c>
      <c r="Q1909" t="n">
        <v>1</v>
      </c>
      <c r="S1909" t="inlineStr">
        <is>
          <t>A) A diferença entre o sucessor e o antecessor de um número é sempre dois.
Alternativa correta. Seja 𝑛 um número inteiro qualquer. O antecessor de 𝒏 será 𝒏−𝟏. O sucessor de 𝒏 será
𝒏+𝟏. Quando fazemos a diferença, obtemos que:
Δ = (𝑛 + 1) − (𝑛 − 1)
Δ = 𝑛 + 1 − 𝑛 + 1
Δ = 2
B) O sucessor de um número negativo é sempre um número negativo.
Alternativa incorreta. Lembre-se que o sucessor de −𝟏 é o 𝟎. O número 𝟎 não é negativo.
C) Todos os números naturais têm antecessor.
Alternativa incorreta. O número 0 não possui antecessor natural. O antecessor do 0 seria o número −1,
que é um número inteiro.
D) Nenhuma das alternativas.
Alternativa incorreta. Verificamos que a alternativa A está correta.
Gabarito: Letra A.</t>
        </is>
      </c>
      <c r="U1909" t="inlineStr">
        <is>
          <t>10/08/2026 00:15</t>
        </is>
      </c>
    </row>
    <row r="1910">
      <c r="A1910" t="n">
        <v>3899</v>
      </c>
      <c r="B1910" t="inlineStr">
        <is>
          <t>FUNDATEC</t>
        </is>
      </c>
      <c r="C1910" t="inlineStr">
        <is>
          <t>PREF.PARAÍ</t>
        </is>
      </c>
      <c r="D1910" t="inlineStr">
        <is>
          <t>2019</t>
        </is>
      </c>
      <c r="E1910" t="inlineStr">
        <is>
          <t>Considere as seguintes afirmações sobre os números naturais:
I. A soma de dois números naturais pares é sempre um número par.
II. A soma de dois números ímpares é sempre um número ímpar.
III. Há infinitos números primos.
Quais estão corretas?</t>
        </is>
      </c>
      <c r="F1910" t="inlineStr">
        <is>
          <t>Matemática</t>
        </is>
      </c>
      <c r="G1910" t="inlineStr">
        <is>
          <t>Conjuntos Numéricos</t>
        </is>
      </c>
      <c r="H1910" t="inlineStr">
        <is>
          <t>Médio</t>
        </is>
      </c>
      <c r="I1910" t="inlineStr">
        <is>
          <t>ME</t>
        </is>
      </c>
      <c r="J1910" t="inlineStr">
        <is>
          <t>Apenas I.</t>
        </is>
      </c>
      <c r="K1910" t="inlineStr">
        <is>
          <t>Apenas II.</t>
        </is>
      </c>
      <c r="L1910" t="inlineStr">
        <is>
          <t>Apenas I e II.</t>
        </is>
      </c>
      <c r="M1910" t="inlineStr">
        <is>
          <t>Apenas I e III.</t>
        </is>
      </c>
      <c r="N1910" t="inlineStr">
        <is>
          <t>I, II e III.</t>
        </is>
      </c>
      <c r="O1910" t="inlineStr">
        <is>
          <t>D</t>
        </is>
      </c>
      <c r="P1910" t="n">
        <v>1</v>
      </c>
      <c r="Q1910" t="n">
        <v>1</v>
      </c>
      <c r="S1910" t="inlineStr">
        <is>
          <t>I. A soma de dois números naturais pares é sempre um número par.
Assertiva verdadeira. Sabemos que se 𝒏 e 𝒏 são dois números pares, então eles podem ser escritos na
𝟏 𝟐
forma 𝒏 = 𝟐𝒑 e 𝒏 = 𝟐𝒒. Seja 𝑠 a soma dos dois, então:
𝟏 𝟐
𝑠 = 𝑛 + 𝑛
1 2
𝑠 = 2𝑝 + 2𝑞
𝑠 = 2 ∙ (𝑝 + 𝑞)
Perceba que 𝒔 possui o fator 2 e, portanto, também é um número par.
II. A soma de dois números ímpares é sempre um número ímpar.
Assertiva falsa. Para julgar essa afirmativa, é suficiente buscarmos um contraexemplo. Quando somamos 1
e 3, que são números ímpares, obtemos 4, que é um número par.
III. Há infinitos números primos.
Assertiva verdadeira.
Gabarito: Letra D.</t>
        </is>
      </c>
      <c r="U1910" t="inlineStr">
        <is>
          <t>10/08/2026 00:16</t>
        </is>
      </c>
    </row>
    <row r="1911">
      <c r="A1911" t="n">
        <v>3900</v>
      </c>
      <c r="B1911" t="inlineStr">
        <is>
          <t>FUNDATEC</t>
        </is>
      </c>
      <c r="C1911" t="inlineStr">
        <is>
          <t>PREF. PINHEIRO PRETO</t>
        </is>
      </c>
      <c r="D1911" t="inlineStr">
        <is>
          <t>2019</t>
        </is>
      </c>
      <c r="E1911" t="inlineStr">
        <is>
          <t>Assinale a alternativa que apresenta apenas números irracionais.</t>
        </is>
      </c>
      <c r="F1911" t="inlineStr">
        <is>
          <t>Matemática</t>
        </is>
      </c>
      <c r="G1911" t="inlineStr">
        <is>
          <t>Conjuntos Numéricos</t>
        </is>
      </c>
      <c r="H1911" t="inlineStr">
        <is>
          <t>Médio</t>
        </is>
      </c>
      <c r="I1911" t="inlineStr">
        <is>
          <t>ME</t>
        </is>
      </c>
      <c r="J1911" t="inlineStr">
        <is>
          <t>4,2,1.</t>
        </is>
      </c>
      <c r="K1911" t="inlineStr">
        <is>
          <t>√2, 3/2,𝜋</t>
        </is>
      </c>
      <c r="L1911" t="inlineStr">
        <is>
          <t>√2,√5,𝜋</t>
        </is>
      </c>
      <c r="M1911" t="inlineStr">
        <is>
          <t>√9,√81,√100</t>
        </is>
      </c>
      <c r="N1911" t="inlineStr">
        <is>
          <t>$\sqrt{2}, \sqrt[3]{8}, \pi$</t>
        </is>
      </c>
      <c r="O1911" t="inlineStr">
        <is>
          <t>C</t>
        </is>
      </c>
      <c r="P1911" t="n">
        <v>1</v>
      </c>
      <c r="Q1911" t="n">
        <v>1</v>
      </c>
      <c r="S1911" t="inlineStr">
        <is>
          <t>A) 4,2,1.
Alternativa incorreta. Os números representados na alternativa são números naturais.
B) √2, ,𝜋
Alternativa incorreta. Apesar de √2 e 𝜋 serem exemplos de números irracionais, temos que é um número
racional, uma vez que se trata de um número com representação decimal finita.
C) √2,√5,𝜋
Alternativa correta. √2,√5 𝑒 𝜋 são exemplos de números irracionais, já que são dízimas não periódicas e,
portanto, impossível de convertê-las em uma forma fracionária;
D) √9,√81,√100
Alternativa incorreta. Lembre-se que nem todas as raízes são números irracionais. Observe que:
√9 = 3; √81 = 9; √100 = 10
Logo, apesar de estarem na forma de raízes, os números da alternativa são números naturais.
E) √2,3 √8,𝜋
Alternativa incorreta. De fato, √2 e 𝜋 são números irracionais. No entanto, como 3 √8 = 2, então temos um
número natural na lista.
Gabarito: Letra C.</t>
        </is>
      </c>
      <c r="U1911" t="inlineStr">
        <is>
          <t>10/08/2026 00:18</t>
        </is>
      </c>
    </row>
    <row r="1912">
      <c r="A1912" t="n">
        <v>3901</v>
      </c>
      <c r="B1912" t="inlineStr">
        <is>
          <t>PREF. PERUÍBE</t>
        </is>
      </c>
      <c r="C1912" t="inlineStr">
        <is>
          <t>PREF. PINHEIRO PRETO</t>
        </is>
      </c>
      <c r="D1912" t="inlineStr">
        <is>
          <t>2019</t>
        </is>
      </c>
      <c r="E1912" t="inlineStr">
        <is>
          <t>Em relação ao conjunto dos números reais, é verdade que</t>
        </is>
      </c>
      <c r="F1912" t="inlineStr">
        <is>
          <t>Matemática</t>
        </is>
      </c>
      <c r="G1912" t="inlineStr">
        <is>
          <t>Conjuntos Numéricos</t>
        </is>
      </c>
      <c r="H1912" t="inlineStr">
        <is>
          <t>Médio</t>
        </is>
      </c>
      <c r="I1912" t="inlineStr">
        <is>
          <t>ME</t>
        </is>
      </c>
      <c r="J1912" t="inlineStr">
        <is>
          <t>o produto de dois números irracionais não pode ser um número racional.</t>
        </is>
      </c>
      <c r="K1912" t="inlineStr">
        <is>
          <t>a soma de dois números irracionais distintos é sempre um número irracional.</t>
        </is>
      </c>
      <c r="L1912" t="inlineStr">
        <is>
          <t>todo número racional tem uma representação decimal finita.</t>
        </is>
      </c>
      <c r="M1912" t="inlineStr">
        <is>
          <t>o número 43/71 não é racional, pois sua representação decimal não é periódica.</t>
        </is>
      </c>
      <c r="N1912" t="inlineStr">
        <is>
          <t>se a representação decimal infinita de um número é periódica, então esse número é racional.</t>
        </is>
      </c>
      <c r="O1912" t="inlineStr">
        <is>
          <t>E</t>
        </is>
      </c>
      <c r="P1912" t="n">
        <v>0</v>
      </c>
      <c r="Q1912" t="n">
        <v>0</v>
      </c>
      <c r="S1912" t="inlineStr">
        <is>
          <t>A) o produto de dois números irracionais não pode ser um número racional.
Alternativa incorreta. Vamos recorrer a um exemplo para mostrar que isso não é verdade. Considere os
números irracionais √𝟓 e √𝟐𝟎. Quando fazemos o produto desses dois números, obtemos que √𝟓×√𝟐𝟎 =
√𝟏𝟎𝟎 = 𝟏𝟎. Note que, o produto dos dois números irracionais deu um número racional.
B) a soma de dois números irracionais distintos é sempre um número irracional.
Alternativa incorreta. Vamos recorrer também a um exemplo para mostrar que isso não é verdade.
Considere os números irracionais 𝟏+√𝟑 e 𝟏−√𝟑. Vamos somá-los?
𝑆 = (1+√3)+(1−√3)
𝑆 = 2
Logo, a soma dos números irracionais distintos que escolhemos resultou em um número natural!
C) todo número racional tem uma representação decimal finita.
Alternativa incorreta. Isso não é necessariamente verdade! Dízimas periódicas, apesar de possuírem uma
representação decimal infinita, são consideradas números racionais pois podem ser escritas na forma de
uma fração (a chamada fração geratriz).
D) o número 43/71 não é racional, pois sua representação decimal não é periódica.
Alternativa incorreta. Simplesmente pelo fato de poder ser representado na forma de uma fração, já é
suficiente para considerá-lo um número racional. Além disso, sua representação decimal é periódica.
E) se a representação decimal infinita de um número é periódica, então esse número é racional.
Alternativa correta. Sabemos que se a representação decimal infinita de um número é periódica, então
estamos falando das dízimas periódicas. Qualquer dízima periódica pode ser representada na forma de uma
fração geratriz. Se pode ser representada por fração, então trata-se de um número irracional.
Gabarito: Letra E.</t>
        </is>
      </c>
      <c r="U1912" t="inlineStr">
        <is>
          <t>10/08/2026 00:18</t>
        </is>
      </c>
    </row>
    <row r="1913">
      <c r="A1913" t="n">
        <v>3902</v>
      </c>
      <c r="B1913" t="inlineStr">
        <is>
          <t>PREF. PERUÍBE</t>
        </is>
      </c>
      <c r="C1913" t="inlineStr">
        <is>
          <t>UNESPAR</t>
        </is>
      </c>
      <c r="D1913" t="inlineStr">
        <is>
          <t>2019</t>
        </is>
      </c>
      <c r="E1913" t="inlineStr">
        <is>
          <t>Considerando os conjuntos numéricos, assinale a alternativa CORRETA:</t>
        </is>
      </c>
      <c r="F1913" t="inlineStr">
        <is>
          <t>Matemática</t>
        </is>
      </c>
      <c r="G1913" t="inlineStr">
        <is>
          <t>Conjuntos Numéricos</t>
        </is>
      </c>
      <c r="H1913" t="inlineStr">
        <is>
          <t>Médio</t>
        </is>
      </c>
      <c r="I1913" t="inlineStr">
        <is>
          <t>ME</t>
        </is>
      </c>
      <c r="J1913" t="inlineStr">
        <is>
          <t>O número √2 ∈ ℕ</t>
        </is>
      </c>
      <c r="K1913" t="inlineStr">
        <is>
          <t>O número 𝜋 ∈ ℚ</t>
        </is>
      </c>
      <c r="L1913" t="inlineStr">
        <is>
          <t>O número √3 ∈ ℚ</t>
        </is>
      </c>
      <c r="M1913" t="inlineStr">
        <is>
          <t>O número √36 ∈ ℚ</t>
        </is>
      </c>
      <c r="N1913" t="inlineStr"/>
      <c r="O1913" t="inlineStr">
        <is>
          <t>D</t>
        </is>
      </c>
      <c r="P1913" t="n">
        <v>0</v>
      </c>
      <c r="Q1913" t="n">
        <v>0</v>
      </c>
      <c r="S1913" t="inlineStr">
        <is>
          <t>A) O número √2 ∈ ℕ
Alternativa incorreta. √𝟐 é um número irracional e não um número natural.
B) O número 𝜋 ∈ ℚ.
Alternativa incorreta. ℚ é o conjunto dos números racionais. O número 𝝅 = 𝟑,𝟏𝟒𝟏𝟓… é um número
irracional pois sua representação decimal infinita é aperiódica e, portanto, não pode ser convertido em uma
forma fracionária.
C) O número √3 ∈ ℚ
Alternativa incorreta. ℚ é o conjunto dos números racionais. O número √𝟑 = 𝟏,𝟕𝟑𝟐𝟎… é um número
irracional pois sua representação decimal infinita é aperiódica e, portanto, não pode ser convertido em uma
forma fracionária.
D) O número √36 ∈ ℚ
Alternativa correta. √36 = 6. Veja que 𝟔 é um número natural que, como estudamos, está contido no
conjunto dos números racionais (ℚ).
Gabarito: LETRA D.</t>
        </is>
      </c>
      <c r="U1913" t="inlineStr">
        <is>
          <t>10/08/2026 00:19</t>
        </is>
      </c>
    </row>
    <row r="1914">
      <c r="A1914" t="n">
        <v>3903</v>
      </c>
      <c r="B1914" t="inlineStr">
        <is>
          <t>FCC</t>
        </is>
      </c>
      <c r="C1914" t="inlineStr">
        <is>
          <t>TRT</t>
        </is>
      </c>
      <c r="D1914" t="inlineStr">
        <is>
          <t>2006</t>
        </is>
      </c>
      <c r="E1914" t="inlineStr">
        <is>
          <t>Se x e y são números inteiros tais que x é par e y é ímpar, então é correto afirmar que</t>
        </is>
      </c>
      <c r="F1914" t="inlineStr">
        <is>
          <t>Matemática</t>
        </is>
      </c>
      <c r="G1914" t="inlineStr">
        <is>
          <t>Conjuntos Numéricos</t>
        </is>
      </c>
      <c r="H1914" t="inlineStr">
        <is>
          <t>Médio</t>
        </is>
      </c>
      <c r="I1914" t="inlineStr">
        <is>
          <t>ME</t>
        </is>
      </c>
      <c r="J1914" t="inlineStr">
        <is>
          <t>x + y é par.</t>
        </is>
      </c>
      <c r="K1914" t="inlineStr">
        <is>
          <t>x + 2y é ímpar.</t>
        </is>
      </c>
      <c r="L1914" t="inlineStr">
        <is>
          <t>3x − 5y é par.</t>
        </is>
      </c>
      <c r="M1914" t="inlineStr">
        <is>
          <t>x . y é ímpar.</t>
        </is>
      </c>
      <c r="N1914" t="inlineStr">
        <is>
          <t>2x − y é ímpar.</t>
        </is>
      </c>
      <c r="O1914" t="inlineStr">
        <is>
          <t>E</t>
        </is>
      </c>
      <c r="P1914" t="n">
        <v>0</v>
      </c>
      <c r="Q1914" t="n">
        <v>0</v>
      </c>
      <c r="S1914" t="inlineStr">
        <is>
          <t>Inicialmente, vamos lembrar o que vimos na teoria:
𝐏𝐀𝐑±𝐏𝐀𝐑 = 𝐏𝐀𝐑 (𝟏)
Í𝐌𝐏𝐀𝐑±Í𝐌𝐏𝐀𝐑 = 𝐏𝐀𝐑 (𝟐)
𝐏𝐀𝐑±Í𝐌𝐏𝐀𝐑 = Í𝐌𝐏𝐀𝐑 (𝟑)
Na multiplicação, temos:
𝐏𝐀𝐑⋅𝐏𝐀𝐑 = 𝐏𝐀𝐑 (𝟒)
Í𝐌𝐏𝐀𝐑⋅Í𝐌𝐏𝐀𝐑 = Í𝐌𝐏𝐀𝐑 (𝟓)
Í𝐌𝐏𝐀𝐑⋅𝐏𝐀𝐑 = 𝐏𝐀𝐑 (𝟔)
Com essas considerações, podemos analisar as alternativas.
A) x + y é par.
Errado. Aqui caímos exatamente na situação 3 da primeira imagem acima. Sendo assim, 𝒙+𝒚 é ímpar.
B) x + 2y é ímpar.
Errado. Sabemos que "2y" é um número par. Quando o somamos com "x", que também é par, vamos obter
um número par. É o caso da situação 1.
C) 3x − 5y é par.
Errado. Como "x" é par, então "3x" continuará sendo par (é situação 6). Ademais, como "y" é ímpar, a
multiplicação "5y" continuará sendo ímpar (é a situação 5). Sabemos que a subtração de dois números
ímpares é um número par (é a situação 2).
D) x . y é ímpar.
Errado. Esse seria o caso da situação 6. Como "x" é par, então o produto "𝒙𝒚" também será par.
E) 2x − y é ímpar.
Opa, aqui está nosso Gabarito. "2x" é par e "y" é ímpar. A soma ou subtração de um par com um ímpar
resultará em um número ímpar, conforme a situação 3.
Gabarito: LETRA E.</t>
        </is>
      </c>
      <c r="U1914" t="inlineStr">
        <is>
          <t>10/08/2026 00:20</t>
        </is>
      </c>
    </row>
    <row r="1915">
      <c r="A1915" t="n">
        <v>3904</v>
      </c>
      <c r="B1915" t="inlineStr">
        <is>
          <t>FGV</t>
        </is>
      </c>
      <c r="C1915" t="inlineStr">
        <is>
          <t>ALEP-PR</t>
        </is>
      </c>
      <c r="D1915" t="inlineStr">
        <is>
          <t>2024</t>
        </is>
      </c>
      <c r="E1915" t="inlineStr">
        <is>
          <t>O número real $\frac{1}{\sqrt{3}+\sqrt{2}}$ é igual a</t>
        </is>
      </c>
      <c r="F1915" t="inlineStr">
        <is>
          <t>Matemática</t>
        </is>
      </c>
      <c r="G1915" t="inlineStr">
        <is>
          <t>Operações Básicas</t>
        </is>
      </c>
      <c r="H1915" t="inlineStr">
        <is>
          <t>Médio</t>
        </is>
      </c>
      <c r="I1915" t="inlineStr">
        <is>
          <t>ME</t>
        </is>
      </c>
      <c r="J1915" t="inlineStr">
        <is>
          <t>√3−√2</t>
        </is>
      </c>
      <c r="K1915" t="inlineStr">
        <is>
          <t>√3+√2</t>
        </is>
      </c>
      <c r="L1915" t="inlineStr">
        <is>
          <t>(√3+√2)/5</t>
        </is>
      </c>
      <c r="M1915" t="inlineStr">
        <is>
          <t>1/√5</t>
        </is>
      </c>
      <c r="N1915" t="inlineStr">
        <is>
          <t>1/√6</t>
        </is>
      </c>
      <c r="O1915" t="inlineStr">
        <is>
          <t>A</t>
        </is>
      </c>
      <c r="P1915" t="n">
        <v>0</v>
      </c>
      <c r="Q1915" t="n">
        <v>0</v>
      </c>
      <c r="S1915" t="inlineStr">
        <is>
          <t>Precisamos racionalizar o denominador! Para isso, devemos multiplicar a fração por uma expressão
equivalente a 1 que tenha o conjugado do denominador. O conjugado de uma soma ou diferença de raízes
é obtido trocando-se o sinal entre elas. Assim, temos:
1 (√3−√2) √3−√2 √3−√2
⋅ = = = √3−√2
√3+√2 (√3−√2) √32 −√22 3−2
Portanto, a alternativa correta é a letra A.
Gabarito: LETRA A.</t>
        </is>
      </c>
      <c r="U1915" t="inlineStr">
        <is>
          <t>10/08/2026 00:33</t>
        </is>
      </c>
    </row>
    <row r="1916">
      <c r="A1916" t="n">
        <v>3905</v>
      </c>
      <c r="B1916" t="inlineStr">
        <is>
          <t>FGV</t>
        </is>
      </c>
      <c r="C1916" t="inlineStr">
        <is>
          <t>ALEP-PR</t>
        </is>
      </c>
      <c r="D1916" t="inlineStr">
        <is>
          <t>2024</t>
        </is>
      </c>
      <c r="E1916" t="inlineStr">
        <is>
          <t>O número real √𝟐+√𝟖 é igual a:</t>
        </is>
      </c>
      <c r="F1916" t="inlineStr">
        <is>
          <t>Matemática</t>
        </is>
      </c>
      <c r="G1916" t="inlineStr">
        <is>
          <t>Operações Básicas</t>
        </is>
      </c>
      <c r="H1916" t="inlineStr">
        <is>
          <t>Médio</t>
        </is>
      </c>
      <c r="I1916" t="inlineStr">
        <is>
          <t>ME</t>
        </is>
      </c>
      <c r="J1916" t="inlineStr">
        <is>
          <t>4</t>
        </is>
      </c>
      <c r="K1916" t="inlineStr">
        <is>
          <t>8</t>
        </is>
      </c>
      <c r="L1916" t="inlineStr">
        <is>
          <t>3√2</t>
        </is>
      </c>
      <c r="M1916" t="inlineStr">
        <is>
          <t>4√8</t>
        </is>
      </c>
      <c r="N1916" t="inlineStr">
        <is>
          <t>√10</t>
        </is>
      </c>
      <c r="O1916" t="inlineStr">
        <is>
          <t>C</t>
        </is>
      </c>
      <c r="P1916" t="n">
        <v>0</v>
      </c>
      <c r="Q1916" t="n">
        <v>0</v>
      </c>
      <c r="S1916" t="inlineStr">
        <is>
          <t>Para resolver essa questão, podemos usar a seguinte propriedade:
√𝑎𝑏 = √𝑎 ∙ √𝑏
Assim, podemos simplificar a expressão √𝟐+√𝟖 da seguinte forma:
√2+√8 = √2+ √4∙2 = √2+ √4∙ √2 = √2+ 2√2 = 3√2
Portanto, a alternativa correta é a letra C.
Gabarito: LETRA C.</t>
        </is>
      </c>
      <c r="U1916" t="inlineStr">
        <is>
          <t>10/08/2026 00:33</t>
        </is>
      </c>
    </row>
    <row r="1917">
      <c r="A1917" t="n">
        <v>3906</v>
      </c>
      <c r="B1917" t="inlineStr">
        <is>
          <t>Cebraspe</t>
        </is>
      </c>
      <c r="C1917" t="inlineStr">
        <is>
          <t>PREF. RECIFE</t>
        </is>
      </c>
      <c r="D1917" t="inlineStr">
        <is>
          <t>2023</t>
        </is>
      </c>
      <c r="E1917" t="inlineStr">
        <is>
          <t>No que se refere a operações com números decimais, julgue o próximo item.
A diferença entre $1,1^3$ e $0,9^3$ é $0,2^3$.</t>
        </is>
      </c>
      <c r="F1917" t="inlineStr">
        <is>
          <t>Matemática</t>
        </is>
      </c>
      <c r="G1917" t="inlineStr">
        <is>
          <t>Operações Básicas</t>
        </is>
      </c>
      <c r="H1917" t="inlineStr">
        <is>
          <t>Médio</t>
        </is>
      </c>
      <c r="I1917" t="inlineStr">
        <is>
          <t>CE</t>
        </is>
      </c>
      <c r="J1917" t="inlineStr"/>
      <c r="K1917" t="inlineStr"/>
      <c r="L1917" t="inlineStr"/>
      <c r="M1917" t="inlineStr"/>
      <c r="N1917" t="inlineStr"/>
      <c r="O1917" t="inlineStr">
        <is>
          <t>E</t>
        </is>
      </c>
      <c r="P1917" t="n">
        <v>0</v>
      </c>
      <c r="Q1917" t="n">
        <v>0</v>
      </c>
      <c r="S1917" t="inlineStr">
        <is>
          <t>Vamos calcular os valores das expressões "manualmente". Temos que:
1,1
3 = 1,1 ⋅ 1,1 ⋅ 1,1 = 1,21 ⋅ 1,1 = 1,331
0,9
3 = 0,9 ⋅ 0,9 ⋅ 0,9 = 0,81 ⋅ 0,9 = 0,729
0,2
3 = 0,2 ⋅ 0,2 ⋅ 0,2 = 0,04 ⋅ 0,2 = 0,008
Com os valores, vamos fazer a diferença:
1,1
3 − 0,9
2 = 1,331 − 0,729 = 0,602
Observe que a diferença entre 𝟏, 𝟏
𝟑 e 𝟎, 𝟗
𝟑 é 𝟎, 𝟔𝟎𝟐, que é diferente de 0,2
3
.
Portanto, o item está errado.
Gabarito: ERRADO.</t>
        </is>
      </c>
      <c r="U1917" t="inlineStr">
        <is>
          <t>10/08/2026 00:37</t>
        </is>
      </c>
    </row>
    <row r="1918">
      <c r="A1918" t="n">
        <v>3907</v>
      </c>
      <c r="B1918" t="inlineStr">
        <is>
          <t>Cebraspe</t>
        </is>
      </c>
      <c r="C1918" t="inlineStr">
        <is>
          <t>PREF. RECIFE</t>
        </is>
      </c>
      <c r="D1918" t="inlineStr">
        <is>
          <t>2023</t>
        </is>
      </c>
      <c r="E1918" t="inlineStr">
        <is>
          <t>No que se refere a operações com números decimais, julgue o próximo item.
O número $\sqrt[7]{\sqrt[5]{\sqrt[3]{7}}}$ pode ser reescrito na forma $\sqrt[105]{7^{71}}$.</t>
        </is>
      </c>
      <c r="F1918" t="inlineStr">
        <is>
          <t>Matemática</t>
        </is>
      </c>
      <c r="G1918" t="inlineStr">
        <is>
          <t>Operações Básicas</t>
        </is>
      </c>
      <c r="H1918" t="inlineStr">
        <is>
          <t>Médio</t>
        </is>
      </c>
      <c r="I1918" t="inlineStr">
        <is>
          <t>CE</t>
        </is>
      </c>
      <c r="J1918" t="inlineStr">
        <is>
          <t>Apenas o item I está certo.</t>
        </is>
      </c>
      <c r="K1918" t="inlineStr">
        <is>
          <t>Apenas o item II está certo.</t>
        </is>
      </c>
      <c r="L1918" t="inlineStr">
        <is>
          <t>Apenas o item III está certo.</t>
        </is>
      </c>
      <c r="M1918" t="inlineStr">
        <is>
          <t>Apenas os itens I e II estão certos.</t>
        </is>
      </c>
      <c r="N1918" t="inlineStr">
        <is>
          <t>Nenhum item está certo.</t>
        </is>
      </c>
      <c r="O1918" t="inlineStr">
        <is>
          <t>E</t>
        </is>
      </c>
      <c r="P1918" t="n">
        <v>1</v>
      </c>
      <c r="Q1918" t="n">
        <v>1</v>
      </c>
      <c r="S1918" t="inlineStr">
        <is>
          <t>Nessa questão, utilizaremos a seguinte propriedade vista na teoria:
√ √𝑎
𝑛 𝑚 = √𝑎
𝑛∙𝑚
Vamos lá!
7
= √ √7
3⋅5
7
= √7
7⋅3⋅5
= √7
105
Observe que o resultado que obtivemos é diferente do proposto no item, pois não existe essa potência de
71 no radicando. Logo, item errado.
Gabarito: ERRADO.</t>
        </is>
      </c>
      <c r="U1918" t="inlineStr">
        <is>
          <t>10/08/2026 00:42</t>
        </is>
      </c>
    </row>
    <row r="1919">
      <c r="A1919" t="n">
        <v>3908</v>
      </c>
      <c r="B1919" t="inlineStr">
        <is>
          <t>OBJETIVA CONC.</t>
        </is>
      </c>
      <c r="C1919" t="inlineStr">
        <is>
          <t>PREF. S. DIAS</t>
        </is>
      </c>
      <c r="D1919" t="inlineStr">
        <is>
          <t>2022</t>
        </is>
      </c>
      <c r="E1919" t="inlineStr">
        <is>
          <t>Considerando-se que certos dígitos foram substituídos pelas letras X e Y na operação abaixo, assinalar a alternativa que apresenta os valores de X e de Y, de modo que a operação esteja CORRETA:
$$\begin{array}{rl} Y &amp; 4 \\ -\quad 5 &amp; X \\ \hline 3 &amp; 6 \end{array}$$</t>
        </is>
      </c>
      <c r="F1919" t="inlineStr">
        <is>
          <t>Matemática</t>
        </is>
      </c>
      <c r="G1919" t="inlineStr">
        <is>
          <t>Operações Básicas</t>
        </is>
      </c>
      <c r="H1919" t="inlineStr">
        <is>
          <t>Fácil</t>
        </is>
      </c>
      <c r="I1919" t="inlineStr">
        <is>
          <t>ME</t>
        </is>
      </c>
      <c r="J1919" t="inlineStr">
        <is>
          <t>𝑋 = 8 e 𝑌 = 8.</t>
        </is>
      </c>
      <c r="K1919" t="inlineStr">
        <is>
          <t>𝑋 = 8 e 𝑌 = 9.</t>
        </is>
      </c>
      <c r="L1919" t="inlineStr">
        <is>
          <t>𝑋 = 9 e 𝑌 = 8.</t>
        </is>
      </c>
      <c r="M1919" t="inlineStr">
        <is>
          <t>𝑋 = 9 e 𝑌 = 9.</t>
        </is>
      </c>
      <c r="N1919" t="inlineStr">
        <is>
          <t>𝑋 = 7 e 𝑌 = 0.</t>
        </is>
      </c>
      <c r="O1919" t="inlineStr">
        <is>
          <t>B</t>
        </is>
      </c>
      <c r="P1919" t="n">
        <v>0</v>
      </c>
      <c r="Q1919" t="n">
        <v>0</v>
      </c>
      <c r="S1919" t="inlineStr">
        <is>
          <t>Observe que precisamos responder uma subtração em que não sabemos o algarismo da dezena do
minuendo e o algarismo da unidade do subtraendo.
Um jeito "força bruta" de resolver exercícios desse tipo é testar as alternativas e procurar aquela cuja
subtração resulta no "36". Outro modo de resolver o exercício, é perceber que o algarismo "6" do resultado
só aparecerá quando 𝑿 for igual a 8. O motivo disso é que pegaremos "1" emprestado do Y, o que resultará
em:
14−𝑋 = 6
Como resultado, temos 𝑿 = 𝟖. De modo análogo,
(𝑌−1)−5 = 3
Quando resolvemos essa equação, temos 𝒀 = 𝟗.
Gabarito: LETRA B.</t>
        </is>
      </c>
      <c r="U1919" t="inlineStr">
        <is>
          <t>10/08/2026 00:46</t>
        </is>
      </c>
    </row>
    <row r="1920">
      <c r="A1920" t="n">
        <v>3909</v>
      </c>
      <c r="B1920" t="inlineStr">
        <is>
          <t>IDECAN</t>
        </is>
      </c>
      <c r="C1920" t="inlineStr">
        <is>
          <t>IBGE</t>
        </is>
      </c>
      <c r="D1920" t="inlineStr">
        <is>
          <t>2022</t>
        </is>
      </c>
      <c r="E1920" t="inlineStr">
        <is>
          <t>$$\begin{array}{rl} X &amp; 4 \\ +\quad 5 &amp; Y \\ \hline 8 &amp; 5 \end{array}$$
Qual o valor de 𝑿 e 𝒀 na soma:</t>
        </is>
      </c>
      <c r="F1920" t="inlineStr">
        <is>
          <t>Matemática</t>
        </is>
      </c>
      <c r="G1920" t="inlineStr">
        <is>
          <t>Operações Básicas</t>
        </is>
      </c>
      <c r="H1920" t="inlineStr">
        <is>
          <t>Médio</t>
        </is>
      </c>
      <c r="I1920" t="inlineStr">
        <is>
          <t>ME</t>
        </is>
      </c>
      <c r="J1920" t="inlineStr">
        <is>
          <t>8 e 5</t>
        </is>
      </c>
      <c r="K1920" t="inlineStr">
        <is>
          <t>4 e 1</t>
        </is>
      </c>
      <c r="L1920" t="inlineStr">
        <is>
          <t>3 e 5</t>
        </is>
      </c>
      <c r="M1920" t="inlineStr">
        <is>
          <t>4 e 5</t>
        </is>
      </c>
      <c r="N1920" t="inlineStr">
        <is>
          <t>3 e 1</t>
        </is>
      </c>
      <c r="O1920" t="inlineStr">
        <is>
          <t>E</t>
        </is>
      </c>
      <c r="P1920" t="n">
        <v>0</v>
      </c>
      <c r="Q1920" t="n">
        <v>0</v>
      </c>
      <c r="S1920" t="inlineStr">
        <is>
          <t>Questão bem semelhante a que fizemos anteriormente, dessa vez envolvendo a soma. Para resolver, basta
equacionarmos nosso problema "por coluna".
4+𝑌 = 5 → 𝑌 = 1
𝑋+5 = 8 → 𝑋 = 3
Com isso, podemos marcar a alternativa E.
Gabarito: LETRA E.</t>
        </is>
      </c>
      <c r="U1920" t="inlineStr">
        <is>
          <t>10/08/2026 00:49</t>
        </is>
      </c>
    </row>
    <row r="1921">
      <c r="A1921" t="n">
        <v>3910</v>
      </c>
      <c r="B1921" t="inlineStr">
        <is>
          <t>GUALIMP</t>
        </is>
      </c>
      <c r="C1921" t="inlineStr">
        <is>
          <t>PREF. CARMO</t>
        </is>
      </c>
      <c r="D1921" t="inlineStr">
        <is>
          <t>2022</t>
        </is>
      </c>
      <c r="E1921" t="inlineStr">
        <is>
          <t>Na operação abaixo, cada letra representa um valor numérico.
Determine o valor de 𝟐𝑿+𝒀:
$$\begin{array}{rl}   3 &amp; X &amp; 9 \\ +\quad Y &amp; 6 &amp; X \\ \hline   7 &amp; 9 &amp; 1 \end{array}$$
​</t>
        </is>
      </c>
      <c r="F1921" t="inlineStr">
        <is>
          <t>Matemática</t>
        </is>
      </c>
      <c r="G1921" t="inlineStr">
        <is>
          <t>Operações Básicas</t>
        </is>
      </c>
      <c r="H1921" t="inlineStr">
        <is>
          <t>Médio</t>
        </is>
      </c>
      <c r="I1921" t="inlineStr">
        <is>
          <t>ME</t>
        </is>
      </c>
      <c r="J1921" t="inlineStr">
        <is>
          <t>4</t>
        </is>
      </c>
      <c r="K1921" t="inlineStr">
        <is>
          <t>6</t>
        </is>
      </c>
      <c r="L1921" t="inlineStr">
        <is>
          <t>8</t>
        </is>
      </c>
      <c r="M1921" t="inlineStr">
        <is>
          <t>10</t>
        </is>
      </c>
      <c r="N1921" t="inlineStr"/>
      <c r="O1921" t="inlineStr">
        <is>
          <t>C</t>
        </is>
      </c>
      <c r="P1921" t="n">
        <v>0</v>
      </c>
      <c r="Q1921" t="n">
        <v>0</v>
      </c>
      <c r="S1921" t="inlineStr">
        <is>
          <t>Vamos lá, pessoal! Olhar "por coluna". Observe que temos o algarismo 9, que quando somado com o
algarismo X, resulta em "1". Para isso, o resultado dessa soma deve ser igual a 11, o que acontece quando X
é igual a 2.
𝟑 𝟐 𝟗
+ 𝒀 𝟔 𝟐
𝟕 𝟗 𝟏
Por fim, temos que:
3+𝑌 = 7 → 𝑌 = 4
O enunciado pede o valor de 𝟐𝑿+𝒀. Para isso, devemos substituir 𝑿 e 𝒀 na expressão.
𝐸 = 2𝑋 +𝑌 → 𝐸 = 2⋅2+4 → 𝑬 = 𝟖
Gabarito: LETRA C.</t>
        </is>
      </c>
      <c r="U1921" t="inlineStr">
        <is>
          <t>10/08/2026 00:51</t>
        </is>
      </c>
    </row>
    <row r="1922">
      <c r="A1922" t="n">
        <v>3911</v>
      </c>
      <c r="B1922" t="inlineStr">
        <is>
          <t>FAUEL</t>
        </is>
      </c>
      <c r="C1922" t="inlineStr">
        <is>
          <t>CM DOURADINA</t>
        </is>
      </c>
      <c r="D1922" t="inlineStr">
        <is>
          <t>2022</t>
        </is>
      </c>
      <c r="E1922" t="inlineStr">
        <is>
          <t>O número $\sqrt[3]{2^6 \cdot 5^9}$ é:</t>
        </is>
      </c>
      <c r="F1922" t="inlineStr">
        <is>
          <t>Matemática</t>
        </is>
      </c>
      <c r="G1922" t="inlineStr">
        <is>
          <t>Operações Básicas</t>
        </is>
      </c>
      <c r="H1922" t="inlineStr">
        <is>
          <t>Médio</t>
        </is>
      </c>
      <c r="I1922" t="inlineStr">
        <is>
          <t>ME</t>
        </is>
      </c>
      <c r="J1922" t="inlineStr">
        <is>
          <t>primo.</t>
        </is>
      </c>
      <c r="K1922" t="inlineStr">
        <is>
          <t>par.</t>
        </is>
      </c>
      <c r="L1922" t="inlineStr">
        <is>
          <t>ímpar.</t>
        </is>
      </c>
      <c r="M1922" t="inlineStr">
        <is>
          <t>negativo.</t>
        </is>
      </c>
      <c r="N1922" t="inlineStr"/>
      <c r="O1922" t="inlineStr">
        <is>
          <t>B</t>
        </is>
      </c>
      <c r="P1922" t="n">
        <v>0</v>
      </c>
      <c r="Q1922" t="n">
        <v>0</v>
      </c>
      <c r="S1922" t="inlineStr">
        <is>
          <t>O primeiro passo é lembrar da seguinte propriedade:
𝑛 √𝑎⋅𝑏 = 𝑛 √𝑎 ⋅ 𝑛 √𝑏
Sendo assim,
3√26 ⋅59 = 3√26 ⋅ 3√59
O segundo passo é lembrar que podemos escrever uma raiz na forma de uma potência.
𝑚
𝑛 √𝑎𝑚 = 𝑎𝑛
Com isso em mente,
6 9
3√26
⋅
3√59
= 23 ⋅53
Resolvendo as frações,
6 9
23 ⋅53 = 22 ⋅53
Pronto, temos agora apenas potências.
22 ⋅53 = 4∙125 = 500
Note que 500 é um número par. Logo, podemos marcar a alternativa B.
Gabarito: LETRA B.</t>
        </is>
      </c>
      <c r="U1922" t="inlineStr">
        <is>
          <t>10/08/2026 00:56</t>
        </is>
      </c>
    </row>
    <row r="1923">
      <c r="A1923" t="n">
        <v>3912</v>
      </c>
      <c r="B1923" t="inlineStr">
        <is>
          <t>MAIS</t>
        </is>
      </c>
      <c r="C1923" t="inlineStr">
        <is>
          <t>IPREV SANTOS</t>
        </is>
      </c>
      <c r="D1923" t="inlineStr">
        <is>
          <t>2022</t>
        </is>
      </c>
      <c r="E1923" t="inlineStr">
        <is>
          <t>Sejam os números racionais 𝑨 = (𝟐𝟕 −𝟑)&lt;sup&gt;𝟎,𝟑𝟑𝟑&lt;/sup&gt; e 𝑩 = (𝟐,𝟒∙𝟏𝟎&lt;sup&gt;𝟑&lt;/sup&gt; +𝟏)&lt;sup&gt;𝟎,𝟐𝟓&lt;/sup&gt; .
Então o valor do produto 𝑨∙𝑩 é</t>
        </is>
      </c>
      <c r="F1923" t="inlineStr">
        <is>
          <t>Matemática</t>
        </is>
      </c>
      <c r="G1923" t="inlineStr">
        <is>
          <t>Operações Básicas</t>
        </is>
      </c>
      <c r="H1923" t="inlineStr">
        <is>
          <t>Médio</t>
        </is>
      </c>
      <c r="I1923" t="inlineStr">
        <is>
          <t>ME</t>
        </is>
      </c>
      <c r="J1923" t="inlineStr">
        <is>
          <t>25</t>
        </is>
      </c>
      <c r="K1923" t="inlineStr">
        <is>
          <t>30</t>
        </is>
      </c>
      <c r="L1923" t="inlineStr">
        <is>
          <t>35</t>
        </is>
      </c>
      <c r="M1923" t="inlineStr">
        <is>
          <t>40</t>
        </is>
      </c>
      <c r="N1923" t="inlineStr"/>
      <c r="O1923" t="inlineStr">
        <is>
          <t>C</t>
        </is>
      </c>
      <c r="P1923" t="n">
        <v>0</v>
      </c>
      <c r="Q1923" t="n">
        <v>0</v>
      </c>
      <c r="S1923" t="inlineStr">
        <is>
          <t>Inicialmente, vamos determinar o valor das potências.
27 = 128
2,4⋅103 = 2,4⋅1000 = 2400
Com essas informações, podemos encontrar A e B.
𝐴 = (27 −3)0,333 → 𝐴 = (128−3)0,333 → 𝐴 = 1250,333
Nesse momento, você teria que perceber duas coisas:
125 = 53 e 0,333 = 1
Sabendo disso, podemos reescrever A:
1 1
𝐴 = (53)3 → 𝐴 = 5 3∙ 3 → 𝐴 = 5
Pronto! "A" já foi. Vamos calcular B.
𝐵 = (2,4⋅104 +1)0,25 → 𝐵 = (2400+1)0,25 → 𝐵 = 24010,25
Nessa parte da resolução, você teria que perceber mais duas coisas:
2401 = 74 e 0,25 = 1
Com isso em mente, podemos reescrever B:
1 1
𝐵 = (74)4 → 𝐵 = 7 4∙ 4 → 𝐵 = 7
Agora vai! Com os valores de A e B, podemos calcular o produto.
𝐴⋅𝐵 = 5⋅7 → 𝐴⋅𝐵 = 35
Gabarito: LETRA C.</t>
        </is>
      </c>
      <c r="U1923" t="inlineStr">
        <is>
          <t>10/08/2026 00:57</t>
        </is>
      </c>
    </row>
    <row r="1924">
      <c r="A1924" t="n">
        <v>3913</v>
      </c>
      <c r="B1924" t="inlineStr">
        <is>
          <t>OMNI</t>
        </is>
      </c>
      <c r="C1924" t="inlineStr">
        <is>
          <t>PREF. SJ BATISTA</t>
        </is>
      </c>
      <c r="D1924" t="inlineStr">
        <is>
          <t>2021</t>
        </is>
      </c>
      <c r="E1924" t="inlineStr">
        <is>
          <t>Considerando 56, elevado ao cubo, igual a X. O valor de X dividido por dois, menos um, é:</t>
        </is>
      </c>
      <c r="F1924" t="inlineStr">
        <is>
          <t>Matemática</t>
        </is>
      </c>
      <c r="G1924" t="inlineStr">
        <is>
          <t>Operações Básicas</t>
        </is>
      </c>
      <c r="H1924" t="inlineStr">
        <is>
          <t>Médio</t>
        </is>
      </c>
      <c r="I1924" t="inlineStr">
        <is>
          <t>ME</t>
        </is>
      </c>
      <c r="J1924" t="inlineStr">
        <is>
          <t>175.616.</t>
        </is>
      </c>
      <c r="K1924" t="inlineStr">
        <is>
          <t>3.135.</t>
        </is>
      </c>
      <c r="L1924" t="inlineStr">
        <is>
          <t>87.807.</t>
        </is>
      </c>
      <c r="M1924" t="inlineStr">
        <is>
          <t>Nenhuma das alternativas.</t>
        </is>
      </c>
      <c r="N1924" t="inlineStr"/>
      <c r="O1924" t="inlineStr">
        <is>
          <t>C</t>
        </is>
      </c>
      <c r="P1924" t="n">
        <v>1</v>
      </c>
      <c r="Q1924" t="n">
        <v>1</v>
      </c>
      <c r="S1924" t="inlineStr">
        <is>
          <t>O enunciado disse que X é 56 elevado ao cubo. Logo,
𝑋 = 563
Infelizmente, não vi um jeito de fugir das contas, precisaremos enfrentá-las!
𝑋 = 56∙56∙56 → 𝑋 = 3136⋅56 → 𝑋 = 175616
Pronto, esse é o valor de X.
Agora, vamos dividi-lo por 2.
𝑋
= 87808
O enunciado pede ainda para subtrairmos um.
87808−1 = 87807
Podemos marcar a alternativa C.
Gabarito: LETRA C.</t>
        </is>
      </c>
      <c r="U1924" t="inlineStr">
        <is>
          <t>10/08/2026 00:59</t>
        </is>
      </c>
    </row>
    <row r="1925">
      <c r="A1925" t="n">
        <v>3914</v>
      </c>
      <c r="B1925" t="inlineStr">
        <is>
          <t>VUNESP</t>
        </is>
      </c>
      <c r="C1925" t="inlineStr">
        <is>
          <t>TJ-SP</t>
        </is>
      </c>
      <c r="D1925" t="inlineStr">
        <is>
          <t>2022</t>
        </is>
      </c>
      <c r="E1925" t="inlineStr">
        <is>
          <t>O número inteiro $\sqrt[7]{128^3}$ pode também ser representado como</t>
        </is>
      </c>
      <c r="F1925" t="inlineStr">
        <is>
          <t>Matemática</t>
        </is>
      </c>
      <c r="G1925" t="inlineStr">
        <is>
          <t>Operações Básicas</t>
        </is>
      </c>
      <c r="H1925" t="inlineStr">
        <is>
          <t>Médio</t>
        </is>
      </c>
      <c r="I1925" t="inlineStr">
        <is>
          <t>ME</t>
        </is>
      </c>
      <c r="J1925" t="inlineStr">
        <is>
          <t>7</t>
        </is>
      </c>
      <c r="K1925" t="inlineStr">
        <is>
          <t>9</t>
        </is>
      </c>
      <c r="L1925" t="inlineStr">
        <is>
          <t>5</t>
        </is>
      </c>
      <c r="M1925" t="inlineStr">
        <is>
          <t>6</t>
        </is>
      </c>
      <c r="N1925" t="inlineStr">
        <is>
          <t>8</t>
        </is>
      </c>
      <c r="O1925" t="inlineStr">
        <is>
          <t>E</t>
        </is>
      </c>
      <c r="P1925" t="n">
        <v>0</v>
      </c>
      <c r="Q1925" t="n">
        <v>0</v>
      </c>
      <c r="S1925" t="inlineStr">
        <is>
          <t>O primeiro passo nessa questão seria lembrar que 128 é uma potência de 2.
128 = 27
Com isso, podemos escrever o seguinte:
7√1283 = 7√(27)3
Sabemos que na potência de potência, multiplicamos os expoentes:
7√(27)3 = 7√221
Agora, vamos escrever essa raiz como um expoente em forma de fração:
7√221
= 27
Ora, 21 sobre 7 é igual 3!
𝟐𝟕 = 𝟐𝟑 = 𝟖
Gabarito: LETRA E.</t>
        </is>
      </c>
      <c r="U1925" t="inlineStr">
        <is>
          <t>10/08/2026 01:00</t>
        </is>
      </c>
    </row>
    <row r="1926">
      <c r="A1926" t="n">
        <v>3915</v>
      </c>
      <c r="B1926" t="inlineStr">
        <is>
          <t>VUNESP</t>
        </is>
      </c>
      <c r="C1926" t="inlineStr">
        <is>
          <t>TJ-SP</t>
        </is>
      </c>
      <c r="D1926" t="inlineStr">
        <is>
          <t>2022</t>
        </is>
      </c>
      <c r="E1926" t="inlineStr">
        <is>
          <t>A modelagem de certo problema resultou no número $\sqrt[5]{243^2}$ , que também pode ser representado por</t>
        </is>
      </c>
      <c r="F1926" t="inlineStr">
        <is>
          <t>Matemática</t>
        </is>
      </c>
      <c r="G1926" t="inlineStr">
        <is>
          <t>Operações Básicas</t>
        </is>
      </c>
      <c r="H1926" t="inlineStr">
        <is>
          <t>Médio</t>
        </is>
      </c>
      <c r="I1926" t="inlineStr">
        <is>
          <t>ME</t>
        </is>
      </c>
      <c r="J1926" t="inlineStr">
        <is>
          <t>13.</t>
        </is>
      </c>
      <c r="K1926" t="inlineStr">
        <is>
          <t>7.</t>
        </is>
      </c>
      <c r="L1926" t="inlineStr">
        <is>
          <t>11.</t>
        </is>
      </c>
      <c r="M1926" t="inlineStr">
        <is>
          <t>9.</t>
        </is>
      </c>
      <c r="N1926" t="inlineStr">
        <is>
          <t>5.</t>
        </is>
      </c>
      <c r="O1926" t="inlineStr">
        <is>
          <t>D</t>
        </is>
      </c>
      <c r="P1926" t="n">
        <v>1</v>
      </c>
      <c r="Q1926" t="n">
        <v>1</v>
      </c>
      <c r="S1926" t="inlineStr">
        <is>
          <t>Questão bem parecida com a anterior! Dessa vez, não temos uma potência de dois. Nesse caso, vamos
investigar as potências de três.
30 = 1
31 = 3
32 = 9
33 = 27
34 = 81
35 = 243
Opa! Concluímos que 243 é a quinta potência de 3. Assim:
5√2432 = 5√(35)2
Sabemos que na potência de potência, multiplicamos os expoentes:
5√(35)2 = 5√310
Agora, vamos escrever essa raiz como um expoente em forma de fração:
5√310
= 35
Ora, 10 sobre 5 é igual 2!
35 = 32 = 𝟗
Gabarito: LETRA D.</t>
        </is>
      </c>
      <c r="U1926" t="inlineStr">
        <is>
          <t>10/08/2026 01:01</t>
        </is>
      </c>
    </row>
    <row r="1927">
      <c r="A1927" t="n">
        <v>3916</v>
      </c>
      <c r="B1927" t="inlineStr">
        <is>
          <t>UNIVALE</t>
        </is>
      </c>
      <c r="C1927" t="inlineStr">
        <is>
          <t>PREF ITAJAÍ</t>
        </is>
      </c>
      <c r="D1927" t="inlineStr">
        <is>
          <t>2022</t>
        </is>
      </c>
      <c r="E1927" t="inlineStr">
        <is>
          <t>Simplificando a expressão abaixo temos:
$\sqrt{12 + 2\sqrt{6 - \sqrt{4}}}$</t>
        </is>
      </c>
      <c r="F1927" t="inlineStr">
        <is>
          <t>Matemática</t>
        </is>
      </c>
      <c r="G1927" t="inlineStr">
        <is>
          <t>Operações Básicas</t>
        </is>
      </c>
      <c r="H1927" t="inlineStr">
        <is>
          <t>Médio</t>
        </is>
      </c>
      <c r="I1927" t="inlineStr">
        <is>
          <t>ME</t>
        </is>
      </c>
      <c r="J1927" t="inlineStr">
        <is>
          <t>1</t>
        </is>
      </c>
      <c r="K1927" t="inlineStr">
        <is>
          <t>2</t>
        </is>
      </c>
      <c r="L1927" t="inlineStr">
        <is>
          <t>3</t>
        </is>
      </c>
      <c r="M1927" t="inlineStr">
        <is>
          <t>4</t>
        </is>
      </c>
      <c r="N1927" t="inlineStr"/>
      <c r="O1927" t="inlineStr">
        <is>
          <t>D</t>
        </is>
      </c>
      <c r="P1927" t="n">
        <v>1</v>
      </c>
      <c r="Q1927" t="n">
        <v>1</v>
      </c>
      <c r="S1927" t="inlineStr">
        <is>
          <t>Pessoal, vamos começar da raiz mais interna para a mais externa. Ok?! Lembre-se que √𝟒 = 𝟐.
√ 12+2√6−√4 = √12+2√6−2 = √12+2√4
Mais uma vez, vamos usar o fato de que √𝟒 = 𝟐.
√12+2⋅2 = √12+4 = √16
Por fim, temos que √𝟏𝟔 = 𝟒. Logo, podemos marcar a alternativa D.
Gabarito: LETRA D.</t>
        </is>
      </c>
      <c r="U1927" t="inlineStr">
        <is>
          <t>10/08/2026 01:03</t>
        </is>
      </c>
    </row>
    <row r="1928">
      <c r="A1928" t="n">
        <v>3917</v>
      </c>
      <c r="B1928" t="inlineStr">
        <is>
          <t>OMNI</t>
        </is>
      </c>
      <c r="C1928" t="inlineStr">
        <is>
          <t>PREF. SERTÃOZINHO</t>
        </is>
      </c>
      <c r="D1928" t="inlineStr">
        <is>
          <t>2021</t>
        </is>
      </c>
      <c r="E1928" t="inlineStr">
        <is>
          <t>Sabendo que 𝒂 = 𝟐 e 𝒃 = 𝟖, o valor numérico da expressão $\sqrt{\sqrt{a \cdot b}}$ é:</t>
        </is>
      </c>
      <c r="F1928" t="inlineStr">
        <is>
          <t>Matemática</t>
        </is>
      </c>
      <c r="G1928" t="inlineStr">
        <is>
          <t>Operações Básicas</t>
        </is>
      </c>
      <c r="H1928" t="inlineStr">
        <is>
          <t>Médio</t>
        </is>
      </c>
      <c r="I1928" t="inlineStr">
        <is>
          <t>ME</t>
        </is>
      </c>
      <c r="J1928" t="inlineStr">
        <is>
          <t>1</t>
        </is>
      </c>
      <c r="K1928" t="inlineStr">
        <is>
          <t>2</t>
        </is>
      </c>
      <c r="L1928" t="inlineStr">
        <is>
          <t>4</t>
        </is>
      </c>
      <c r="M1928" t="inlineStr">
        <is>
          <t>8</t>
        </is>
      </c>
      <c r="N1928" t="inlineStr"/>
      <c r="O1928" t="inlineStr">
        <is>
          <t>B</t>
        </is>
      </c>
      <c r="P1928" t="n">
        <v>0</v>
      </c>
      <c r="Q1928" t="n">
        <v>0</v>
      </c>
      <c r="S1928" t="inlineStr">
        <is>
          <t>Primeiramente, gostaria que vocês lembrassem da seguinte propriedade que vimos na teoria:
𝑚
√𝑛 √𝑎 = 𝑚∙𝑛 √𝑎
Com ela, podemos reescrever a expressão do enunciado da seguinte maneira:
√√𝑎∙𝑏 = 2∙2 √𝑎⋅𝑏 = 4 √𝑎⋅𝑏
Agora, vamos substituir os valores de "a" e de "b".
4 √2⋅8 = 4 √16
Observe que 16 = 24. Assim,
4 √16 = 4√24 = 2
Portanto, podemos marcar a alternativa B.
Gabarito: LETRA B.</t>
        </is>
      </c>
      <c r="U1928" t="inlineStr">
        <is>
          <t>10/08/2026 01:03</t>
        </is>
      </c>
    </row>
    <row r="1929">
      <c r="A1929" t="n">
        <v>3918</v>
      </c>
      <c r="B1929" t="inlineStr">
        <is>
          <t>Inst. AOCP</t>
        </is>
      </c>
      <c r="C1929" t="inlineStr">
        <is>
          <t>CM Bauru</t>
        </is>
      </c>
      <c r="D1929" t="inlineStr">
        <is>
          <t>2022</t>
        </is>
      </c>
      <c r="E1929" t="inlineStr">
        <is>
          <t>Qual é a metade da metade de 𝟏𝟔&lt;sup&gt;𝟖&lt;/sup&gt;?</t>
        </is>
      </c>
      <c r="F1929" t="inlineStr">
        <is>
          <t>Matemática</t>
        </is>
      </c>
      <c r="G1929" t="inlineStr">
        <is>
          <t>Operações Básicas</t>
        </is>
      </c>
      <c r="H1929" t="inlineStr">
        <is>
          <t>Médio</t>
        </is>
      </c>
      <c r="I1929" t="inlineStr">
        <is>
          <t>ME</t>
        </is>
      </c>
      <c r="J1929" t="inlineStr">
        <is>
          <t>4&lt;sup&gt;8&lt;/sup&gt;</t>
        </is>
      </c>
      <c r="K1929" t="inlineStr">
        <is>
          <t>8&lt;sup&gt;4&lt;/sup&gt;</t>
        </is>
      </c>
      <c r="L1929" t="inlineStr">
        <is>
          <t>4&lt;sup&gt;16&lt;/sup&gt;</t>
        </is>
      </c>
      <c r="M1929" t="inlineStr">
        <is>
          <t>2&lt;sup&gt;8&lt;/sup&gt;</t>
        </is>
      </c>
      <c r="N1929" t="inlineStr">
        <is>
          <t>2&lt;sup&gt;30&lt;/sup&gt;</t>
        </is>
      </c>
      <c r="O1929" t="inlineStr">
        <is>
          <t>E</t>
        </is>
      </c>
      <c r="P1929" t="n">
        <v>0</v>
      </c>
      <c r="Q1929" t="n">
        <v>0</v>
      </c>
      <c r="S1929" t="inlineStr">
        <is>
          <t>O primeiro passo nessa questão é perceber que 24 = 16. Sendo assim, podemos escrever:
168 = (24)8
Em uma potência de potência, nós multiplicamos os expoentes. Logo:
(24)8 = 24⋅8 = 232
A questão pede a metade da metade desse valor, ou seja:
Na divisão de potências de mesma base, nós mantemos a base e subtraímos os expoentes.
232−2 = 𝟐𝟑𝟎
Gabarito: LETRA E.</t>
        </is>
      </c>
      <c r="U1929" t="inlineStr">
        <is>
          <t>10/08/2026 01:05</t>
        </is>
      </c>
    </row>
    <row r="1930">
      <c r="A1930" t="n">
        <v>3919</v>
      </c>
      <c r="B1930" t="inlineStr">
        <is>
          <t>FGV</t>
        </is>
      </c>
      <c r="C1930" t="inlineStr">
        <is>
          <t>GCM</t>
        </is>
      </c>
      <c r="D1930" t="inlineStr">
        <is>
          <t>2024</t>
        </is>
      </c>
      <c r="E1930" t="inlineStr">
        <is>
          <t>Ângela e Beatriz resolveram ler o mesmo livro começando a leitura no mesmo dia. Ângela leu 20 páginas por dia e Beatriz leu 15 páginas por dia. Ângela levou 18 dias para ler todo o livro.
Após Ângela terminar a leitura, o número de dias que Beatriz ainda levou para terminar a leitura do livro foi</t>
        </is>
      </c>
      <c r="F1930" t="inlineStr">
        <is>
          <t>Matemática</t>
        </is>
      </c>
      <c r="G1930" t="inlineStr">
        <is>
          <t>Operações Básicas</t>
        </is>
      </c>
      <c r="H1930" t="inlineStr">
        <is>
          <t>Médio</t>
        </is>
      </c>
      <c r="I1930" t="inlineStr">
        <is>
          <t>ME</t>
        </is>
      </c>
      <c r="J1930" t="inlineStr">
        <is>
          <t>2.</t>
        </is>
      </c>
      <c r="K1930" t="inlineStr">
        <is>
          <t>3.</t>
        </is>
      </c>
      <c r="L1930" t="inlineStr">
        <is>
          <t>4.</t>
        </is>
      </c>
      <c r="M1930" t="inlineStr">
        <is>
          <t>6.</t>
        </is>
      </c>
      <c r="N1930" t="inlineStr">
        <is>
          <t>8.</t>
        </is>
      </c>
      <c r="O1930" t="inlineStr">
        <is>
          <t>D</t>
        </is>
      </c>
      <c r="P1930" t="n">
        <v>0</v>
      </c>
      <c r="Q1930" t="n">
        <v>0</v>
      </c>
      <c r="S1930" t="inlineStr">
        <is>
          <t>Observe que o enunciado afirma que Ângela leu 20 páginas por dia e que demorou 18 dias para ela ler todo
o livro. Sendo assim, o total de páginas desse livro é dado por:
𝑝 = 18⋅20 → 𝑝 = 360
Com isso, concluímos que o livro tem 360 páginas. Como Beatriz lê 15 páginas por dia:
𝑑 = → 𝑑 = 24
Então ela precisará de 24 dias para ler todo o livro.
Sendo assim, após Ângela terminar o livro com 18 dias, Beatriz ainda precisará de mais 6 dias para terminá-
lo.
Gabarito: LETRA D.</t>
        </is>
      </c>
      <c r="U1930" t="inlineStr">
        <is>
          <t>10/08/2026 01:06</t>
        </is>
      </c>
    </row>
    <row r="1931">
      <c r="A1931" t="n">
        <v>3920</v>
      </c>
      <c r="B1931" t="inlineStr">
        <is>
          <t>FGV</t>
        </is>
      </c>
      <c r="C1931" t="inlineStr">
        <is>
          <t>GCM</t>
        </is>
      </c>
      <c r="D1931" t="inlineStr">
        <is>
          <t>2024</t>
        </is>
      </c>
      <c r="E1931" t="inlineStr">
        <is>
          <t>Para discutir os detalhes de uma operação policial o tenente chamou para uma reunião 4 sargentos devendo, cada um deles, trazer 6 cabos como auxiliares para também participar da reunião. O número total de pessoas presentes nessa reunião foi:</t>
        </is>
      </c>
      <c r="F1931" t="inlineStr">
        <is>
          <t>Matemática</t>
        </is>
      </c>
      <c r="G1931" t="inlineStr">
        <is>
          <t>Operações Básicas</t>
        </is>
      </c>
      <c r="H1931" t="inlineStr">
        <is>
          <t>Médio</t>
        </is>
      </c>
      <c r="I1931" t="inlineStr">
        <is>
          <t>ME</t>
        </is>
      </c>
      <c r="J1931" t="inlineStr">
        <is>
          <t>10.</t>
        </is>
      </c>
      <c r="K1931" t="inlineStr">
        <is>
          <t>11.</t>
        </is>
      </c>
      <c r="L1931" t="inlineStr">
        <is>
          <t>24.</t>
        </is>
      </c>
      <c r="M1931" t="inlineStr">
        <is>
          <t>25.</t>
        </is>
      </c>
      <c r="N1931" t="inlineStr">
        <is>
          <t>29.</t>
        </is>
      </c>
      <c r="O1931" t="inlineStr">
        <is>
          <t>E</t>
        </is>
      </c>
      <c r="P1931" t="n">
        <v>0</v>
      </c>
      <c r="Q1931" t="n">
        <v>0</v>
      </c>
      <c r="S1931" t="inlineStr">
        <is>
          <t>Como cada sargento teve que trazer 6 cabos, então o total de cabos que participaram da reunião foi:
4⋅6 = 24 cabos
Logo, participaram da reunião: 1 tenente, 4 sargentos e 24 cabos, totalizando 29 pessoas.
Gabarito: LETRA E.</t>
        </is>
      </c>
      <c r="U1931" t="inlineStr">
        <is>
          <t>10/08/2026 01:07</t>
        </is>
      </c>
    </row>
    <row r="1932">
      <c r="A1932" t="n">
        <v>3921</v>
      </c>
      <c r="B1932" t="inlineStr">
        <is>
          <t>OBJETIVA</t>
        </is>
      </c>
      <c r="C1932" t="inlineStr">
        <is>
          <t>PREF. SÃO SIMÃO</t>
        </is>
      </c>
      <c r="D1932" t="inlineStr">
        <is>
          <t>2022</t>
        </is>
      </c>
      <c r="E1932" t="inlineStr">
        <is>
          <t>Gabriela compra 2 chaveiros e 5 selos para a sua coleção em cada mês. Sabendo-se que ela possui um total de 175 selos, ao todo, quantos chaveiros ela possui?</t>
        </is>
      </c>
      <c r="F1932" t="inlineStr">
        <is>
          <t>Matemática</t>
        </is>
      </c>
      <c r="G1932" t="inlineStr">
        <is>
          <t>Operações Básicas</t>
        </is>
      </c>
      <c r="H1932" t="inlineStr">
        <is>
          <t>Médio</t>
        </is>
      </c>
      <c r="I1932" t="inlineStr">
        <is>
          <t>ME</t>
        </is>
      </c>
      <c r="J1932" t="inlineStr">
        <is>
          <t>68</t>
        </is>
      </c>
      <c r="K1932" t="inlineStr">
        <is>
          <t>76</t>
        </is>
      </c>
      <c r="L1932" t="inlineStr">
        <is>
          <t>72</t>
        </is>
      </c>
      <c r="M1932" t="inlineStr">
        <is>
          <t>74</t>
        </is>
      </c>
      <c r="N1932" t="inlineStr">
        <is>
          <t>70</t>
        </is>
      </c>
      <c r="O1932" t="inlineStr">
        <is>
          <t>E</t>
        </is>
      </c>
      <c r="P1932" t="n">
        <v>0</v>
      </c>
      <c r="Q1932" t="n">
        <v>0</v>
      </c>
      <c r="S1932" t="inlineStr">
        <is>
          <t>O primeiro passo nessa questão é encontrar quantos meses foram necessários para Gabriela juntar os 175
selos, sabendo que ela compra 5 todo mês. Para isso, basta dividir 175 por 5.
Meses = → Meses = 35
Assim, podemos concluir que Gabriela juntou os 175 selos em 35 meses.
Agora vamos analisar a quantidade de chaveiros!
Se ela compra 2 chaveiros por mês e já se passaram 35 meses, então ela tem:
2∙35 = 70 chaveiros
Gabarito: LETRA E.</t>
        </is>
      </c>
      <c r="U1932" t="inlineStr">
        <is>
          <t>10/08/2026 01:11</t>
        </is>
      </c>
    </row>
    <row r="1933">
      <c r="A1933" t="n">
        <v>3922</v>
      </c>
      <c r="B1933" t="inlineStr">
        <is>
          <t>AOCP</t>
        </is>
      </c>
      <c r="C1933" t="inlineStr">
        <is>
          <t>IPE PREV</t>
        </is>
      </c>
      <c r="D1933" t="inlineStr">
        <is>
          <t>2022</t>
        </is>
      </c>
      <c r="E1933" t="inlineStr">
        <is>
          <t>Em determinado evento a ser promovido por uma empresa, é do conhecimento dos planejadores que, utilizando-se copos descartáveis de 150 mL, é possível servir 136 pessoas com determinada bebida. Caso ocorra uma mudança de planos e decida-se utilizar copos descartáveis de 80 mL, a quantidade de pessoas a mais que serão servidas com essa bebida, além da quantidade inicial prevista, é igual a</t>
        </is>
      </c>
      <c r="F1933" t="inlineStr">
        <is>
          <t>Matemática</t>
        </is>
      </c>
      <c r="G1933" t="inlineStr">
        <is>
          <t>Operações Básicas</t>
        </is>
      </c>
      <c r="H1933" t="inlineStr">
        <is>
          <t>Médio</t>
        </is>
      </c>
      <c r="I1933" t="inlineStr">
        <is>
          <t>ME</t>
        </is>
      </c>
      <c r="J1933" t="inlineStr">
        <is>
          <t>259 pessoas.</t>
        </is>
      </c>
      <c r="K1933" t="inlineStr">
        <is>
          <t>55 pessoas.</t>
        </is>
      </c>
      <c r="L1933" t="inlineStr">
        <is>
          <t>119 pessoas.</t>
        </is>
      </c>
      <c r="M1933" t="inlineStr">
        <is>
          <t>155 pessoas.</t>
        </is>
      </c>
      <c r="N1933" t="inlineStr">
        <is>
          <t>89 pessoas.</t>
        </is>
      </c>
      <c r="O1933" t="inlineStr">
        <is>
          <t>C</t>
        </is>
      </c>
      <c r="P1933" t="n">
        <v>0</v>
      </c>
      <c r="Q1933" t="n">
        <v>0</v>
      </c>
      <c r="S1933" t="inlineStr">
        <is>
          <t>O enunciado fala que é possível servir 136 pessoas com copos de 𝟏𝟓𝟎 𝒎𝑳. Com essa informação podemos
determinar quanto de bebida há nesse evento.
136∙150 = 20400 mL
Logo, temos 𝟐𝟎𝟒𝟎𝟎 𝒎𝑳 de bebida nesse evento. Se essa quantidade de bebida for servida em copos de
𝟖𝟎 𝒎𝑳, será possível encher a seguinte quantidade de copos:
= 𝟐𝟓𝟓 𝐜𝐨𝐩𝐨𝐬 de 80 mL
Ora, se são 136 pessoas e conseguiremos servir 255 copos, então poderemos servir 119 pessoas a mais.
255−136 = 119
Gabarito: LETRA C.</t>
        </is>
      </c>
      <c r="U1933" t="inlineStr">
        <is>
          <t>10/08/2026 01:12</t>
        </is>
      </c>
    </row>
    <row r="1934">
      <c r="A1934" t="n">
        <v>3923</v>
      </c>
      <c r="B1934" t="inlineStr">
        <is>
          <t>FCC</t>
        </is>
      </c>
      <c r="C1934" t="inlineStr">
        <is>
          <t>PGE-AM</t>
        </is>
      </c>
      <c r="D1934" t="inlineStr">
        <is>
          <t>2022</t>
        </is>
      </c>
      <c r="E1934" t="inlineStr">
        <is>
          <t>Um museu decidiu, devido à pandemia, autorizar a entrada de apenas três pessoas por vez. Aguardando a entrada, o trio em que Ana estava era o sétimo trio contando do início da fila e era o quinto trio contando do final da fila. O número de pessoas que estavam na fila do museu era</t>
        </is>
      </c>
      <c r="F1934" t="inlineStr">
        <is>
          <t>Matemática</t>
        </is>
      </c>
      <c r="G1934" t="inlineStr">
        <is>
          <t>Operações Básicas</t>
        </is>
      </c>
      <c r="H1934" t="inlineStr">
        <is>
          <t>Médio</t>
        </is>
      </c>
      <c r="I1934" t="inlineStr">
        <is>
          <t>ME</t>
        </is>
      </c>
      <c r="J1934" t="inlineStr">
        <is>
          <t>33</t>
        </is>
      </c>
      <c r="K1934" t="inlineStr">
        <is>
          <t>30</t>
        </is>
      </c>
      <c r="L1934" t="inlineStr">
        <is>
          <t>27</t>
        </is>
      </c>
      <c r="M1934" t="inlineStr">
        <is>
          <t>36</t>
        </is>
      </c>
      <c r="N1934" t="inlineStr">
        <is>
          <t>39</t>
        </is>
      </c>
      <c r="O1934" t="inlineStr">
        <is>
          <t>A</t>
        </is>
      </c>
      <c r="P1934" t="n">
        <v>1</v>
      </c>
      <c r="Q1934" t="n">
        <v>1</v>
      </c>
      <c r="S1934" t="inlineStr">
        <is>
          <t>Quando contamos do início da fila, o trio de Ana é o sétimo. Logo, temos seis trios na frente do trio de Ana.
Quando contamos do fim da fila, o trio de Ana é o quinto. Logo, temos quatro trios atrás do trio de Ana.
Dos comentários acima, conseguimos concluir que, além do trio de Ana, existem mais 10 (6+4) trios na fila,
totalizando 11 trios. Como cada trio é formado por três pessoas, o total de pessoas na fila é:
11⋅3 = 33
Gabarito: LETRA A.</t>
        </is>
      </c>
      <c r="U1934" t="inlineStr">
        <is>
          <t>10/08/2026 01:12</t>
        </is>
      </c>
    </row>
    <row r="1935">
      <c r="A1935" t="n">
        <v>3924</v>
      </c>
      <c r="B1935" t="inlineStr">
        <is>
          <t>UEPB</t>
        </is>
      </c>
      <c r="C1935" t="inlineStr">
        <is>
          <t>PREF. SOUSA</t>
        </is>
      </c>
      <c r="D1935" t="inlineStr">
        <is>
          <t>2022</t>
        </is>
      </c>
      <c r="E1935" t="inlineStr">
        <is>
          <t>Um pote cheio de sorvete pesa 420 g e, com apenas metade do sorvete, pesa 240 g. É CORRETO afirmar que o peso do pote vazio é de:</t>
        </is>
      </c>
      <c r="F1935" t="inlineStr">
        <is>
          <t>Matemática</t>
        </is>
      </c>
      <c r="G1935" t="inlineStr">
        <is>
          <t>Operações Básicas</t>
        </is>
      </c>
      <c r="H1935" t="inlineStr">
        <is>
          <t>Médio</t>
        </is>
      </c>
      <c r="I1935" t="inlineStr">
        <is>
          <t>ME</t>
        </is>
      </c>
      <c r="J1935" t="inlineStr">
        <is>
          <t>80 g</t>
        </is>
      </c>
      <c r="K1935" t="inlineStr">
        <is>
          <t>60 g</t>
        </is>
      </c>
      <c r="L1935" t="inlineStr">
        <is>
          <t>50 g</t>
        </is>
      </c>
      <c r="M1935" t="inlineStr">
        <is>
          <t>70 g</t>
        </is>
      </c>
      <c r="N1935" t="inlineStr">
        <is>
          <t>90 g</t>
        </is>
      </c>
      <c r="O1935" t="inlineStr">
        <is>
          <t>B</t>
        </is>
      </c>
      <c r="P1935" t="n">
        <v>0</v>
      </c>
      <c r="Q1935" t="n">
        <v>0</v>
      </c>
      <c r="S1935" t="inlineStr">
        <is>
          <t>Galera, temos um pote cheio de sorvete que pesa 420 g. Observe que esse peso corresponde a soma do peso
do pote vazio com o peso de sorvete propriamente dito.
Quando a metade do sorvete foi retirada, fica-se com 240 g.
Ora, a diferença entre essas quantidades é justamente o peso da metade do sorvete que foi retirada.
420−240 = 180 𝑔
Ora, se 180 g é o peso de metade do sorvete, então no pote cheio temos a seguinte quantidade de sorvete:
180∙𝟐 = 360 𝑔
Logo, podemos concluir que o pote tem 360 gramas de sorvete. A diferença entre o peso do pote cheio e o
peso de sorvete é justamente o peso do pote vazio.
420−360 = 60 𝑔
Com isso, podemos concluir que o peso do pote é de 60 g.
Gabarito: LETRA B.</t>
        </is>
      </c>
      <c r="U1935" t="inlineStr">
        <is>
          <t>10/08/2026 01:12</t>
        </is>
      </c>
    </row>
    <row r="1936">
      <c r="A1936" t="n">
        <v>3925</v>
      </c>
      <c r="B1936" t="inlineStr">
        <is>
          <t>AOCP</t>
        </is>
      </c>
      <c r="C1936" t="inlineStr">
        <is>
          <t>IPE-PREV</t>
        </is>
      </c>
      <c r="D1936" t="inlineStr">
        <is>
          <t>2022</t>
        </is>
      </c>
      <c r="E1936" t="inlineStr">
        <is>
          <t>Considere que o número de identificação de um processo em andamento seja formado por cinco algarismos, seguidos de um dígito verificador. Para a obtenção do dígito verificador, seguem-se as seguintes regras, nesta ordem:
1º) efetua-se a multiplicação dos cinco primeiros algarismos que identificam o processo;
2º) efetua-se a divisão do resultado da multiplicação, obtida anteriormente, por 9;
3º) o algarismo que identifica o resto dessa divisão será o dígito verificador.
Com base nessas informações, considere que um processo em andamento possua o número de identificação 12377-W, em que W é o dígito verificador. Então, é correto afirmar que o valor de W, nesse número de identificação, é igual a</t>
        </is>
      </c>
      <c r="F1936" t="inlineStr">
        <is>
          <t>Matemática</t>
        </is>
      </c>
      <c r="G1936" t="inlineStr">
        <is>
          <t>Operações Básicas</t>
        </is>
      </c>
      <c r="H1936" t="inlineStr">
        <is>
          <t>Médio</t>
        </is>
      </c>
      <c r="I1936" t="inlineStr">
        <is>
          <t>ME</t>
        </is>
      </c>
      <c r="J1936" t="inlineStr">
        <is>
          <t>8.</t>
        </is>
      </c>
      <c r="K1936" t="inlineStr">
        <is>
          <t>6.</t>
        </is>
      </c>
      <c r="L1936" t="inlineStr">
        <is>
          <t>4.</t>
        </is>
      </c>
      <c r="M1936" t="inlineStr">
        <is>
          <t>2.</t>
        </is>
      </c>
      <c r="N1936" t="inlineStr">
        <is>
          <t>0.</t>
        </is>
      </c>
      <c r="O1936" t="inlineStr">
        <is>
          <t>B</t>
        </is>
      </c>
      <c r="P1936" t="n">
        <v>0</v>
      </c>
      <c r="Q1936" t="n">
        <v>0</v>
      </c>
      <c r="S1936" t="inlineStr">
        <is>
          <t>Temos o seguinte número de identificação: 12377-W.
O primeiro passo é multiplicar os cinco primeiros algarismos.
1∙2∙3∙7∙7 = 294
O segundo passo é pegar esse resultado e dividir por 9.
294 9
−27 32
−18
O terceiro passo é observar o resto da divisão. Note que ele é igual a 6. Esse é o valor do dígito verificador.
Gabarito: LETRA B.</t>
        </is>
      </c>
      <c r="U1936" t="inlineStr">
        <is>
          <t>10/08/2026 01:13</t>
        </is>
      </c>
    </row>
    <row r="1937">
      <c r="A1937" t="n">
        <v>3926</v>
      </c>
      <c r="B1937" t="inlineStr">
        <is>
          <t>VUNESP</t>
        </is>
      </c>
      <c r="C1937" t="inlineStr">
        <is>
          <t>PREF. TAUBATÉ</t>
        </is>
      </c>
      <c r="D1937" t="inlineStr">
        <is>
          <t>2022</t>
        </is>
      </c>
      <c r="E1937" t="inlineStr">
        <is>
          <t>Roberto pagou em 2,5 kg de certo produto o valor total de R$ 12,50.
Ana, que estava com Roberto e comprou 3,5 kg desse mesmo produto, no mesmo local e momento, pagou o total de</t>
        </is>
      </c>
      <c r="F1937" t="inlineStr">
        <is>
          <t>Matemática</t>
        </is>
      </c>
      <c r="G1937" t="inlineStr">
        <is>
          <t>Operações Básicas</t>
        </is>
      </c>
      <c r="H1937" t="inlineStr">
        <is>
          <t>Médio</t>
        </is>
      </c>
      <c r="I1937" t="inlineStr">
        <is>
          <t>ME</t>
        </is>
      </c>
      <c r="J1937" t="inlineStr">
        <is>
          <t>R$ 17,50.</t>
        </is>
      </c>
      <c r="K1937" t="inlineStr">
        <is>
          <t>R$ 18,00.</t>
        </is>
      </c>
      <c r="L1937" t="inlineStr">
        <is>
          <t>R$ 18,50.</t>
        </is>
      </c>
      <c r="M1937" t="inlineStr">
        <is>
          <t>R$ 19,00.</t>
        </is>
      </c>
      <c r="N1937" t="inlineStr">
        <is>
          <t>R$ 19,50.</t>
        </is>
      </c>
      <c r="O1937" t="inlineStr">
        <is>
          <t>A</t>
        </is>
      </c>
      <c r="P1937" t="n">
        <v>0</v>
      </c>
      <c r="Q1937" t="n">
        <v>0</v>
      </c>
      <c r="S1937" t="inlineStr">
        <is>
          <t>Para determinar o preço por quilograma, basta dividirmos o total que Roberto pagou pela quantidade que
ele levou. Assim,
12,50
Preço por kg = → Preço por kg = 5
2,5
Logo, o quilograma do produto custa R$ 5,00. Como Ana levou 3,5 kg desse mesmo produto, então:
Ana = 5∙3,5 → Ana = 17,5
Ana pagou R$ 17,50.
Gabarito: LETRA A.</t>
        </is>
      </c>
      <c r="U1937" t="inlineStr">
        <is>
          <t>10/08/2026 01:13</t>
        </is>
      </c>
    </row>
    <row r="1938">
      <c r="A1938" t="n">
        <v>3927</v>
      </c>
      <c r="B1938" t="inlineStr">
        <is>
          <t>FCC</t>
        </is>
      </c>
      <c r="C1938" t="inlineStr">
        <is>
          <t>TJ-CE</t>
        </is>
      </c>
      <c r="D1938" t="inlineStr">
        <is>
          <t>2022</t>
        </is>
      </c>
      <c r="E1938" t="inlineStr">
        <is>
          <t>Uma costureira realiza compras em uma loja que vende tecido, por metro, em rolos de mesma largura. Ela costuma comprar, por mês, 12 rolos de tecido com 30 metros de comprimento cada um. No último mês, ela comprou a mesma quantidade de tecido em rolos de 18 metros de comprimento cada um. O número de rolos comprados pela costureira no último mês foi de</t>
        </is>
      </c>
      <c r="F1938" t="inlineStr">
        <is>
          <t>Matemática</t>
        </is>
      </c>
      <c r="G1938" t="inlineStr">
        <is>
          <t>Operações Básicas</t>
        </is>
      </c>
      <c r="H1938" t="inlineStr">
        <is>
          <t>Médio</t>
        </is>
      </c>
      <c r="I1938" t="inlineStr">
        <is>
          <t>ME</t>
        </is>
      </c>
      <c r="J1938" t="inlineStr">
        <is>
          <t>18</t>
        </is>
      </c>
      <c r="K1938" t="inlineStr">
        <is>
          <t>14</t>
        </is>
      </c>
      <c r="L1938" t="inlineStr">
        <is>
          <t>15</t>
        </is>
      </c>
      <c r="M1938" t="inlineStr">
        <is>
          <t>20</t>
        </is>
      </c>
      <c r="N1938" t="inlineStr">
        <is>
          <t>24</t>
        </is>
      </c>
      <c r="O1938" t="inlineStr">
        <is>
          <t>D</t>
        </is>
      </c>
      <c r="P1938" t="n">
        <v>1</v>
      </c>
      <c r="Q1938" t="n">
        <v>1</v>
      </c>
      <c r="S1938" t="inlineStr">
        <is>
          <t>Primeiramente, devemos encontrar a quantidade de tecido (em metros) que a costureira costuma comprar.
De acordo com o enunciado, são 12 rolos com 30 metros cada. Dessa forma:
12⋅30 = 360 metros
Logo, são 360 metros de tecido todo mês.
Acontece que, no último mês, a costureira comprou o tecido em rolos de 18 metros.
Vamos chamar de "n" o número de rolos que ela comprou. Dessa forma, devemos ter "n" tal que:
𝑛⋅18 = 360 → 𝑛 = → 𝒏 = 𝟐𝟎
Gabarito: LETRA D.</t>
        </is>
      </c>
      <c r="U1938" t="inlineStr">
        <is>
          <t>10/08/2026 01:14</t>
        </is>
      </c>
    </row>
    <row r="1939">
      <c r="A1939" t="n">
        <v>3928</v>
      </c>
      <c r="B1939" t="inlineStr">
        <is>
          <t>FCM</t>
        </is>
      </c>
      <c r="C1939" t="inlineStr">
        <is>
          <t>PREF. TIMÓTEO</t>
        </is>
      </c>
      <c r="D1939" t="inlineStr">
        <is>
          <t>2022</t>
        </is>
      </c>
      <c r="E1939" t="inlineStr">
        <is>
          <t>Em um sacolão onde abacaxis e brócolis são vendidos na unidade, Cecília comprou uma dúzia de abacaxis por R$ 60,00. Se a unidade do brócolis é R$1,00 mais barata que a de cada abacaxi, o valor correto de uma dezena de brócolis, em reais, é igual a</t>
        </is>
      </c>
      <c r="F1939" t="inlineStr">
        <is>
          <t>Matemática</t>
        </is>
      </c>
      <c r="G1939" t="inlineStr">
        <is>
          <t>Operações Básicas</t>
        </is>
      </c>
      <c r="H1939" t="inlineStr">
        <is>
          <t>Médio</t>
        </is>
      </c>
      <c r="I1939" t="inlineStr">
        <is>
          <t>ME</t>
        </is>
      </c>
      <c r="J1939" t="inlineStr">
        <is>
          <t>30</t>
        </is>
      </c>
      <c r="K1939" t="inlineStr">
        <is>
          <t>35</t>
        </is>
      </c>
      <c r="L1939" t="inlineStr">
        <is>
          <t>40</t>
        </is>
      </c>
      <c r="M1939" t="inlineStr">
        <is>
          <t>45</t>
        </is>
      </c>
      <c r="N1939" t="inlineStr"/>
      <c r="O1939" t="inlineStr">
        <is>
          <t>C</t>
        </is>
      </c>
      <c r="P1939" t="n">
        <v>0</v>
      </c>
      <c r="Q1939" t="n">
        <v>0</v>
      </c>
      <c r="S1939" t="inlineStr">
        <is>
          <t>Vamos lá! Primeiramente, lembre-se que uma dúzia corresponde a 12 unidades. Quando o enunciado fala
que Cecília comprou uma dúzia de abacaxis por 60 reais, devemos entender que 12 abacaxis custaram 60
reais. Sendo assim, o preço de cada abacaxi pode ser encontrado dividindo 60 por 12.
= 5 reais
Como a unidade do brócolis é R$ 1,00 mais barato, então cada brócolis custa 4 reais. Sendo assim, uma
dezena (10 unidades) de brócolis custa 40 reais.
4∙10 = 40
Gabarito: LETRA C.</t>
        </is>
      </c>
      <c r="U1939" t="inlineStr">
        <is>
          <t>10/08/2026 01:14</t>
        </is>
      </c>
    </row>
    <row r="1940">
      <c r="A1940" t="n">
        <v>3929</v>
      </c>
      <c r="B1940" t="inlineStr">
        <is>
          <t>RBO</t>
        </is>
      </c>
      <c r="C1940" t="inlineStr">
        <is>
          <t>CESAMA</t>
        </is>
      </c>
      <c r="D1940" t="inlineStr">
        <is>
          <t>2022</t>
        </is>
      </c>
      <c r="E1940" t="inlineStr">
        <is>
          <t>Um estacionamento cobra R$ 27,00 pela primeira hora e mais R$ 12,50 por hora adicional, e não trabalha com fração de hora. Num certo dia entrou 18 veículos e o proprietário obteve lucro bruto de R$ 961,00, então, o total de horas adicionais cobradas nesse dia foi:</t>
        </is>
      </c>
      <c r="F1940" t="inlineStr">
        <is>
          <t>Matemática</t>
        </is>
      </c>
      <c r="G1940" t="inlineStr">
        <is>
          <t>Operações Básicas</t>
        </is>
      </c>
      <c r="H1940" t="inlineStr">
        <is>
          <t>Médio</t>
        </is>
      </c>
      <c r="I1940" t="inlineStr">
        <is>
          <t>ME</t>
        </is>
      </c>
      <c r="J1940" t="inlineStr">
        <is>
          <t>38</t>
        </is>
      </c>
      <c r="K1940" t="inlineStr">
        <is>
          <t>34</t>
        </is>
      </c>
      <c r="L1940" t="inlineStr">
        <is>
          <t>29</t>
        </is>
      </c>
      <c r="M1940" t="inlineStr">
        <is>
          <t>43</t>
        </is>
      </c>
      <c r="N1940" t="inlineStr"/>
      <c r="O1940" t="inlineStr">
        <is>
          <t>A</t>
        </is>
      </c>
      <c r="P1940" t="n">
        <v>0</v>
      </c>
      <c r="Q1940" t="n">
        <v>0</v>
      </c>
      <c r="S1940" t="inlineStr">
        <is>
          <t>Moçada, a primeira hora custa 27 reais. Como não existe fração de hora e entraram 18 veículos, então todos
eles pagaram esses 27 reais iniciais. Ao todo, apenas com essa primeira hora, esse estacionamento lucrou:
27∙18 = 486 reais
Se o lucro bruto foi de 961 reais, então o estacionamento teve de hora adicional o seguinte lucro:
961−486 = 𝟒𝟕𝟓 𝐫𝐞𝐚𝐢𝐬
Se cada hora adicional custa R$ 12,50, então o total de horas adicionais foi de:
= 38 horas
12,5
Gabarito: LETRA A.</t>
        </is>
      </c>
      <c r="U1940" t="inlineStr">
        <is>
          <t>10/08/2026 01:14</t>
        </is>
      </c>
    </row>
    <row r="1941">
      <c r="A1941" t="n">
        <v>3930</v>
      </c>
      <c r="B1941" t="inlineStr">
        <is>
          <t>FUNDEP</t>
        </is>
      </c>
      <c r="C1941" t="inlineStr">
        <is>
          <t>UFJF</t>
        </is>
      </c>
      <c r="D1941" t="inlineStr">
        <is>
          <t>2022</t>
        </is>
      </c>
      <c r="E1941" t="inlineStr">
        <is>
          <t>Em um campeonato de futebol, o time recebe 3 pontos por cada vitória, 1 ponto por empate e zero ponto por derrota. Sabendo que depois de 7 jogos um time tem 9 pontos, é correto afirmar:</t>
        </is>
      </c>
      <c r="F1941" t="inlineStr">
        <is>
          <t>Matemática</t>
        </is>
      </c>
      <c r="G1941" t="inlineStr">
        <is>
          <t>Operações Básicas</t>
        </is>
      </c>
      <c r="H1941" t="inlineStr">
        <is>
          <t>Médio</t>
        </is>
      </c>
      <c r="I1941" t="inlineStr">
        <is>
          <t>ME</t>
        </is>
      </c>
      <c r="J1941" t="inlineStr">
        <is>
          <t>O time teve exatamente 3 vitórias.</t>
        </is>
      </c>
      <c r="K1941" t="inlineStr">
        <is>
          <t>O time teve pelo menos 2 vitórias.</t>
        </is>
      </c>
      <c r="L1941" t="inlineStr">
        <is>
          <t>O time teve pelo menos 1 vitória.</t>
        </is>
      </c>
      <c r="M1941" t="inlineStr">
        <is>
          <t>O time teve exatamente 3 empates.</t>
        </is>
      </c>
      <c r="N1941" t="inlineStr">
        <is>
          <t>O time teve pelo menos 1 derrota.</t>
        </is>
      </c>
      <c r="O1941" t="inlineStr">
        <is>
          <t>C</t>
        </is>
      </c>
      <c r="P1941" t="n">
        <v>1</v>
      </c>
      <c r="Q1941" t="n">
        <v>0</v>
      </c>
      <c r="S1941" t="inlineStr">
        <is>
          <t>Pessoal, nesse tipo de questão, existem muitas possibilidades. Por esse motivo, quando as alternativas falam
em "exatamente", você deve ficar esperto. O enunciado diz que em 7 jogos o time acumulou 9 pontos.
Vamos visualizar algumas possibilidades?
- 3 vitorias e 4 derrotas (total: 9 pontos)
- 2 vitorias, 3 empates e 2 derrotas (total: 9 pontos)
- 1 vitória e 6 empates (total: 9 pontos)
Sendo assim, podemos descartar as alternativas A e D, pois não são necessariamente verdades.
A alternativa E diz que o time teve pelo menos 1 derrota. No entanto, quando listamos nossas possibilidades,
podemos ter 1 vitória e 6 empates, sem derrotas. Logo, a alternativa está errada.
Por fim, a alternativa B diz que houve pelo menos 2 vitórias. Mais uma vez, tal alternativa encontra-se
equivocada, pois na situação em que temos 1 vitória e 6 empates, o time obtém 9 pontos e obedece às
condições do enunciado. Dito isso, por eliminação, nossa alternativa correta é a C.
Gabarito: LETRA C.</t>
        </is>
      </c>
      <c r="U1941" t="inlineStr">
        <is>
          <t>10/08/2026 01:14</t>
        </is>
      </c>
    </row>
    <row r="1942">
      <c r="A1942" t="n">
        <v>3931</v>
      </c>
      <c r="B1942" t="inlineStr">
        <is>
          <t>QUADRIX</t>
        </is>
      </c>
      <c r="C1942" t="inlineStr">
        <is>
          <t>COREN AP</t>
        </is>
      </c>
      <c r="D1942" t="inlineStr">
        <is>
          <t>2022</t>
        </is>
      </c>
      <c r="E1942" t="inlineStr">
        <is>
          <t>Para fazer um penteado, Jéssica precisa de grampos e de presilhas. Os grampos são vendidos em embalagens com 8 unidades e as presilhas, em embalagens com 6 unidades.
Com base nesse caso hipotético, julgue o item.
Se Jéssica for utilizar 100 grampos, precisará comprar menos que 13 embalagens.</t>
        </is>
      </c>
      <c r="F1942" t="inlineStr">
        <is>
          <t>Matemática</t>
        </is>
      </c>
      <c r="G1942" t="inlineStr">
        <is>
          <t>Operações Básicas</t>
        </is>
      </c>
      <c r="H1942" t="inlineStr">
        <is>
          <t>Médio</t>
        </is>
      </c>
      <c r="I1942" t="inlineStr">
        <is>
          <t>CE</t>
        </is>
      </c>
      <c r="J1942" t="inlineStr"/>
      <c r="K1942" t="inlineStr"/>
      <c r="L1942" t="inlineStr"/>
      <c r="M1942" t="inlineStr"/>
      <c r="N1942" t="inlineStr"/>
      <c r="O1942" t="inlineStr">
        <is>
          <t>E</t>
        </is>
      </c>
      <c r="P1942" t="n">
        <v>0</v>
      </c>
      <c r="Q1942" t="n">
        <v>0</v>
      </c>
      <c r="S1942" t="inlineStr">
        <is>
          <t>Os grampos são vendidos em embalagens com 8 unidades. Quando Jéssica compra 13 embalagens, ela tem:
8⋅13 = 104
As 13 embalagens garantem a quantidade que Jéssica precisa. Mas, se ela comprasse 12 embalagens:
8⋅12 = 96
Ela não teria o suficiente para fazer seu penteado.
Sendo assim, o item está errado pois Jéssica precisa comprar, pelo menos, 13 embalagens de grampo.
Gabarito: ERRADO.</t>
        </is>
      </c>
      <c r="U1942" t="inlineStr">
        <is>
          <t>10/08/2026 01:15</t>
        </is>
      </c>
    </row>
    <row r="1943">
      <c r="A1943" t="n">
        <v>3932</v>
      </c>
      <c r="B1943" t="inlineStr">
        <is>
          <t>FGV</t>
        </is>
      </c>
      <c r="C1943" t="inlineStr">
        <is>
          <t>PREF. SP</t>
        </is>
      </c>
      <c r="D1943" t="inlineStr">
        <is>
          <t>2023</t>
        </is>
      </c>
      <c r="E1943" t="inlineStr">
        <is>
          <t>O valor da expressão aritmética
$\left(1 - \frac{1}{2}\right)\left(\frac{1}{3} - \frac{1}{4}\right)\left(\frac{1}{5} - \frac{1}{6}\right) \cdots \left(\frac{1}{19} - \frac{1}{20}\right)\left(\frac{1}{21} - \frac{1}{22}\right)$
é igual a:</t>
        </is>
      </c>
      <c r="F1943" t="inlineStr">
        <is>
          <t>Matemática</t>
        </is>
      </c>
      <c r="G1943" t="inlineStr">
        <is>
          <t>Operações Básicas</t>
        </is>
      </c>
      <c r="H1943" t="inlineStr">
        <is>
          <t>Médio</t>
        </is>
      </c>
      <c r="I1943" t="inlineStr">
        <is>
          <t>ME</t>
        </is>
      </c>
      <c r="J1943" t="inlineStr">
        <is>
          <t>21/22.</t>
        </is>
      </c>
      <c r="K1943" t="inlineStr">
        <is>
          <t>1/22.</t>
        </is>
      </c>
      <c r="L1943" t="inlineStr">
        <is>
          <t>1/22!</t>
        </is>
      </c>
      <c r="M1943" t="inlineStr">
        <is>
          <t>21/22!</t>
        </is>
      </c>
      <c r="N1943" t="inlineStr">
        <is>
          <t>22!/21</t>
        </is>
      </c>
      <c r="O1943" t="inlineStr">
        <is>
          <t>C</t>
        </is>
      </c>
      <c r="P1943" t="n">
        <v>0</v>
      </c>
      <c r="Q1943" t="n">
        <v>0</v>
      </c>
      <c r="S1943" t="inlineStr">
        <is>
          <t>Vamos lá, moçada! Essa questão tem um detalhe interessante.
Resolveremos normalmente, sem segredos (por enquanto, rsrs).
1 1 1 1 1 1 1 1 1
𝐸 = (1− )( − )( − )…( − )( − )
2 3 4 5 6 19 20 21 22
2−1 4−3 6−5 20−19 22−21
𝐸 = ( )( )( )…( )( )
2 3⋅4 5⋅6 19⋅20 21⋅22
Observe que todos os numeradores das frações deram igual a 1. No denominador, temos um produto.
1 1 1 1 1
𝐸 = ( )( )( )…( )( )
2 3⋅4 5⋅6 19⋅20 21⋅22
𝐸 =
1⋅2⋅3⋅4⋅5⋅6⋅…⋅19⋅20⋅21⋅22
Galera, podemos resumir esse denominador como 22! (lê-se "22 fatorial" ou "fatorial de 22").
𝐸 =
22!
Por enquanto, não se preocupe com os detalhes do "fatorial". Ele é estudado com mais detalhes em aulas
futuras (se for o caso do seu edital). De qualquer forma, é bom conhecê-lo e é para isso que essa questão
está no material. Observe mais alguns exemplos de "fatoriais":
4! = 1⋅2⋅3⋅4 = 24
5! = 1⋅2⋅3⋅4⋅5 = 120
10! = 1⋅2⋅3⋅4⋅5⋅6⋅7⋅8⋅9⋅10 = 3628800
Gabarito: LETRA C.</t>
        </is>
      </c>
      <c r="U1943" t="inlineStr">
        <is>
          <t>10/08/2026 01:16</t>
        </is>
      </c>
    </row>
    <row r="1944">
      <c r="A1944" t="n">
        <v>3933</v>
      </c>
      <c r="B1944" t="inlineStr">
        <is>
          <t>CEBRASPE</t>
        </is>
      </c>
      <c r="C1944" t="inlineStr">
        <is>
          <t>AGER-MT</t>
        </is>
      </c>
      <c r="D1944" t="inlineStr">
        <is>
          <t>2023</t>
        </is>
      </c>
      <c r="E1944" t="inlineStr">
        <is>
          <t>𝒂 = 𝟔/𝟑 ∗ (𝟒 − 𝟐)
𝒃 = (𝟒 − 𝟐) ∗ 𝟑/𝟔
𝒄 = 𝟔𝟒 / 𝟑𝟐 ∗− 𝟑
𝒅 = 𝟔 / 𝟐 + 𝟑 ∗ 𝟐 − 𝟑
Considerando as expressões aritméticas precedentes, assinale a opção correta.</t>
        </is>
      </c>
      <c r="F1944" t="inlineStr">
        <is>
          <t>Matemática</t>
        </is>
      </c>
      <c r="G1944" t="inlineStr">
        <is>
          <t>Operações Básicas</t>
        </is>
      </c>
      <c r="H1944" t="inlineStr">
        <is>
          <t>Médio</t>
        </is>
      </c>
      <c r="I1944" t="inlineStr">
        <is>
          <t>ME</t>
        </is>
      </c>
      <c r="J1944" t="inlineStr">
        <is>
          <t>𝑎 = 1; 𝑏 = 1; 𝑐 = −6; 𝑑 = 6</t>
        </is>
      </c>
      <c r="K1944" t="inlineStr">
        <is>
          <t>𝑎 = 4; 𝑏 = 1; 𝑐 = −6; 𝑑 = −6</t>
        </is>
      </c>
      <c r="L1944" t="inlineStr">
        <is>
          <t>𝑎 = 4; 𝑏 = 4; 𝑐 = 6; 𝑑 = −6</t>
        </is>
      </c>
      <c r="M1944" t="inlineStr">
        <is>
          <t>𝑎 = 1; 𝑏 = 1; 𝑐 = 6; 𝑑 = 6</t>
        </is>
      </c>
      <c r="N1944" t="inlineStr">
        <is>
          <t>𝑎 = 4; 𝑏 = 1; 𝑐 = −6; 𝑑 = 6</t>
        </is>
      </c>
      <c r="O1944" t="inlineStr">
        <is>
          <t>E</t>
        </is>
      </c>
      <c r="P1944" t="n">
        <v>0</v>
      </c>
      <c r="Q1944" t="n">
        <v>0</v>
      </c>
      <c r="S1944" t="inlineStr">
        <is>
          <t>Para resolver as expressões aritméticas, devemos seguir a ordem de precedência das operações: primeiro,
resolvemos os parênteses; depois, as potências ou raízes; em seguida, as multiplicações ou divisões; e por
último, as adições ou subtrações. Assim, temos:
6 6
𝑎 = ∗ (4 − 2) = ∗ 2 = 4
3 3
3 3
𝑏 = (4 − 2)∗ = 2∗ = 1
6 6
𝑐 = ∗ −3 = 2 ∗ −3 = −6
𝑑 = +3 ∗ 2−3 = 3+6−3 = 6
Portanto, a opção correta é a letra E.
Gabarito: LETRA E.</t>
        </is>
      </c>
      <c r="U1944" t="inlineStr">
        <is>
          <t>10/08/2026 01:17</t>
        </is>
      </c>
    </row>
    <row r="1945">
      <c r="A1945" t="n">
        <v>3934</v>
      </c>
      <c r="B1945" t="inlineStr">
        <is>
          <t>CEBRASPE</t>
        </is>
      </c>
      <c r="C1945" t="inlineStr">
        <is>
          <t>SESI</t>
        </is>
      </c>
      <c r="D1945" t="inlineStr">
        <is>
          <t>2023</t>
        </is>
      </c>
      <c r="E1945" t="inlineStr">
        <is>
          <t>O número $-\sqrt{6 - 2\sqrt{5}}$ é equivalente à:</t>
        </is>
      </c>
      <c r="F1945" t="inlineStr">
        <is>
          <t>Matemática</t>
        </is>
      </c>
      <c r="G1945" t="inlineStr">
        <is>
          <t>Operações Básicas</t>
        </is>
      </c>
      <c r="H1945" t="inlineStr">
        <is>
          <t>Médio</t>
        </is>
      </c>
      <c r="I1945" t="inlineStr">
        <is>
          <t>ME</t>
        </is>
      </c>
      <c r="J1945" t="inlineStr">
        <is>
          <t>√5−1</t>
        </is>
      </c>
      <c r="K1945" t="inlineStr">
        <is>
          <t>−1−√5</t>
        </is>
      </c>
      <c r="L1945" t="inlineStr">
        <is>
          <t>−√6+√2∙ 4 √5</t>
        </is>
      </c>
      <c r="M1945" t="inlineStr">
        <is>
          <t>−√6−√2∙ 4 √5</t>
        </is>
      </c>
      <c r="N1945" t="inlineStr">
        <is>
          <t>1−√5</t>
        </is>
      </c>
      <c r="O1945" t="inlineStr">
        <is>
          <t>E</t>
        </is>
      </c>
      <c r="P1945" t="n">
        <v>0</v>
      </c>
      <c r="Q1945" t="n">
        <v>0</v>
      </c>
      <c r="S1945" t="inlineStr">
        <is>
          <t>Questão que pode ser um pouco complicada, pois precisamos de uma certa familiaridade com os produtos
notáveis.
E que familiaridade é essa, professor?
Deveríamos perceber que 𝟔−𝟐√𝟓 pode ser escrito na forma de um quadrado de dois termos.
6−2√5 = 5−2√5+1 = (√5−1)
Com isso, é possível reescrever o número do enunciado:
−√𝟔−𝟐√𝟓 = −√(√5−1) = −|(√5−1)| = −(√5−1) = 1−√5
Muita atenção ao sinal de menos no final!
Gabarito: LETRA E.</t>
        </is>
      </c>
      <c r="U1945" t="inlineStr">
        <is>
          <t>10/08/2026 01:18</t>
        </is>
      </c>
    </row>
    <row r="1946">
      <c r="A1946" t="n">
        <v>3935</v>
      </c>
      <c r="B1946" t="inlineStr">
        <is>
          <t>AVANÇASP</t>
        </is>
      </c>
      <c r="C1946" t="inlineStr">
        <is>
          <t>PREF. AMERICANA</t>
        </is>
      </c>
      <c r="D1946" t="inlineStr">
        <is>
          <t>2023</t>
        </is>
      </c>
      <c r="E1946" t="inlineStr">
        <is>
          <t>Assinale a alternativa que apresenta o valor correspondente a :
$\frac{0,1 \times 0,5 - 2 \times 0,01}{0,2 \times 0,1}$</t>
        </is>
      </c>
      <c r="F1946" t="inlineStr">
        <is>
          <t>Matemática</t>
        </is>
      </c>
      <c r="G1946" t="inlineStr">
        <is>
          <t>Operações Básicas</t>
        </is>
      </c>
      <c r="H1946" t="inlineStr">
        <is>
          <t>Médio</t>
        </is>
      </c>
      <c r="I1946" t="inlineStr">
        <is>
          <t>ME</t>
        </is>
      </c>
      <c r="J1946" t="inlineStr">
        <is>
          <t>1,2.</t>
        </is>
      </c>
      <c r="K1946" t="inlineStr">
        <is>
          <t>1,3.</t>
        </is>
      </c>
      <c r="L1946" t="inlineStr">
        <is>
          <t>1,4.</t>
        </is>
      </c>
      <c r="M1946" t="inlineStr">
        <is>
          <t>1,5.</t>
        </is>
      </c>
      <c r="N1946" t="inlineStr">
        <is>
          <t>1,6.</t>
        </is>
      </c>
      <c r="O1946" t="inlineStr">
        <is>
          <t>D</t>
        </is>
      </c>
      <c r="P1946" t="n">
        <v>0</v>
      </c>
      <c r="Q1946" t="n">
        <v>0</v>
      </c>
      <c r="S1946" t="inlineStr">
        <is>
          <t>Primeiro, vamos resolver as multiplicações.
𝟎,𝟏×𝟎,𝟓−𝟐×𝟎,𝟎𝟏
𝟎,𝟐×𝟎,𝟏
𝟎,𝟎𝟓−𝟎,𝟎𝟐
𝟎,𝟎𝟐
Agora, a subtração do numerador.
𝟎,𝟎𝟓−𝟎,𝟎𝟐
𝟎,𝟎𝟐
𝟎,𝟎𝟑
𝟎,𝟎𝟐
Por fim, a resolvemos a fração.
0,03 3
= = 𝟏,𝟓
0,02 2
Gabarito: LETRA D.</t>
        </is>
      </c>
      <c r="U1946" t="inlineStr">
        <is>
          <t>10/08/2026 01:19</t>
        </is>
      </c>
    </row>
    <row r="1947">
      <c r="A1947" t="n">
        <v>3936</v>
      </c>
      <c r="B1947" t="inlineStr">
        <is>
          <t>Inst. Consulplan</t>
        </is>
      </c>
      <c r="C1947" t="inlineStr">
        <is>
          <t>Pref. Gonçalves</t>
        </is>
      </c>
      <c r="D1947" t="inlineStr">
        <is>
          <t>2022</t>
        </is>
      </c>
      <c r="E1947" t="inlineStr">
        <is>
          <t>Para realizar uma festa de fim de ano, certa turma de uma indústria fez os cálculos dos gastos da quantia de cada participante. Alice, preocupada com o valor, perguntou à organizadora, que respondeu: o valor está na solução da expressão a seguir:
{[(𝟖𝟎−𝟑×𝟐𝟎) ∶ 𝟒]+[(𝟏𝟒+𝟏𝟐:𝟐)]}
Assinale-o.</t>
        </is>
      </c>
      <c r="F1947" t="inlineStr">
        <is>
          <t>Matemática</t>
        </is>
      </c>
      <c r="G1947" t="inlineStr">
        <is>
          <t>Operações Básicas</t>
        </is>
      </c>
      <c r="H1947" t="inlineStr">
        <is>
          <t>Médio</t>
        </is>
      </c>
      <c r="I1947" t="inlineStr">
        <is>
          <t>ME</t>
        </is>
      </c>
      <c r="J1947" t="inlineStr">
        <is>
          <t>24</t>
        </is>
      </c>
      <c r="K1947" t="inlineStr">
        <is>
          <t>25</t>
        </is>
      </c>
      <c r="L1947" t="inlineStr">
        <is>
          <t>26</t>
        </is>
      </c>
      <c r="M1947" t="inlineStr">
        <is>
          <t>27</t>
        </is>
      </c>
      <c r="N1947" t="inlineStr"/>
      <c r="O1947" t="inlineStr">
        <is>
          <t>B</t>
        </is>
      </c>
      <c r="P1947" t="n">
        <v>0</v>
      </c>
      <c r="Q1947" t="n">
        <v>0</v>
      </c>
      <c r="S1947" t="inlineStr">
        <is>
          <t>Pessoal, para resolver expressões numéricas, precisamos seguir uma ordem.
Inicialmente, nós olhamos para o que está dentro dos parênteses.
{[(𝟖𝟎−𝟑×𝟐𝟎) ∶ 𝟒]+[(𝟏𝟒+𝟏𝟐:𝟐)]}
Pronto. Agora que identificamos o que está dentro dos parênteses, devemos fazer as operações.
Mas em que ordem?
Primeiro, resolvemos as potências/radiciações.
Depois, resolvemos as multiplicações/divisões.
Por fim, resolvemos as somas/subtrações.
Observe que na expressão do enunciado não temos potências ou raízes. Sendo assim, começaremos sempre
pelas multiplicações/divisões e depois faremos as somas/subtrações.
{[(𝟖𝟎−𝟑×𝟐𝟎) ∶ 𝟒]+[(𝟏𝟒+𝟏𝟐:𝟐)]}
{[(𝟖𝟎−𝟔𝟎) ∶ 𝟒]+[(𝟏𝟒+𝟔)]}
{[𝟐𝟎 ∶ 𝟒]+[𝟐𝟎]}
Pronto, resolvemos o que estava dentro dos parênteses. Agora, vamos olhar para os colchetes.
{[𝟐𝟎 ∶ 𝟒]+[𝟐𝟎]}
{𝟓+𝟐𝟎}
Por fim, resolvemos o que está dentro das chaves.
{𝟓+𝟐𝟎} = 𝟐𝟓
Podemos marcar a alternativa B.
Gabarito: LETRA B.</t>
        </is>
      </c>
      <c r="U1947" t="inlineStr">
        <is>
          <t>10/08/2026 01:19</t>
        </is>
      </c>
    </row>
    <row r="1948">
      <c r="A1948" t="n">
        <v>3937</v>
      </c>
      <c r="B1948" t="inlineStr">
        <is>
          <t>FGV</t>
        </is>
      </c>
      <c r="C1948" t="inlineStr">
        <is>
          <t>TRT-PB</t>
        </is>
      </c>
      <c r="D1948" t="inlineStr">
        <is>
          <t>2022</t>
        </is>
      </c>
      <c r="E1948" t="inlineStr">
        <is>
          <t>O valor da expressão numérica
$\frac{2^{2022} - 2^{2021} - 2^{2020} + 2^{2019}}{2^{2020} - 2^{2019}}$
é</t>
        </is>
      </c>
      <c r="F1948" t="inlineStr">
        <is>
          <t>Matemática</t>
        </is>
      </c>
      <c r="G1948" t="inlineStr">
        <is>
          <t>Operações Básicas</t>
        </is>
      </c>
      <c r="H1948" t="inlineStr">
        <is>
          <t>Médio</t>
        </is>
      </c>
      <c r="I1948" t="inlineStr">
        <is>
          <t>ME</t>
        </is>
      </c>
      <c r="J1948" t="inlineStr">
        <is>
          <t>5.</t>
        </is>
      </c>
      <c r="K1948" t="inlineStr">
        <is>
          <t>4.</t>
        </is>
      </c>
      <c r="L1948" t="inlineStr">
        <is>
          <t>3.</t>
        </is>
      </c>
      <c r="M1948" t="inlineStr">
        <is>
          <t>2.</t>
        </is>
      </c>
      <c r="N1948" t="inlineStr">
        <is>
          <t>1.</t>
        </is>
      </c>
      <c r="O1948" t="inlineStr">
        <is>
          <t>C</t>
        </is>
      </c>
      <c r="P1948" t="n">
        <v>0</v>
      </c>
      <c r="Q1948" t="n">
        <v>0</v>
      </c>
      <c r="S1948" t="inlineStr">
        <is>
          <t>O primeiro passo nessa questão é perceber que podemos colocar o 𝟐𝟐𝟎𝟏𝟗 em evidência. Acompanhe!
22022 −22021 −22020 +22019
𝐸 =
22020 −22019
22019 ⋅(23 −22 −21 +1)
𝐸 =
22019 ⋅(2−1)
Com isso, já podemos fazer simplificações, cortando o 𝟐𝟐𝟎𝟏𝟗 do numerador com o do denominador:
23 −22 −21 +1
𝐸 =
2−1
Agora que os números "estão pequenos", podemos resolver as potências normalmente.
8−4−2+1
𝐸 = → 𝑬 = 𝟑
Gabarito: Letra C</t>
        </is>
      </c>
      <c r="U1948" t="inlineStr">
        <is>
          <t>10/08/2026 01:21</t>
        </is>
      </c>
    </row>
    <row r="1949">
      <c r="A1949" t="n">
        <v>3938</v>
      </c>
      <c r="B1949" t="inlineStr">
        <is>
          <t>FUNDATEC</t>
        </is>
      </c>
      <c r="C1949" t="inlineStr">
        <is>
          <t>PREF. CACHOEIRA DO SUL</t>
        </is>
      </c>
      <c r="D1949" t="inlineStr">
        <is>
          <t>2022</t>
        </is>
      </c>
      <c r="E1949" t="inlineStr">
        <is>
          <t>Resolvendo a expressão numérica
$(-5)^2 \times [36 + (-2)^3] \div (-2)^2,$
obtemos o resultado da alternativa:</t>
        </is>
      </c>
      <c r="F1949" t="inlineStr">
        <is>
          <t>Matemática</t>
        </is>
      </c>
      <c r="G1949" t="inlineStr">
        <is>
          <t>Operações Básicas</t>
        </is>
      </c>
      <c r="H1949" t="inlineStr">
        <is>
          <t>Médio</t>
        </is>
      </c>
      <c r="I1949" t="inlineStr">
        <is>
          <t>ME</t>
        </is>
      </c>
      <c r="J1949" t="inlineStr">
        <is>
          <t>175.</t>
        </is>
      </c>
      <c r="K1949" t="inlineStr">
        <is>
          <t>120.</t>
        </is>
      </c>
      <c r="L1949" t="inlineStr">
        <is>
          <t>60.</t>
        </is>
      </c>
      <c r="M1949" t="inlineStr">
        <is>
          <t>-50.</t>
        </is>
      </c>
      <c r="N1949" t="inlineStr">
        <is>
          <t>-275.</t>
        </is>
      </c>
      <c r="O1949" t="inlineStr">
        <is>
          <t>A</t>
        </is>
      </c>
      <c r="P1949" t="n">
        <v>0</v>
      </c>
      <c r="Q1949" t="n">
        <v>0</v>
      </c>
      <c r="S1949" t="inlineStr">
        <is>
          <t>Primeiro, olhamos para os parênteses.
(−𝟓)𝟐 ×[𝟑𝟔 + (−𝟐)𝟑] ÷ (−𝟐)𝟐
Vamos resolver essas potências!
𝟐𝟓×[𝟑𝟔−𝟖] ÷ 𝟒
Agora, vamos resolver o que está dentro dos colchetes.
25×[36−8] ÷ 4
25×28÷4
Professor, e agora? Qual faço primeiro? A multiplicação ou a divisão?
Galera, aqui você pode escolher! O resultado será o mesmo. Veja!
25×28÷4
700÷4
Agora, vamos fazer a divisão primeiro.
25×28÷4
25×7
Logo, podemos marcar a alternativa A.
Gabarito: LETRA A.
√𝟒 √𝟏𝟔</t>
        </is>
      </c>
      <c r="U1949" t="inlineStr">
        <is>
          <t>10/08/2026 01:22</t>
        </is>
      </c>
    </row>
    <row r="1950">
      <c r="A1950" t="n">
        <v>3939</v>
      </c>
      <c r="B1950" t="inlineStr">
        <is>
          <t>FUNDATEC</t>
        </is>
      </c>
      <c r="C1950" t="inlineStr">
        <is>
          <t>PREF. VACARIA</t>
        </is>
      </c>
      <c r="D1950" t="inlineStr">
        <is>
          <t>2021</t>
        </is>
      </c>
      <c r="E1950" t="inlineStr">
        <is>
          <t>O valor da expressão numérica $\frac{\sqrt{4}}{\sqrt{9}} + \frac{\sqrt{16}}{\sqrt{25}}$ é:</t>
        </is>
      </c>
      <c r="F1950" t="inlineStr">
        <is>
          <t>Matemática</t>
        </is>
      </c>
      <c r="G1950" t="inlineStr">
        <is>
          <t>Operações Básicas</t>
        </is>
      </c>
      <c r="H1950" t="inlineStr">
        <is>
          <t>Médio</t>
        </is>
      </c>
      <c r="I1950" t="inlineStr">
        <is>
          <t>ME</t>
        </is>
      </c>
      <c r="J1950" t="inlineStr">
        <is>
          <t>15/22</t>
        </is>
      </c>
      <c r="K1950" t="inlineStr">
        <is>
          <t>22/15</t>
        </is>
      </c>
      <c r="L1950" t="inlineStr">
        <is>
          <t>5/2</t>
        </is>
      </c>
      <c r="M1950" t="inlineStr">
        <is>
          <t>2/5</t>
        </is>
      </c>
      <c r="N1950" t="inlineStr">
        <is>
          <t>1/2</t>
        </is>
      </c>
      <c r="O1950" t="inlineStr">
        <is>
          <t>B</t>
        </is>
      </c>
      <c r="P1950" t="n">
        <v>0</v>
      </c>
      <c r="Q1950" t="n">
        <v>0</v>
      </c>
      <c r="S1950" t="inlineStr">
        <is>
          <t>√4 √16
𝐸 = +
√9 √25
2 4 2⋅5+4⋅3 10+12 𝟐𝟐
𝐸 = + → 𝐸 = → 𝐸 = → 𝑬 =
3 5 15 15 𝟏𝟓
Gabarito: LETRA B.</t>
        </is>
      </c>
      <c r="U1950" t="inlineStr">
        <is>
          <t>10/08/2026 01:24</t>
        </is>
      </c>
    </row>
    <row r="1951">
      <c r="A1951" t="n">
        <v>3940</v>
      </c>
      <c r="B1951" t="inlineStr">
        <is>
          <t>AVANÇASP</t>
        </is>
      </c>
      <c r="C1951" t="inlineStr">
        <is>
          <t>PREF. R. CLARO</t>
        </is>
      </c>
      <c r="D1951" t="inlineStr">
        <is>
          <t>2021</t>
        </is>
      </c>
      <c r="E1951" t="inlineStr">
        <is>
          <t>Qual o resultado da seguinte expressão?
𝟔𝟒 ÷ 𝟖 + 𝟓 × 𝟓 – 𝟑</t>
        </is>
      </c>
      <c r="F1951" t="inlineStr">
        <is>
          <t>Matemática</t>
        </is>
      </c>
      <c r="G1951" t="inlineStr">
        <is>
          <t>Operações Básicas</t>
        </is>
      </c>
      <c r="H1951" t="inlineStr">
        <is>
          <t>Médio</t>
        </is>
      </c>
      <c r="I1951" t="inlineStr">
        <is>
          <t>ME</t>
        </is>
      </c>
      <c r="J1951" t="inlineStr">
        <is>
          <t>30</t>
        </is>
      </c>
      <c r="K1951" t="inlineStr">
        <is>
          <t>46</t>
        </is>
      </c>
      <c r="L1951" t="inlineStr">
        <is>
          <t>57</t>
        </is>
      </c>
      <c r="M1951" t="inlineStr">
        <is>
          <t>62</t>
        </is>
      </c>
      <c r="N1951" t="inlineStr">
        <is>
          <t>76</t>
        </is>
      </c>
      <c r="O1951" t="inlineStr">
        <is>
          <t>A</t>
        </is>
      </c>
      <c r="P1951" t="n">
        <v>0</v>
      </c>
      <c r="Q1951" t="n">
        <v>0</v>
      </c>
      <c r="S1951" t="inlineStr">
        <is>
          <t>Moçada, primeiro fazemos a multiplicação e a divisão!
𝟔𝟒 ÷ 𝟖 + 𝟓 × 𝟓−𝟑
𝟖+𝟐𝟓−𝟑
Agora, fazemos a soma e a subtração.
𝟖+𝟐𝟓−𝟑
𝟑𝟑−𝟑
Gabarito: LETRA A.</t>
        </is>
      </c>
      <c r="U1951" t="inlineStr">
        <is>
          <t>10/08/2026 01:24</t>
        </is>
      </c>
    </row>
    <row r="1952">
      <c r="A1952" t="n">
        <v>3941</v>
      </c>
      <c r="B1952" t="inlineStr">
        <is>
          <t>OMNI</t>
        </is>
      </c>
      <c r="C1952" t="inlineStr">
        <is>
          <t>PREF. PERITIBA</t>
        </is>
      </c>
      <c r="D1952" t="inlineStr">
        <is>
          <t>2021</t>
        </is>
      </c>
      <c r="E1952" t="inlineStr">
        <is>
          <t>Encontre o resultado da expressão abaixo:
$32 - \{\sqrt{196} + 8^3 \times [9 - (18 \div 3)]\}$</t>
        </is>
      </c>
      <c r="F1952" t="inlineStr">
        <is>
          <t>Matemática</t>
        </is>
      </c>
      <c r="G1952" t="inlineStr">
        <is>
          <t>Operações Básicas</t>
        </is>
      </c>
      <c r="H1952" t="inlineStr">
        <is>
          <t>Médio</t>
        </is>
      </c>
      <c r="I1952" t="inlineStr">
        <is>
          <t>ME</t>
        </is>
      </c>
      <c r="J1952" t="inlineStr">
        <is>
          <t>-1408.</t>
        </is>
      </c>
      <c r="K1952" t="inlineStr">
        <is>
          <t>-1518.</t>
        </is>
      </c>
      <c r="L1952" t="inlineStr">
        <is>
          <t>- 928.</t>
        </is>
      </c>
      <c r="M1952" t="inlineStr">
        <is>
          <t>Nenhuma das alternativas.</t>
        </is>
      </c>
      <c r="N1952" t="inlineStr"/>
      <c r="O1952" t="inlineStr">
        <is>
          <t>B</t>
        </is>
      </c>
      <c r="P1952" t="n">
        <v>1</v>
      </c>
      <c r="Q1952" t="n">
        <v>1</v>
      </c>
      <c r="S1952" t="inlineStr">
        <is>
          <t>A ordem é a seguinte, guardem no coração:
• Primeiro, resolvemos o que está dentro de parênteses ( );
• Depois, resolvemos o que está dentro de colchetes [ ];
• Por fim, resolvemos para o que está dentro de chaves { }.
Dentro de cada um deles, fazemos:
• Primeiro, resolvemos as potências ou raízes;
• Depois, resolvemos as multiplicações ou divisões;
• Por fim, resolvemos as adições ou subtrações.
Com isso em mente, vamos procurar o que está dentro de parênteses.
𝟑𝟐−{√𝟏𝟗𝟔+𝟖𝟑 ×[𝟗−(𝟏𝟖÷𝟑)]}
Opa, temos apenas uma divisão para resolvê-la! Vamos fazer isso.
𝟑𝟐−{√𝟏𝟗𝟔+𝟖𝟑 ×[𝟗−𝟔]}
Com o parênteses resolvido, vamos para os colchetes.
𝟑𝟐−{√𝟏𝟗𝟔+𝟖𝟑 ×[𝟗−𝟔]}
Dentro dele, temos apenas uma subtração. Vamos resolvê-la.
𝟑𝟐−{√𝟏𝟗𝟔+𝟖𝟑 ×𝟑}
Pronto. Agora estamos dentro das chaves. Temos várias operações. Agora, usamos nossa prioridade: raízes
e potências primeiro.
𝟑𝟐−{√𝟏𝟗𝟔+𝟖𝟑 ×𝟑}
𝟑𝟐−{𝟏𝟒+𝟓𝟏𝟐×𝟑}
Pronto. Raízes e Potências Ok. Agora vamos para as multiplicações ou divisões.
𝟑𝟐−{𝟏𝟒+𝟓𝟏𝟐×𝟑}
𝟑𝟐−{𝟏𝟒+𝟏𝟓𝟑𝟔}
Agora fazemos a soma.
𝟑𝟐−𝟏𝟓𝟓𝟎
Por fim,
32−1550 = −1518
Gabarito: LETRA B.</t>
        </is>
      </c>
      <c r="U1952" t="inlineStr">
        <is>
          <t>10/08/2026 01:25</t>
        </is>
      </c>
    </row>
    <row r="1953">
      <c r="A1953" t="n">
        <v>3942</v>
      </c>
      <c r="B1953" t="inlineStr">
        <is>
          <t>VUNESP</t>
        </is>
      </c>
      <c r="C1953" t="inlineStr">
        <is>
          <t>PREF. GUARATINGUETÁ</t>
        </is>
      </c>
      <c r="D1953" t="inlineStr">
        <is>
          <t>2022</t>
        </is>
      </c>
      <c r="E1953" t="inlineStr">
        <is>
          <t>Considere a seguinte expressão algébrica, sendo 𝒙 ≠ −𝟑:
$\frac{x^2y - 9y + 4x^2 - 36}{x + 3}$
Após simplificada, a expressão apresentada pode ser escrita na forma:</t>
        </is>
      </c>
      <c r="F1953" t="inlineStr">
        <is>
          <t>Matemática</t>
        </is>
      </c>
      <c r="G1953" t="inlineStr">
        <is>
          <t>Operações Básicas</t>
        </is>
      </c>
      <c r="H1953" t="inlineStr">
        <is>
          <t>Médio</t>
        </is>
      </c>
      <c r="I1953" t="inlineStr">
        <is>
          <t>ME</t>
        </is>
      </c>
      <c r="J1953" t="inlineStr">
        <is>
          <t>(𝑦 + 4) (𝑥 + 3)</t>
        </is>
      </c>
      <c r="K1953" t="inlineStr">
        <is>
          <t>(𝑦 + 4) (𝑥−3)</t>
        </is>
      </c>
      <c r="L1953" t="inlineStr">
        <is>
          <t>(𝑦 + 3) (𝑥 + 4)</t>
        </is>
      </c>
      <c r="M1953" t="inlineStr">
        <is>
          <t>(𝑦 + 3) (𝑥 – 4)</t>
        </is>
      </c>
      <c r="N1953" t="inlineStr">
        <is>
          <t>(–𝑦 + 4) (–𝑥 + 3)</t>
        </is>
      </c>
      <c r="O1953" t="inlineStr">
        <is>
          <t>B</t>
        </is>
      </c>
      <c r="P1953" t="n">
        <v>0</v>
      </c>
      <c r="Q1953" t="n">
        <v>0</v>
      </c>
      <c r="S1953" t="inlineStr">
        <is>
          <t>Pessoal, o primeiro passo é perceber o (𝑥+3) no denominador. Como nenhuma alternativa possui
denominador, é certo que em alguma hora da simplificação o (𝒙+𝟑) vai sumir. Sabendo disso, vamos lá:
𝑥2𝑦−9𝑦+4𝑥2 −36
𝐸 =
𝑥 +3
O primeiro passo é colocar o 𝒚 do numerador em evidência. Além disso, também podemos colocar o "4".
𝑦(𝑥2 −9)+4(𝑥2 −9)
𝐸 =
𝑥+3
Agora, observe que o (𝒙𝟐 −𝟗) é comum aos dois termos. Logo, também é possível colocá-lo em evidência.
(𝑥2 −9)(𝑦+4)
𝐸 =
𝑥+3
Feito isso, temos que usar um produto notável famoso: o produto da soma pela diferença.
(𝑥+𝑦)(𝑥−𝑦) = 𝑥2 −𝑦2
Observe que na situação do (𝑥2 −9) temos 𝑦 = 3. Assim:
(𝑥+3)(𝑥−3)(𝑦+4)
𝐸 =
𝑥+3
Pronto! Agora, podemos cortar o (𝒙+𝟑) que aparece tanto no denominador quanto no numerador.
𝑬 = (𝒙−𝟑)(𝒚+𝟒)
Gabarito: LETRA B.</t>
        </is>
      </c>
      <c r="U1953" t="inlineStr">
        <is>
          <t>10/08/2026 01:27</t>
        </is>
      </c>
    </row>
    <row r="1954">
      <c r="A1954" t="n">
        <v>3943</v>
      </c>
      <c r="B1954" t="inlineStr">
        <is>
          <t>UEPB</t>
        </is>
      </c>
      <c r="C1954" t="inlineStr">
        <is>
          <t>PREF. SOUSA</t>
        </is>
      </c>
      <c r="D1954" t="inlineStr">
        <is>
          <t>2022</t>
        </is>
      </c>
      <c r="E1954" t="inlineStr">
        <is>
          <t>Os números reais x e y são tais que 𝒙+𝒚 ≠ 𝟎. Simplificando a expressão
$\frac{x^2 - y^2 + 3x^2 + 3xy}{x + y}$
obtém-se:</t>
        </is>
      </c>
      <c r="F1954" t="inlineStr">
        <is>
          <t>Matemática</t>
        </is>
      </c>
      <c r="G1954" t="inlineStr">
        <is>
          <t>Operações Básicas</t>
        </is>
      </c>
      <c r="H1954" t="inlineStr">
        <is>
          <t>Médio</t>
        </is>
      </c>
      <c r="I1954" t="inlineStr">
        <is>
          <t>ME</t>
        </is>
      </c>
      <c r="J1954" t="inlineStr">
        <is>
          <t>𝑥+2𝑦</t>
        </is>
      </c>
      <c r="K1954" t="inlineStr">
        <is>
          <t>4𝑥 −𝑦</t>
        </is>
      </c>
      <c r="L1954" t="inlineStr">
        <is>
          <t>2𝑥 −𝑦</t>
        </is>
      </c>
      <c r="M1954" t="inlineStr">
        <is>
          <t>𝑥 +𝑦</t>
        </is>
      </c>
      <c r="N1954" t="inlineStr">
        <is>
          <t>𝑥−4𝑦</t>
        </is>
      </c>
      <c r="O1954" t="inlineStr">
        <is>
          <t>B</t>
        </is>
      </c>
      <c r="P1954" t="n">
        <v>0</v>
      </c>
      <c r="Q1954" t="n">
        <v>0</v>
      </c>
      <c r="S1954" t="inlineStr">
        <is>
          <t>Vamos lá, moçada! Questão que envolve algumas coisas interessantes! Atente-se à expressão do enunciado:
𝑥2 −𝑦2 +3𝑥2 +3𝑥𝑦
𝐸 =
𝑥+𝑦
O primeiro passo aqui seria perceber que 𝑥2 −𝑦2 é o resultado do produto da soma pela diferença!
(𝑥+𝑦)(𝑥−𝑦) = 𝑥2 −𝑦2
Sendo assim, podemos usar esse resultado para tentar simplificar a expressão.
Além disso, nos outros dois termos, temos que "3x" é uma parte comum. Com isso, podemos colocá-la em
evidência.
(𝑥+𝑦)(𝑥−𝑦)+3𝑥2 +3𝑥𝑦
𝐸 =
𝑥 +𝑦
(𝑥+𝑦)(𝑥−𝑦)+3𝑥(𝑥+𝑦)
𝐸 =
𝑥+𝑦
Agora, note que (𝑥+𝑦) é comum aos dois termos. Podemos colocá-lo em evidência também!
(𝑥+𝑦)(𝑥−𝑦)+3𝑥(𝑥+𝑦)
𝐸 =
𝑥+𝑦
(𝑥+𝑦)(𝑥−𝑦+3𝑥) (𝑥+𝑦)(4𝑥−𝑦)
𝐸 = → 𝐸 =
𝑥+𝑦 (𝑥+𝑦)
Podemos cortar o (𝒙+𝒚) que está no numerador e no denominador.
𝐸 = 4𝑥 −𝑦
Gabarito: LETRA B.</t>
        </is>
      </c>
      <c r="U1954" t="inlineStr">
        <is>
          <t>10/08/2026 01:29</t>
        </is>
      </c>
    </row>
    <row r="1955">
      <c r="A1955" t="n">
        <v>3944</v>
      </c>
      <c r="B1955" t="inlineStr">
        <is>
          <t>IPREV</t>
        </is>
      </c>
      <c r="C1955" t="inlineStr">
        <is>
          <t>SANTOS</t>
        </is>
      </c>
      <c r="D1955" t="inlineStr">
        <is>
          <t>2022</t>
        </is>
      </c>
      <c r="E1955" t="inlineStr">
        <is>
          <t>Simplificando a expressão
$\frac{3ax + 6ay + bx + 2by}{b^2 + 6ab + 9a^2}$
com 𝒃&lt;sup&gt;𝟐&lt;/sup&gt; +𝟔𝒂𝒃+𝟗𝒂&lt;sup&gt;𝟐&lt;/sup&gt; ≠ 𝟎, obtém-se</t>
        </is>
      </c>
      <c r="F1955" t="inlineStr">
        <is>
          <t>Matemática</t>
        </is>
      </c>
      <c r="G1955" t="inlineStr">
        <is>
          <t>Operações Básicas</t>
        </is>
      </c>
      <c r="H1955" t="inlineStr">
        <is>
          <t>Médio</t>
        </is>
      </c>
      <c r="I1955" t="inlineStr">
        <is>
          <t>ME</t>
        </is>
      </c>
      <c r="J1955" t="inlineStr">
        <is>
          <t>(𝑥+2𝑦)/(𝑏+3𝑎)</t>
        </is>
      </c>
      <c r="K1955" t="inlineStr">
        <is>
          <t>(2𝑥 +𝑦)/(3𝑏+𝑎)</t>
        </is>
      </c>
      <c r="L1955" t="inlineStr">
        <is>
          <t>(3𝑥 +𝑦)/(2𝑏+𝑎)</t>
        </is>
      </c>
      <c r="M1955" t="inlineStr">
        <is>
          <t>(𝑥+3𝑦)/(𝑏+2𝑎)</t>
        </is>
      </c>
      <c r="N1955" t="inlineStr"/>
      <c r="O1955" t="inlineStr">
        <is>
          <t>A</t>
        </is>
      </c>
      <c r="P1955" t="n">
        <v>0</v>
      </c>
      <c r="Q1955" t="n">
        <v>0</v>
      </c>
      <c r="S1955" t="inlineStr">
        <is>
          <t>Observe que, em um primeiro momento, não é trivial identificarmos o produto notável. Mas, se olharmos
atentamente para o denominador, vamos encontrá-lo!
𝑏2 +6𝑎𝑏 +9𝑎2 = 𝑏2 +2⋅𝑏 ⋅(3𝑎)+(3𝑎)2 = (𝑏+3𝑎)2
Observe que conseguimos escrever o denominador como um quadrado da soma! Agora, vamos dar uma
olhada no numerador.
3𝑎𝑐+6𝑎𝑦+𝑏𝑐 +2𝑏𝑦
Note que temos "3a" presente em dois termos e "b" presente em mais dois termos. Vamos colocá-los em
evidência.
3𝑎(𝑐+2𝑦)+𝑏(𝑐+2𝑦)
Opa! (𝑐+2𝑦) é comum aos dois termos. Podemos colocá-lo em evidência também.
(𝑐 +2𝑦)(𝑏+3𝑎)
Isso que acabamos de fazer é chamado de fatoração!
Nós transformamos a expressão 3𝑎𝑐 +6𝑎𝑦+𝑏𝑐+2𝑏𝑦 em um produto de fatores: (𝑐+2𝑦)(𝑏+3𝑎).
A fatoração é uma outra forma que temos para simplificar expressões algébricas.
Vamos usar os resultados que obtivemos para reescrever a expressão do enunciado.
3𝑎𝑥 +6𝑎𝑦+𝑏𝑥 +2𝑏𝑦
𝐸 =
𝑏2 +6𝑎𝑏 +9𝑎2
(𝑐+2𝑦)(𝑏+3𝑎)
𝐸 =
(𝑏+3𝑎)2
Temos (𝑏+3𝑎) no numerador e no denominador, podemos cortá-los!
𝑐+2𝑦
𝐸 =
𝑏+3𝑎
Como no denominador o expoente era "2", quando fizemos o corte, ainda sobra "1"! Tudo certo?
Gabarito: LETRA A.</t>
        </is>
      </c>
      <c r="U1955" t="inlineStr">
        <is>
          <t>10/08/2026 01:30</t>
        </is>
      </c>
    </row>
    <row r="1956">
      <c r="A1956" t="n">
        <v>3945</v>
      </c>
      <c r="B1956" t="inlineStr">
        <is>
          <t>FUNDATEC</t>
        </is>
      </c>
      <c r="C1956" t="inlineStr">
        <is>
          <t>PREF. ESTÂNCIA VELHA</t>
        </is>
      </c>
      <c r="D1956" t="inlineStr">
        <is>
          <t>2020</t>
        </is>
      </c>
      <c r="E1956" t="inlineStr">
        <is>
          <t>Assinale a alternativa que apresenta a forma agrupada e reduzida do seguinte monômio:
𝟑𝒂𝒙 + 𝟓𝒃𝒙 –𝟏𝟐𝒂𝒙 – 𝟏𝟓𝒃𝒙 + 𝟒𝒙</t>
        </is>
      </c>
      <c r="F1956" t="inlineStr">
        <is>
          <t>Matemática</t>
        </is>
      </c>
      <c r="G1956" t="inlineStr">
        <is>
          <t>Operações Básicas</t>
        </is>
      </c>
      <c r="H1956" t="inlineStr">
        <is>
          <t>Médio</t>
        </is>
      </c>
      <c r="I1956" t="inlineStr">
        <is>
          <t>ME</t>
        </is>
      </c>
      <c r="J1956" t="inlineStr">
        <is>
          <t>𝑎𝑏(–9𝑥 –10𝑥 + 4𝑥)</t>
        </is>
      </c>
      <c r="K1956" t="inlineStr">
        <is>
          <t>𝑥(–9𝑎 –10𝑏 + 4)</t>
        </is>
      </c>
      <c r="L1956" t="inlineStr">
        <is>
          <t>𝑏(–9𝑎 –10𝑥 + 4𝑥)</t>
        </is>
      </c>
      <c r="M1956" t="inlineStr">
        <is>
          <t>𝑎𝑥(–9 –10𝑏 + 4)</t>
        </is>
      </c>
      <c r="N1956" t="inlineStr"/>
      <c r="O1956" t="inlineStr">
        <is>
          <t>B</t>
        </is>
      </c>
      <c r="P1956" t="n">
        <v>0</v>
      </c>
      <c r="Q1956" t="n">
        <v>0</v>
      </c>
      <c r="S1956" t="inlineStr">
        <is>
          <t>O primeiro passo é identificar os termos semelhantes!
- "3ax" é semelhante com "-12ax"
𝐸 = 3𝑎𝑥 + 5𝑏𝑥 –12𝑎𝑥 – 15𝑏𝑥 + 4𝑥
𝐸 = −𝟗𝒂𝒙+5𝑏𝑥 −15𝑏𝑥 +4𝑥
- Agora, note que "5bx" e "-15bx" são semelhantes também.
𝐸 = −9𝑎𝑥+5𝑏𝑥−15𝑏𝑥 +4𝑥
𝐸 = −𝟗𝒂𝒙−10𝑏𝑥 +4𝑥
- Por fim, note que "x" está presente em todos os termos algébricos. Logo, podemos colocá-lo em evidência.
𝐸 = 𝑥⋅(−9𝑎−10𝑏 +4)
Gabarito: LETRA B.</t>
        </is>
      </c>
      <c r="U1956" t="inlineStr">
        <is>
          <t>10/08/2026 01:30</t>
        </is>
      </c>
    </row>
    <row r="1957">
      <c r="A1957" t="n">
        <v>3946</v>
      </c>
      <c r="B1957" t="inlineStr">
        <is>
          <t>FAFIPA</t>
        </is>
      </c>
      <c r="C1957" t="inlineStr">
        <is>
          <t>PREF. ARAPONGAS</t>
        </is>
      </c>
      <c r="D1957" t="inlineStr">
        <is>
          <t>2020</t>
        </is>
      </c>
      <c r="E1957" t="inlineStr">
        <is>
          <t>Dada a expressão algébrica:
$2^x + 9x + \sqrt{169} + 2^{2x} + \sqrt[3]{27}$
Qual será o valor dessa expressão algébrica para 𝒙 = 𝟒?</t>
        </is>
      </c>
      <c r="F1957" t="inlineStr">
        <is>
          <t>Matemática</t>
        </is>
      </c>
      <c r="G1957" t="inlineStr">
        <is>
          <t>Operações Básicas</t>
        </is>
      </c>
      <c r="H1957" t="inlineStr">
        <is>
          <t>Médio</t>
        </is>
      </c>
      <c r="I1957" t="inlineStr">
        <is>
          <t>ME</t>
        </is>
      </c>
      <c r="J1957" t="inlineStr">
        <is>
          <t>1000</t>
        </is>
      </c>
      <c r="K1957" t="inlineStr">
        <is>
          <t>500</t>
        </is>
      </c>
      <c r="L1957" t="inlineStr">
        <is>
          <t>324</t>
        </is>
      </c>
      <c r="M1957" t="inlineStr">
        <is>
          <t>100.</t>
        </is>
      </c>
      <c r="N1957" t="inlineStr">
        <is>
          <t>75</t>
        </is>
      </c>
      <c r="O1957" t="inlineStr">
        <is>
          <t>C</t>
        </is>
      </c>
      <c r="P1957" t="n">
        <v>0</v>
      </c>
      <c r="Q1957" t="n">
        <v>0</v>
      </c>
      <c r="S1957" t="inlineStr">
        <is>
          <t>Pessoal, nessas situações, basta realmente fazer a substituição e resolver os cálculos.
𝐸 = 24 +9⋅4+√169+22⋅4 + 3 √27
𝐸 = 16+36+13+256+3
𝑬 = 𝟑𝟐𝟒
Veja que começamos com uma expressão algébrica e caímos em uma expressão numérica!
Gabarito: LETRA C.</t>
        </is>
      </c>
      <c r="U1957" t="inlineStr">
        <is>
          <t>10/08/2026 01:32</t>
        </is>
      </c>
    </row>
    <row r="1958">
      <c r="A1958" t="n">
        <v>3947</v>
      </c>
      <c r="B1958" t="inlineStr">
        <is>
          <t>PREF. ITAJÁI</t>
        </is>
      </c>
      <c r="C1958" t="inlineStr">
        <is>
          <t>PREF. ARAPONGAS</t>
        </is>
      </c>
      <c r="D1958" t="inlineStr">
        <is>
          <t>2021</t>
        </is>
      </c>
      <c r="E1958" t="inlineStr">
        <is>
          <t>Desenvolvendo o produto notável (𝒙&lt;sup&gt;𝟑&lt;/sup&gt; +𝒙)&lt;sup&gt;𝟐&lt;/sup&gt; temos:</t>
        </is>
      </c>
      <c r="F1958" t="inlineStr">
        <is>
          <t>Matemática</t>
        </is>
      </c>
      <c r="G1958" t="inlineStr">
        <is>
          <t>Operações Básicas</t>
        </is>
      </c>
      <c r="H1958" t="inlineStr">
        <is>
          <t>Médio</t>
        </is>
      </c>
      <c r="I1958" t="inlineStr">
        <is>
          <t>ME</t>
        </is>
      </c>
      <c r="J1958" t="inlineStr">
        <is>
          <t>𝑥^6+𝑥&lt;sup&gt;2&lt;/sup&gt;</t>
        </is>
      </c>
      <c r="K1958" t="inlineStr">
        <is>
          <t>𝑥^6+2𝑥^4+𝑥&lt;sup&gt;2&lt;/sup&gt;</t>
        </is>
      </c>
      <c r="L1958" t="inlineStr">
        <is>
          <t>𝑥&lt;sup&gt;6&lt;/sup&gt; +2𝑥&lt;sup&gt;2&lt;/sup&gt; +1</t>
        </is>
      </c>
      <c r="M1958" t="inlineStr">
        <is>
          <t>𝑥&lt;sup&gt;6&lt;/sup&gt; +𝑥&lt;sup&gt;2&lt;/sup&gt; +1</t>
        </is>
      </c>
      <c r="N1958" t="inlineStr"/>
      <c r="O1958" t="inlineStr">
        <is>
          <t>B</t>
        </is>
      </c>
      <c r="P1958" t="n">
        <v>0</v>
      </c>
      <c r="Q1958" t="n">
        <v>0</v>
      </c>
      <c r="S1958" t="inlineStr">
        <is>
          <t>Opa! Aqui temos o quadrado da soma! Na nossa teoria, vimos que:
(𝑥+𝑦)2 = 𝑥2 +2𝑥𝑦+𝑦2
Para nos adaptarmos a questão, é só substituirmos, pessoal!
Onde tiver "x" na equação acima, vamos colocar "𝑥3" e, onde tiver "y", colocamos o "x".
(𝑥3 +𝑥)2 = (𝑥3)2 +2(𝑥3)(𝑥)+𝑥2
(𝑥3 +𝑥)2 = 𝑥6 +2𝑥4 +𝑥2
Gabarito: LETRA B.</t>
        </is>
      </c>
      <c r="U1958" t="inlineStr">
        <is>
          <t>10/08/2026 01:34</t>
        </is>
      </c>
    </row>
    <row r="1959">
      <c r="A1959" t="n">
        <v>3948</v>
      </c>
      <c r="B1959" t="inlineStr">
        <is>
          <t>DIRENS</t>
        </is>
      </c>
      <c r="C1959" t="inlineStr">
        <is>
          <t>EPCAR</t>
        </is>
      </c>
      <c r="D1959" t="inlineStr">
        <is>
          <t>2022</t>
        </is>
      </c>
      <c r="E1959" t="inlineStr">
        <is>
          <t>Se
$y = \frac{x^{\frac{3}{2}} + x - x^{\frac{1}{2}} - 1}{x + 2\sqrt{x} + 1}$
Com 𝒙 ≥ 𝟎 e 𝒙 ≠ 𝟏, então Y é igual a</t>
        </is>
      </c>
      <c r="F1959" t="inlineStr">
        <is>
          <t>Matemática</t>
        </is>
      </c>
      <c r="G1959" t="inlineStr">
        <is>
          <t>Operações Básicas</t>
        </is>
      </c>
      <c r="H1959" t="inlineStr">
        <is>
          <t>Médio</t>
        </is>
      </c>
      <c r="I1959" t="inlineStr">
        <is>
          <t>ME</t>
        </is>
      </c>
      <c r="J1959" t="inlineStr">
        <is>
          <t>$x^{\frac{3}{2}} - x^{\frac{1}{2}}$</t>
        </is>
      </c>
      <c r="K1959" t="inlineStr">
        <is>
          <t>𝑥 −1</t>
        </is>
      </c>
      <c r="L1959" t="inlineStr">
        <is>
          <t>$x^{3/2} - 1$</t>
        </is>
      </c>
      <c r="M1959" t="inlineStr">
        <is>
          <t>$x^{1/2} - 1$</t>
        </is>
      </c>
      <c r="N1959" t="inlineStr"/>
      <c r="O1959" t="inlineStr">
        <is>
          <t>D</t>
        </is>
      </c>
      <c r="P1959" t="n">
        <v>1</v>
      </c>
      <c r="Q1959" t="n">
        <v>0</v>
      </c>
      <c r="S1959" t="inlineStr">
        <is>
          <t>Questão um pouco mais difícil, pessoal! Observe o seguinte:
3 1
+1
𝑥2 = 𝑥2
Sendo assim, podemos reescrever 𝑦 da seguinte forma:
1 1
𝑥(𝑥2 +1)−(𝑥2 +1)
𝑦 =
𝑥 +2√𝑥+1
Por sua vez, o denominador é tal que:
1 2
𝑥 +2√𝑥+1 = (𝑥2 +1)
Logo:
1 1
𝑥(𝑥2 +1)−(𝑥2 +1)
𝑦 =
1 2
(𝑥2 +1)
Colocando (𝑥2 +1) em evidência no numerador.
(𝑥2 +1)(𝑥−1)
𝑦 =
1 2
(𝑥2 +1)
Podemos cortar:
(𝑥2 +1)(𝑥−1) (𝑥−1)
𝑦 = → 𝑦 =
1 2 1
(𝑥2 +1) (𝑥2 +1)
Podemos reescrever 𝑦 explicitando a raiz:
(𝑥−1)
𝑦 =
(√𝑥+1)
Vamos racionalizar:
(𝑥−1) (√𝑥−1)
𝑦 = ⋅
(√𝑥+1) (√𝑥−1)
(𝑥−1)(√𝑥−1)
𝑦 =
(𝑥−1)
𝑦 = √𝑥−1
𝒚 = 𝒙𝟏/𝟐 −𝟏
Gabarito: LETRA D.</t>
        </is>
      </c>
      <c r="U1959" t="inlineStr">
        <is>
          <t>10/08/2026 01:37</t>
        </is>
      </c>
    </row>
    <row r="1960">
      <c r="A1960" t="n">
        <v>3949</v>
      </c>
      <c r="B1960" t="inlineStr">
        <is>
          <t>CEV URCA</t>
        </is>
      </c>
      <c r="C1960" t="inlineStr">
        <is>
          <t>PREF. CRATO</t>
        </is>
      </c>
      <c r="D1960" t="inlineStr">
        <is>
          <t>2021</t>
        </is>
      </c>
      <c r="E1960" t="inlineStr">
        <is>
          <t>Sejam p e q números primos positivos. Racionalizando a expressã
$$\frac{1}{\sqrt{p} + \sqrt{q} - \sqrt{p + q}}$$
obtemos:</t>
        </is>
      </c>
      <c r="F1960" t="inlineStr">
        <is>
          <t>Matemática</t>
        </is>
      </c>
      <c r="G1960" t="inlineStr">
        <is>
          <t>Operações Básicas</t>
        </is>
      </c>
      <c r="H1960" t="inlineStr">
        <is>
          <t>Médio</t>
        </is>
      </c>
      <c r="I1960" t="inlineStr">
        <is>
          <t>ME</t>
        </is>
      </c>
      <c r="J1960" t="inlineStr">
        <is>
          <t>$(p\sqrt{q} + q\sqrt{p} - \sqrt{pq(p + q)})/2pq$</t>
        </is>
      </c>
      <c r="K1960" t="inlineStr">
        <is>
          <t>$(p\sqrt{q} + q\sqrt{p} + \sqrt{pq(p + q)})/2pq$</t>
        </is>
      </c>
      <c r="L1960" t="inlineStr">
        <is>
          <t>$(\sqrt{pq(p + q)} - p\sqrt{q} - q\sqrt{p})/pq$</t>
        </is>
      </c>
      <c r="M1960" t="inlineStr">
        <is>
          <t>$(\sqrt{pq(p + q)} + +p\sqrt{q} - q\sqrt{p})/2pq$</t>
        </is>
      </c>
      <c r="N1960" t="inlineStr">
        <is>
          <t>$(\sqrt{pq(p + q)} - p\sqrt{q} - q\sqrt{p})/2pq$</t>
        </is>
      </c>
      <c r="O1960" t="inlineStr">
        <is>
          <t>B</t>
        </is>
      </c>
      <c r="P1960" t="n">
        <v>0</v>
      </c>
      <c r="Q1960" t="n">
        <v>0</v>
      </c>
      <c r="S1960" t="inlineStr">
        <is>
          <t>Questão que parece assustar um pouco, mas vamos vencê-la!
𝐸 =
√𝑝+√𝑞 −√𝑝+𝑞
1 (√𝑝+√𝑞 +√𝑝+𝑞)
𝐸 = ⋅
√𝑝+√𝑞 −√𝑝+𝑞 (√𝑝+√𝑞 +√𝑝+𝑞)
(√𝑝+√𝑞 +√𝑝+𝑞)
𝐸 =
2 2
(√𝑝+√𝑞) −(√𝑝+𝑞)
(√𝑝+√𝑞 +√𝑝+𝑞)
𝐸 =
𝑝+2√𝑝𝑞 +𝑞 −𝑝−𝑞
(√𝑝+√𝑞 +√𝑝+𝑞)
𝐸 =
2√𝑝𝑞
Racionalizando mais uma vez.
(√𝑝+√𝑞 +√𝑝+𝑞) √𝑝𝑞
𝐸 = ⋅
2√𝑝𝑞 √𝑝𝑞
√𝑝2𝑞 +√𝑝𝑞2 +√𝑝𝑞(𝑝+𝑞)
𝐸 =
2𝑝𝑞
𝑝√𝑞 +𝑞√𝑝+√𝑝𝑞(𝑝+𝑞)
𝐸 =
2𝑝𝑞
Gabarito: LETRA B.</t>
        </is>
      </c>
      <c r="U1960" t="inlineStr">
        <is>
          <t>10/08/2026 01:39</t>
        </is>
      </c>
    </row>
    <row r="1961">
      <c r="A1961" t="n">
        <v>3950</v>
      </c>
      <c r="B1961" t="inlineStr">
        <is>
          <t>FUNDATEC</t>
        </is>
      </c>
      <c r="C1961" t="inlineStr">
        <is>
          <t>PREF. AMETISTA DO SUL</t>
        </is>
      </c>
      <c r="D1961" t="inlineStr">
        <is>
          <t>2022</t>
        </is>
      </c>
      <c r="E1961" t="inlineStr">
        <is>
          <t>O resultado da seguinte multiplicação de polinômios (𝒂² + 𝒃² + 𝒄²) .(𝒂 + 𝒃² + 𝒄) é:</t>
        </is>
      </c>
      <c r="F1961" t="inlineStr">
        <is>
          <t>Matemática</t>
        </is>
      </c>
      <c r="G1961" t="inlineStr">
        <is>
          <t>Operações Básicas</t>
        </is>
      </c>
      <c r="H1961" t="inlineStr">
        <is>
          <t>Médio</t>
        </is>
      </c>
      <c r="I1961" t="inlineStr">
        <is>
          <t>ME</t>
        </is>
      </c>
      <c r="J1961" t="inlineStr">
        <is>
          <t>𝑎³ + 𝑏&lt;sup&gt;4&lt;/sup&gt; + 𝑐³</t>
        </is>
      </c>
      <c r="K1961" t="inlineStr">
        <is>
          <t>𝑎³ + 𝑎𝑏² + 𝑎𝑐 + 𝑎𝑏 + 𝑏³ + 𝑏𝑐 + 𝑎𝑐 + 𝑏²𝑐 + 𝑐³</t>
        </is>
      </c>
      <c r="L1961" t="inlineStr">
        <is>
          <t>𝑎 + 𝑎𝑏 + 𝑎𝑐 + 𝑎𝑏² + 𝑏³ + 𝑏𝑐² + 𝑎²𝑐 + 𝑏²𝑐² + 𝑐²</t>
        </is>
      </c>
      <c r="M1961" t="inlineStr">
        <is>
          <t>𝑎³ + 𝑎²𝑏² + 𝑎²𝑐 + 𝑎𝑏² + 𝑏4 + 𝑏²𝑐 + 𝑎𝑐² + 𝑏²𝑐² + 𝑐³</t>
        </is>
      </c>
      <c r="N1961" t="inlineStr">
        <is>
          <t>𝑎³ + 𝑎𝑏² + 𝑎𝑐² + 𝑎²𝑏 + 𝑏³ + 𝑏𝑐² + 𝑎²𝑐 + 𝑏𝑐 + 𝑐²</t>
        </is>
      </c>
      <c r="O1961" t="inlineStr">
        <is>
          <t>D</t>
        </is>
      </c>
      <c r="P1961" t="n">
        <v>0</v>
      </c>
      <c r="Q1961" t="n">
        <v>0</v>
      </c>
      <c r="S1961" t="inlineStr">
        <is>
          <t>Pessoal, nessa aqui devemos aplicar a propriedade distributiva:
𝑬 = (𝒂² + 𝒃² + 𝒄²) .(𝒂 + 𝒃² + 𝒄)
𝑬 = 𝒂𝟑 +𝒂𝟐𝒃𝟐 +𝒂𝟐𝒄+𝒃𝟐𝒂+𝒃𝟒 +𝒃𝟐𝒄+𝒄𝟐𝒂+𝒄𝟐𝒃𝟐 +𝒄𝟑
Gabarito: LETRA D.</t>
        </is>
      </c>
      <c r="U1961" t="inlineStr">
        <is>
          <t>10/08/2026 01:40</t>
        </is>
      </c>
    </row>
    <row r="1962">
      <c r="A1962" t="n">
        <v>3951</v>
      </c>
      <c r="B1962" t="inlineStr">
        <is>
          <t>Cebraspe</t>
        </is>
      </c>
      <c r="C1962" t="inlineStr">
        <is>
          <t>PREF. SÃO CRISTOVÃO</t>
        </is>
      </c>
      <c r="D1962" t="inlineStr">
        <is>
          <t>2019</t>
        </is>
      </c>
      <c r="E1962" t="inlineStr">
        <is>
          <t>Considerando as propriedades e as operações fundamentais dos números inteiros, racionais, irracionais e reais, julgue o item a seguir.
Se a, b e c forem números reais tais que $2a^2 - ab + 3ac \neq 0$, então:$$\frac{4ab - 2b^2 + 6bc}{2a^2 - ab + 3ac} = \frac{2b}{a}$$</t>
        </is>
      </c>
      <c r="F1962" t="inlineStr">
        <is>
          <t>Matemática</t>
        </is>
      </c>
      <c r="G1962" t="inlineStr">
        <is>
          <t>Operações Básicas</t>
        </is>
      </c>
      <c r="H1962" t="inlineStr">
        <is>
          <t>Médio</t>
        </is>
      </c>
      <c r="I1962" t="inlineStr">
        <is>
          <t>CE</t>
        </is>
      </c>
      <c r="J1962" t="inlineStr"/>
      <c r="K1962" t="inlineStr"/>
      <c r="L1962" t="inlineStr"/>
      <c r="M1962" t="inlineStr"/>
      <c r="N1962" t="inlineStr"/>
      <c r="O1962" t="inlineStr">
        <is>
          <t>C</t>
        </is>
      </c>
      <c r="P1962" t="n">
        <v>1</v>
      </c>
      <c r="Q1962" t="n">
        <v>0</v>
      </c>
      <c r="S1962" t="inlineStr">
        <is>
          <t>Vamos começar com a seguinte expressão algébrica:
4𝑎𝑏−2𝑏2 +6𝑏𝑐
𝐸 =
2𝑎2 −𝑎𝑏+3𝑎𝑐
Colocando o "2b" em evidência no numerador e o "a" em evidência no denominador, ficamos:
2𝑏(2𝑎 −𝑏 +3𝑐)
𝐸 =
𝑎(2𝑎−𝑏+3𝑐)
Opa, podemos cortar os fatores comuns!
2𝑏
𝐸 =
𝑎
É exatamente como afirma o item! Logo, item correto!
Gabarito: CERTO.</t>
        </is>
      </c>
      <c r="U1962" t="inlineStr">
        <is>
          <t>10/08/2026 01:42</t>
        </is>
      </c>
    </row>
    <row r="1963">
      <c r="A1963" t="n">
        <v>3951</v>
      </c>
      <c r="B1963" t="inlineStr">
        <is>
          <t>Cebraspe</t>
        </is>
      </c>
      <c r="C1963" t="inlineStr">
        <is>
          <t>PREF. SÃO CRISTOVÃO</t>
        </is>
      </c>
      <c r="D1963" t="inlineStr">
        <is>
          <t>2019</t>
        </is>
      </c>
      <c r="E1963" t="inlineStr">
        <is>
          <t>Considerando as propriedades e as operações fundamentais dos números inteiros, racionais, irracionais e reais, julgue o item a seguir.
Se a, b e c forem números reais tais que $2a^2 - ab + 3ac \neq 0$, então:$$\frac{4ab - 2b^2 + 6bc}{2a^2 - ab + 3ac} = \frac{2b}{a}$$</t>
        </is>
      </c>
      <c r="F1963" t="inlineStr">
        <is>
          <t>Matemática</t>
        </is>
      </c>
      <c r="G1963" t="inlineStr">
        <is>
          <t>Operações Básicas</t>
        </is>
      </c>
      <c r="H1963" t="inlineStr">
        <is>
          <t>Médio</t>
        </is>
      </c>
      <c r="I1963" t="inlineStr">
        <is>
          <t>CE</t>
        </is>
      </c>
      <c r="J1963" t="inlineStr"/>
      <c r="K1963" t="inlineStr"/>
      <c r="L1963" t="inlineStr"/>
      <c r="M1963" t="inlineStr"/>
      <c r="N1963" t="inlineStr"/>
      <c r="O1963" t="inlineStr">
        <is>
          <t>C</t>
        </is>
      </c>
      <c r="P1963" t="n">
        <v>0</v>
      </c>
      <c r="Q1963" t="n">
        <v>0</v>
      </c>
      <c r="S1963" t="inlineStr">
        <is>
          <t>Vamos começar com a seguinte expressão algébrica:
4𝑎𝑏−2𝑏2 +6𝑏𝑐
𝐸 =
2𝑎2 −𝑎𝑏+3𝑎𝑐
Colocando o "2b" em evidência no numerador e o "a" em evidência no denominador, ficamos:
2𝑏(2𝑎 −𝑏 +3𝑐)
𝐸 =
𝑎(2𝑎−𝑏+3𝑐)
Opa, podemos cortar os fatores comuns!
2𝑏
𝐸 =
𝑎
É exatamente como afirma o item! Logo, item correto!
Gabarito: CERTO.</t>
        </is>
      </c>
      <c r="U1963" t="inlineStr">
        <is>
          <t>10/08/2026 01:42</t>
        </is>
      </c>
    </row>
    <row r="1964">
      <c r="A1964" t="n">
        <v>3952</v>
      </c>
      <c r="B1964" t="inlineStr">
        <is>
          <t>FGV</t>
        </is>
      </c>
      <c r="C1964" t="inlineStr">
        <is>
          <t>PMSP</t>
        </is>
      </c>
      <c r="D1964" t="inlineStr">
        <is>
          <t>2024</t>
        </is>
      </c>
      <c r="E1964" t="inlineStr">
        <is>
          <t>Uma caixa tem dimensões internas de 8 cm x 8 cm x 15 cm. A capacidade dessa caixa em litros é</t>
        </is>
      </c>
      <c r="F1964" t="inlineStr">
        <is>
          <t>Matemática</t>
        </is>
      </c>
      <c r="G1964" t="inlineStr">
        <is>
          <t>Unidades de Medida</t>
        </is>
      </c>
      <c r="H1964" t="inlineStr">
        <is>
          <t>Médio</t>
        </is>
      </c>
      <c r="I1964" t="inlineStr">
        <is>
          <t>ME</t>
        </is>
      </c>
      <c r="J1964" t="inlineStr">
        <is>
          <t>960.</t>
        </is>
      </c>
      <c r="K1964" t="inlineStr">
        <is>
          <t>96.</t>
        </is>
      </c>
      <c r="L1964" t="inlineStr">
        <is>
          <t>9,6.</t>
        </is>
      </c>
      <c r="M1964" t="inlineStr">
        <is>
          <t>0,96.</t>
        </is>
      </c>
      <c r="N1964" t="inlineStr">
        <is>
          <t>0,096.</t>
        </is>
      </c>
      <c r="O1964" t="inlineStr">
        <is>
          <t>D</t>
        </is>
      </c>
      <c r="P1964" t="n">
        <v>0</v>
      </c>
      <c r="Q1964" t="n">
        <v>0</v>
      </c>
      <c r="S1964" t="inlineStr">
        <is>
          <t>Para obter o volume da caixa, basta realizar o produto das três dimensões. Vale destacar que, como as três
dimensões estão em centímetros (cm), o volume será obtido em centímetros cúbicos (cm3):
𝑉 = 8cm×8cm×15cm
𝑉 = 960cm3
Queremos obter o volume em litros. Sabemos que 1l = 1dm3. Logo, para obter o volume em litros,
devemos transformar cm3 em dm3.
Para transformar cm3 em dm3, devemos realizar um avanço para a esquerda:
Logo, o volume da caixa é:
𝑉 = 960×10−3 dm3
𝑉 = 0,96 dm3
Como 1dm3 corresponde a 1 litro, o volume da caixa, em litros, é 0,96.
Gabarito: Letra D.</t>
        </is>
      </c>
      <c r="U1964" t="inlineStr">
        <is>
          <t>10/08/2026 10:44</t>
        </is>
      </c>
    </row>
    <row r="1965">
      <c r="A1965" t="n">
        <v>3953</v>
      </c>
      <c r="B1965" t="inlineStr">
        <is>
          <t>VUNESP</t>
        </is>
      </c>
      <c r="C1965" t="inlineStr">
        <is>
          <t>DESENVOLVE SP</t>
        </is>
      </c>
      <c r="D1965" t="inlineStr">
        <is>
          <t>2024</t>
        </is>
      </c>
      <c r="E1965" t="inlineStr">
        <is>
          <t>A capacidade da caçamba de um caminhão é de 50 m&lt;sup&gt;3&lt;/sup&gt;. Sueli precisa contratar caminhões desse tipo para a retirada de 0,02 hm&lt;sup&gt;3&lt;/sup&gt; de uma terraplanagem. Sabendo-se que 1 hm corresponde 100 m, o número mínimo de viagens de caminhões que ela deve contratar para realizar seu serviço é igual a</t>
        </is>
      </c>
      <c r="F1965" t="inlineStr">
        <is>
          <t>Matemática</t>
        </is>
      </c>
      <c r="G1965" t="inlineStr">
        <is>
          <t>Unidades de Medida</t>
        </is>
      </c>
      <c r="H1965" t="inlineStr">
        <is>
          <t>Médio</t>
        </is>
      </c>
      <c r="I1965" t="inlineStr">
        <is>
          <t>ME</t>
        </is>
      </c>
      <c r="J1965" t="inlineStr">
        <is>
          <t>4.</t>
        </is>
      </c>
      <c r="K1965" t="inlineStr">
        <is>
          <t>25.</t>
        </is>
      </c>
      <c r="L1965" t="inlineStr">
        <is>
          <t>40.</t>
        </is>
      </c>
      <c r="M1965" t="inlineStr">
        <is>
          <t>250.</t>
        </is>
      </c>
      <c r="N1965" t="inlineStr">
        <is>
          <t>400.</t>
        </is>
      </c>
      <c r="O1965" t="inlineStr">
        <is>
          <t>E</t>
        </is>
      </c>
      <c r="P1965" t="n">
        <v>0</v>
      </c>
      <c r="Q1965" t="n">
        <v>0</v>
      </c>
      <c r="S1965" t="inlineStr">
        <is>
          <t>Para resolver o problema, o volume a ser retirado precisa estar na mesma unidade de medida da
capacidade da caçamba do caminhão.
Para transformar hm3 para m3, devemos realizar dois avanços para a direita.
Logo:
0,02 hm3 = 0,02×103 ×103 m3
= 0,02×106 m3
= 20.000 m3
Como a caçamba do caminhão tem a capacidade de 50m3, o volume retirado da terraplanagem por
viagem é de 50m3. Logo, o número mínimo de viagens necessárias para realizar o serviço é:
20.000 m3
= 400 viagens
50 m3 por viagem
Gabarito: Letra E.</t>
        </is>
      </c>
      <c r="U1965" t="inlineStr">
        <is>
          <t>10/08/2026 10:45</t>
        </is>
      </c>
    </row>
    <row r="1966">
      <c r="A1966" t="n">
        <v>3954</v>
      </c>
      <c r="B1966" t="inlineStr">
        <is>
          <t>ACCESS</t>
        </is>
      </c>
      <c r="C1966" t="inlineStr">
        <is>
          <t>BANESTES</t>
        </is>
      </c>
      <c r="D1966" t="inlineStr">
        <is>
          <t>2024</t>
        </is>
      </c>
      <c r="E1966" t="inlineStr">
        <is>
          <t>Um caminhão que transporta alimentos para ajuda humanitária consegue levar até 1 tonelada de carga. Sabendo-se que os sacos de arroz armazenados têm a capacidade de 80kg e 50kg, qual o número mínimo de sacos de arroz que devem ser reunidos no caminhão para que se obtenha exatamente a carga máxima permitida para o veículo?</t>
        </is>
      </c>
      <c r="F1966" t="inlineStr">
        <is>
          <t>Matemática</t>
        </is>
      </c>
      <c r="G1966" t="inlineStr">
        <is>
          <t>Unidades de Medida</t>
        </is>
      </c>
      <c r="H1966" t="inlineStr">
        <is>
          <t>Médio</t>
        </is>
      </c>
      <c r="I1966" t="inlineStr">
        <is>
          <t>ME</t>
        </is>
      </c>
      <c r="J1966" t="inlineStr">
        <is>
          <t>10</t>
        </is>
      </c>
      <c r="K1966" t="inlineStr">
        <is>
          <t>12</t>
        </is>
      </c>
      <c r="L1966" t="inlineStr">
        <is>
          <t>14</t>
        </is>
      </c>
      <c r="M1966" t="inlineStr">
        <is>
          <t>20</t>
        </is>
      </c>
      <c r="N1966" t="inlineStr"/>
      <c r="O1966" t="inlineStr">
        <is>
          <t>C</t>
        </is>
      </c>
      <c r="P1966" t="n">
        <v>0</v>
      </c>
      <c r="Q1966" t="n">
        <v>0</v>
      </c>
      <c r="S1966" t="inlineStr">
        <is>
          <t>Sabemos que 1ton. = 1000kg. Logo, queremos saber o número mínimo de sacos de arroz para obter
exatamente 1000kg.
Segundo o problema, temos sacos de arroz de 80kg e de 50kg. Para obter a quantidade mínima de sacos
de arroz, devemos utilizar o maior número possível de sacos de 80kg.
Ao dividir 1000kg por 80kg, obtemos quociente 12 e resto 40. Observe, portanto, que:
• Ao utilizar 12 sacos de 80kg, obtemos 12×80 = 960kg com esses sacos, restando 1.000−960 = 40kg.
Note que a quantidade restante não pode ser completada com sacos de 50kg.
Ainda tentando utilizar o maior número de sacos de 80kg, vamos agora utilizar 1 saco de 80kg a menos.
• Ao utilizar 11 sacos de 80kg, obtemos 11×80 = 880kg com esses sacos, restando 1.000−880 =
120kg. Note que a quantidade restante não pode ser completada com sacos de 50kg.
Novamente, ainda tentando utilizar o maior número de sacos de 80kg, vamos agora utilizar 1 saco de 80kg
a menos.
• Ao utilizar 10 sacos de 80kg, obtemos 10×80 = 880kg com esses sacos, restando 1.000−800 =
200kg. Note que essa quantidade restante pode ser obtida com 200kg/50kg = 4 sacos de 50kg.
Logo, para obter exatamente a carga máxima (1000kg) minimizando o número de sacos, ou seja,
maximizando o número de sacos de 80kg, devemos utilizar 10 sacos de 80kg e 4 sacos de 50kg.
Portanto, o número mínimo de sacos de arroz que devem ser reunidos no caminhão para que se obtenha
exatamente a carga máxima permitida para o veículo é 10 + 4 = 14 sacos.
Gabarito: Letra C.</t>
        </is>
      </c>
      <c r="U1966" t="inlineStr">
        <is>
          <t>10/08/2026 10:47</t>
        </is>
      </c>
    </row>
    <row r="1967">
      <c r="A1967" t="n">
        <v>3955</v>
      </c>
      <c r="B1967" t="inlineStr">
        <is>
          <t>FGV</t>
        </is>
      </c>
      <c r="C1967" t="inlineStr">
        <is>
          <t>PMSP</t>
        </is>
      </c>
      <c r="D1967" t="inlineStr">
        <is>
          <t>2024</t>
        </is>
      </c>
      <c r="E1967" t="inlineStr">
        <is>
          <t>O prefixo peta aplicado a qualquer unidade significa 2&lt;sup&gt;50&lt;/sup&gt; vezes essa unidade. Sabe-se que o Google processa cerca de 24 petabytes de informação por dia.
Utilizando a aproximação 2&lt;sup&gt;10&lt;/sup&gt; ≅ 10&lt;sup&gt;3&lt;/sup&gt;, o número de bytes de informação que o Google processa por dia possui</t>
        </is>
      </c>
      <c r="F1967" t="inlineStr">
        <is>
          <t>Matemática</t>
        </is>
      </c>
      <c r="G1967" t="inlineStr">
        <is>
          <t>Unidades de Medida</t>
        </is>
      </c>
      <c r="H1967" t="inlineStr">
        <is>
          <t>Médio</t>
        </is>
      </c>
      <c r="I1967" t="inlineStr">
        <is>
          <t>ME</t>
        </is>
      </c>
      <c r="J1967" t="inlineStr">
        <is>
          <t>15 algarismos.</t>
        </is>
      </c>
      <c r="K1967" t="inlineStr">
        <is>
          <t>16 algarismos.</t>
        </is>
      </c>
      <c r="L1967" t="inlineStr">
        <is>
          <t>17 algarismos.</t>
        </is>
      </c>
      <c r="M1967" t="inlineStr">
        <is>
          <t>18 algarismos.</t>
        </is>
      </c>
      <c r="N1967" t="inlineStr">
        <is>
          <t>19 algarismos.</t>
        </is>
      </c>
      <c r="O1967" t="inlineStr">
        <is>
          <t>C</t>
        </is>
      </c>
      <c r="P1967" t="n">
        <v>0</v>
      </c>
      <c r="Q1967" t="n">
        <v>0</v>
      </c>
      <c r="S1967" t="inlineStr">
        <is>
          <t>O Google processa cerca de 24 petabytes de informação por dia. Como o prefixo peta corresponde a 250, o
número de bytes de informação que o Google processa é:
24×𝟐𝟓𝟎 bytes
Segundo o enunciado, devemos utilizar a aproximação 210 ≅ 103. Reescrevendo o número de bytes em
termos de 210, temos:
24×𝟐𝟏𝟎×𝟓
= 24×(𝟐𝟏𝟎)5 bytes
Substituindo 210 pelo valor aproximado de 103, temos:
24×(𝟏𝟎𝟑)5
= 24×103×5
= 24×1015
= 24.000.000.000.000.000 bytes
Logo, o número de bytes de informação que o Google processa por dia possui 17 algarismos.
Gabarito: Letra C.</t>
        </is>
      </c>
      <c r="U1967" t="inlineStr">
        <is>
          <t>10/08/2026 10:47</t>
        </is>
      </c>
    </row>
    <row r="1968">
      <c r="A1968" t="n">
        <v>3956</v>
      </c>
      <c r="B1968" t="inlineStr">
        <is>
          <t>VUNESP</t>
        </is>
      </c>
      <c r="C1968" t="inlineStr">
        <is>
          <t>Pref Jaguariúna</t>
        </is>
      </c>
      <c r="D1968" t="inlineStr">
        <is>
          <t>2023</t>
        </is>
      </c>
      <c r="E1968" t="inlineStr">
        <is>
          <t>O médico de Adriano recomendou que ele usasse uma garrafa para controlar a quantidade de água que ele toma por dia. Adriano escolheu uma garrafa com capacidade total de 750 mL. Em um dia, ele tomou três garrafas dessa completamente cheias de água. É correto afirmar que, nesse dia, Adriano bebeu</t>
        </is>
      </c>
      <c r="F1968" t="inlineStr">
        <is>
          <t>Matemática</t>
        </is>
      </c>
      <c r="G1968" t="inlineStr">
        <is>
          <t>Unidades de Medida</t>
        </is>
      </c>
      <c r="H1968" t="inlineStr">
        <is>
          <t>Médio</t>
        </is>
      </c>
      <c r="I1968" t="inlineStr">
        <is>
          <t>ME</t>
        </is>
      </c>
      <c r="J1968" t="inlineStr">
        <is>
          <t>menos de 1,5 litro de água.</t>
        </is>
      </c>
      <c r="K1968" t="inlineStr">
        <is>
          <t>entre 1,5 litro e 2,0 litros de água.</t>
        </is>
      </c>
      <c r="L1968" t="inlineStr">
        <is>
          <t>entre 2,0 litros e 2,5 litros de água.</t>
        </is>
      </c>
      <c r="M1968" t="inlineStr">
        <is>
          <t>mais de 2,5 litros de água.</t>
        </is>
      </c>
      <c r="N1968" t="inlineStr"/>
      <c r="O1968" t="inlineStr">
        <is>
          <t>C</t>
        </is>
      </c>
      <c r="P1968" t="n">
        <v>0</v>
      </c>
      <c r="Q1968" t="n">
        <v>0</v>
      </c>
      <c r="S1968" t="inlineStr">
        <is>
          <t>Como cada garrafa tem capacidade de 750ml, o total de água bebida por Adriano é:
750ml×3 = 2.250 ml
Note que as alternativas apresentam volumes em litros.
Para converter ml para l, devemos realizar três avanços para a esquerda.
Logo:
2.250 ml = 2.250×10−1 ×10−1 ×10−1 l
= 2.250×10−3 l
= 2,25 l
Logo, é correto afirmar que Adriano bebeu entre 2,0 litros e 2,5 litros de água.
Gabarito: Letra C.</t>
        </is>
      </c>
      <c r="U1968" t="inlineStr">
        <is>
          <t>10/08/2026 10:49</t>
        </is>
      </c>
    </row>
    <row r="1969">
      <c r="A1969" t="n">
        <v>3957</v>
      </c>
      <c r="B1969" t="inlineStr">
        <is>
          <t>VUNESP</t>
        </is>
      </c>
      <c r="C1969" t="inlineStr">
        <is>
          <t>Pref. Sertãozinho</t>
        </is>
      </c>
      <c r="D1969" t="inlineStr">
        <is>
          <t>2023</t>
        </is>
      </c>
      <c r="E1969" t="inlineStr">
        <is>
          <t>Um rolo de fio tem 15 metros. Desse fio foram cortados 3 pedaços de 2,5 metros cada um e 4 pedaços de 80 cm cada um. O comprimento de fio que restou no rolo foi</t>
        </is>
      </c>
      <c r="F1969" t="inlineStr">
        <is>
          <t>Matemática</t>
        </is>
      </c>
      <c r="G1969" t="inlineStr">
        <is>
          <t>Unidades de Medida</t>
        </is>
      </c>
      <c r="H1969" t="inlineStr">
        <is>
          <t>Médio</t>
        </is>
      </c>
      <c r="I1969" t="inlineStr">
        <is>
          <t>ME</t>
        </is>
      </c>
      <c r="J1969" t="inlineStr">
        <is>
          <t>4,3 metros.</t>
        </is>
      </c>
      <c r="K1969" t="inlineStr">
        <is>
          <t>4,7 metros.</t>
        </is>
      </c>
      <c r="L1969" t="inlineStr">
        <is>
          <t>5,0 metros.</t>
        </is>
      </c>
      <c r="M1969" t="inlineStr">
        <is>
          <t>5,3 metros.</t>
        </is>
      </c>
      <c r="N1969" t="inlineStr">
        <is>
          <t>5,7 metros.</t>
        </is>
      </c>
      <c r="O1969" t="inlineStr">
        <is>
          <t>A</t>
        </is>
      </c>
      <c r="P1969" t="n">
        <v>0</v>
      </c>
      <c r="Q1969" t="n">
        <v>0</v>
      </c>
      <c r="S1969" t="inlineStr">
        <is>
          <t>Note que as alternativas da questão apresentam o comprimento restante em metros. Logo, devemos
trabalhar com essa unidade de medida.
Para converter cm para m, devemos realizar dois avanços para a esquerda.
Logo:
80cm = 80×10−1 ×10−1m
= 80×10−2m
= 0,8 m
Agora que temos todos os comprimentos em metros, podemos resolver o problema.
Sabemos que do fio original foram cortados 3 pedaços de 2,5 metros cada um e 4 pedaços de 0,8 m cada
um. Logo, o comprimento total cortado foi:
3×2,5+4×0,8
= 7,5+3,2
= 10,7 m
Como o fio original tinha 15m, o comprimento de fio que restou no rolo foi:
15−10,7
= 4,3m
Gabarito: Letra A.</t>
        </is>
      </c>
      <c r="U1969" t="inlineStr">
        <is>
          <t>10/08/2026 10:49</t>
        </is>
      </c>
    </row>
    <row r="1970">
      <c r="A1970" t="n">
        <v>3958</v>
      </c>
      <c r="B1970" t="inlineStr">
        <is>
          <t>VUNESP</t>
        </is>
      </c>
      <c r="C1970" t="inlineStr">
        <is>
          <t>Pref. Piracicaba</t>
        </is>
      </c>
      <c r="D1970" t="inlineStr">
        <is>
          <t>2023</t>
        </is>
      </c>
      <c r="E1970" t="inlineStr">
        <is>
          <t>O bicho-preguiça é considerado o animal mais lento do mundo.
Desloca-se tão lentamente que, para percorrer apenas 1 metro, o tempo gasto por esse animal é de, aproximadamente, 3 minutos. Desse modo, hipoteticamente supondo-se possível não haver paradas e considerando- se constante o movimento, o tempo que o bicho-preguiça demorará para deslocar-se por uma distância de 1 quilômetro equivale a</t>
        </is>
      </c>
      <c r="F1970" t="inlineStr">
        <is>
          <t>Matemática</t>
        </is>
      </c>
      <c r="G1970" t="inlineStr">
        <is>
          <t>Unidades de Medida</t>
        </is>
      </c>
      <c r="H1970" t="inlineStr">
        <is>
          <t>Médio</t>
        </is>
      </c>
      <c r="I1970" t="inlineStr">
        <is>
          <t>ME</t>
        </is>
      </c>
      <c r="J1970" t="inlineStr">
        <is>
          <t>1 dia e 10 horas.</t>
        </is>
      </c>
      <c r="K1970" t="inlineStr">
        <is>
          <t>1 dia e 16 horas.</t>
        </is>
      </c>
      <c r="L1970" t="inlineStr">
        <is>
          <t>2 dias e 2 horas.</t>
        </is>
      </c>
      <c r="M1970" t="inlineStr">
        <is>
          <t>2 dias e 4 horas.</t>
        </is>
      </c>
      <c r="N1970" t="inlineStr"/>
      <c r="O1970" t="inlineStr">
        <is>
          <t>C</t>
        </is>
      </c>
      <c r="P1970" t="n">
        <v>0</v>
      </c>
      <c r="Q1970" t="n">
        <v>0</v>
      </c>
      <c r="S1970" t="inlineStr">
        <is>
          <t>Inicialmente, vamos obter a distância percorrida pelo bicho-preguiça em metros.
Para converter km para m, devemos realizar três avanços para a direita.
Logo:
1 km = 1×101 ×101 ×101 m
= 1×103 m
= 1.000 m
Sabemos que, para percorrer 1 metro, o animal gasta 3 minutos. Logo, o tempo gasto com 1.000m é:
1.000×3 = 3.000 min
Sabemos que 1h = 60min. Ao dividir 3.000 por 60, obtemos quociente 50 e resto zero. Logo, 3.000 min
correspondem a 50 horas.
Além disso, sabemos que 1 dia = 24h. Ao dividir 50 por 24, obtemos quociente 2 e resto 2. Logo, 50h
correspondem a 2 dias e 2 horas.
Logo, o tempo que o bicho-preguiça demorará para deslocar-se por uma distância de 1 quilômetro equivale
a 2 dias e 2 horas.
Gabarito: Letra C.</t>
        </is>
      </c>
      <c r="U1970" t="inlineStr">
        <is>
          <t>10/08/2026 10:49</t>
        </is>
      </c>
    </row>
    <row r="1971">
      <c r="A1971" t="n">
        <v>3959</v>
      </c>
      <c r="B1971" t="inlineStr">
        <is>
          <t>FUNDATEC</t>
        </is>
      </c>
      <c r="C1971" t="inlineStr">
        <is>
          <t>CM Bagé</t>
        </is>
      </c>
      <c r="D1971" t="inlineStr">
        <is>
          <t>2022</t>
        </is>
      </c>
      <c r="E1971" t="inlineStr">
        <is>
          <t>Um metro equivale a 100 centímetros, assim como o hectômetro equivale a 100 metros.
Quantos decímetros equivalem a 7 decâmetros?</t>
        </is>
      </c>
      <c r="F1971" t="inlineStr">
        <is>
          <t>Matemática</t>
        </is>
      </c>
      <c r="G1971" t="inlineStr">
        <is>
          <t>Unidades de Medida</t>
        </is>
      </c>
      <c r="H1971" t="inlineStr">
        <is>
          <t>Médio</t>
        </is>
      </c>
      <c r="I1971" t="inlineStr">
        <is>
          <t>ME</t>
        </is>
      </c>
      <c r="J1971" t="inlineStr">
        <is>
          <t>0,7.</t>
        </is>
      </c>
      <c r="K1971" t="inlineStr">
        <is>
          <t>7.</t>
        </is>
      </c>
      <c r="L1971" t="inlineStr">
        <is>
          <t>70.</t>
        </is>
      </c>
      <c r="M1971" t="inlineStr">
        <is>
          <t>700.</t>
        </is>
      </c>
      <c r="N1971" t="inlineStr">
        <is>
          <t>7.000.</t>
        </is>
      </c>
      <c r="O1971" t="inlineStr">
        <is>
          <t>D</t>
        </is>
      </c>
      <c r="P1971" t="n">
        <v>0</v>
      </c>
      <c r="Q1971" t="n">
        <v>0</v>
      </c>
      <c r="S1971" t="inlineStr">
        <is>
          <t>Para converter dam para dm, devemos realizar dois avanços para a direita.
Logo:
7 dam = 7 ×10×10 dm
= 7×102 dm
= 700 dm
Gabarito: Letra D.</t>
        </is>
      </c>
      <c r="U1971" t="inlineStr">
        <is>
          <t>10/08/2026 10:49</t>
        </is>
      </c>
    </row>
    <row r="1972">
      <c r="A1972" t="n">
        <v>3960</v>
      </c>
      <c r="B1972" t="inlineStr">
        <is>
          <t>AOCP</t>
        </is>
      </c>
      <c r="C1972" t="inlineStr">
        <is>
          <t>IPE Prev</t>
        </is>
      </c>
      <c r="D1972" t="inlineStr">
        <is>
          <t>2022</t>
        </is>
      </c>
      <c r="E1972" t="inlineStr">
        <is>
          <t>Em uma empresa estatal, constatou-se que, no último ano, foi consumido o equivalente a 1.200 xícaras de café, sendo que cada uma dessas xícaras é equivalente a 100 mL de café.
Dessa forma, o número que representa a quantidade de café consumida nessa empresa no último ano, em litros, é</t>
        </is>
      </c>
      <c r="F1972" t="inlineStr">
        <is>
          <t>Matemática</t>
        </is>
      </c>
      <c r="G1972" t="inlineStr">
        <is>
          <t>Unidades de Medida</t>
        </is>
      </c>
      <c r="H1972" t="inlineStr">
        <is>
          <t>Médio</t>
        </is>
      </c>
      <c r="I1972" t="inlineStr">
        <is>
          <t>ME</t>
        </is>
      </c>
      <c r="J1972" t="inlineStr">
        <is>
          <t>150.</t>
        </is>
      </c>
      <c r="K1972" t="inlineStr">
        <is>
          <t>100.</t>
        </is>
      </c>
      <c r="L1972" t="inlineStr">
        <is>
          <t>135.</t>
        </is>
      </c>
      <c r="M1972" t="inlineStr">
        <is>
          <t>170.</t>
        </is>
      </c>
      <c r="N1972" t="inlineStr">
        <is>
          <t>120.</t>
        </is>
      </c>
      <c r="O1972" t="inlineStr">
        <is>
          <t>E</t>
        </is>
      </c>
      <c r="P1972" t="n">
        <v>0</v>
      </c>
      <c r="Q1972" t="n">
        <v>0</v>
      </c>
      <c r="S1972" t="inlineStr">
        <is>
          <t>O total de ml de café consumidos é:
1.200 xícaras ×100mL/xícara
= 120.000 ml
Para converter ml para l, devemos realizar três avanços para a esquerda.
Logo:
120.000mL = 120.000×10−1 ×10−1 ×10−1 l
= 120.000×10−3 l
= 120 l
Gabarito: Letra E.</t>
        </is>
      </c>
      <c r="U1972" t="inlineStr">
        <is>
          <t>10/08/2026 10:49</t>
        </is>
      </c>
    </row>
    <row r="1973">
      <c r="A1973" t="n">
        <v>3961</v>
      </c>
      <c r="B1973" t="inlineStr">
        <is>
          <t>FUNDATEC</t>
        </is>
      </c>
      <c r="C1973" t="inlineStr">
        <is>
          <t>Pref. Flores da Cunha</t>
        </is>
      </c>
      <c r="D1973" t="inlineStr">
        <is>
          <t>2022</t>
        </is>
      </c>
      <c r="E1973" t="inlineStr">
        <is>
          <t>A distância entre o local de trabalho e a casa de Marcos é de 1.250 metros. Supondo que ele realiza o percurso de ida e volta diariamente caminhando, quantos quilômetros são percorridos por Marcos após seis dias de trabalho?</t>
        </is>
      </c>
      <c r="F1973" t="inlineStr">
        <is>
          <t>Matemática</t>
        </is>
      </c>
      <c r="G1973" t="inlineStr">
        <is>
          <t>Unidades de Medida</t>
        </is>
      </c>
      <c r="H1973" t="inlineStr">
        <is>
          <t>Médio</t>
        </is>
      </c>
      <c r="I1973" t="inlineStr">
        <is>
          <t>ME</t>
        </is>
      </c>
      <c r="J1973" t="inlineStr">
        <is>
          <t>5 km.</t>
        </is>
      </c>
      <c r="K1973" t="inlineStr">
        <is>
          <t>8 km.</t>
        </is>
      </c>
      <c r="L1973" t="inlineStr">
        <is>
          <t>10 km.</t>
        </is>
      </c>
      <c r="M1973" t="inlineStr">
        <is>
          <t>12 km.</t>
        </is>
      </c>
      <c r="N1973" t="inlineStr">
        <is>
          <t>15 km.</t>
        </is>
      </c>
      <c r="O1973" t="inlineStr">
        <is>
          <t>E</t>
        </is>
      </c>
      <c r="P1973" t="n">
        <v>0</v>
      </c>
      <c r="Q1973" t="n">
        <v>0</v>
      </c>
      <c r="S1973" t="inlineStr">
        <is>
          <t>A distância percorrida durante um dia corresponde a uma ida e a uma volta:
1.250+1.250 = 2.500 m
Após 6 dias de trabalho, a distância percorrida será:
6×2.500 = 15.000 m
Para converter m para km, devemos realizar três avanços para a esquerda.
Logo:
15.000 m = 15.000×10−1 ×10−1 ×10−1 km
= 15.000×10−3 km
= 15 km
Gabarito: Letra E.</t>
        </is>
      </c>
      <c r="U1973" t="inlineStr">
        <is>
          <t>10/08/2026 10:49</t>
        </is>
      </c>
    </row>
    <row r="1974">
      <c r="A1974" t="n">
        <v>3962</v>
      </c>
      <c r="B1974" t="inlineStr">
        <is>
          <t>AOCP</t>
        </is>
      </c>
      <c r="C1974" t="inlineStr">
        <is>
          <t>IPE Prev</t>
        </is>
      </c>
      <c r="D1974" t="inlineStr">
        <is>
          <t>2022</t>
        </is>
      </c>
      <c r="E1974" t="inlineStr">
        <is>
          <t>Um assistente comercial de uma empresa precisou passar o dia inteiro visitando várias lojas à procura de determinado produto com o menor preço de venda. Para conseguir realizar todas as suas visitas previstas, esse funcionário utilizou um veículo, cujo consumo é 8 quilômetros por litro e cujo tanque de combustível estava cheio. Ao sair da empresa na qual trabalha, iniciando suas visitas, esse funcionário registrou a quilometragem marcada no painel do automóvel:
133.457 km. Ao retornar para sua empresa, finalizando suas visitas, observou novamente a quilometragem no painel: 133.481 km. Considerando que o preço do litro do combustível utilizado no automóvel é R$ 6,00 por litro, é correto afirmar que</t>
        </is>
      </c>
      <c r="F1974" t="inlineStr">
        <is>
          <t>Matemática</t>
        </is>
      </c>
      <c r="G1974" t="inlineStr">
        <is>
          <t>Unidades de Medida</t>
        </is>
      </c>
      <c r="H1974" t="inlineStr">
        <is>
          <t>Médio</t>
        </is>
      </c>
      <c r="I1974" t="inlineStr">
        <is>
          <t>ME</t>
        </is>
      </c>
      <c r="J1974" t="inlineStr">
        <is>
          <t>o assistente percorreu a distância de 2.400 metros com o automóvel.</t>
        </is>
      </c>
      <c r="K1974" t="inlineStr">
        <is>
          <t>após chegar com o carro na empresa, para que o tanque de combustível do veículo fique novamente cheio, o assistente deve abastecer esse veículo com 4 litros de combustível.</t>
        </is>
      </c>
      <c r="L1974" t="inlineStr">
        <is>
          <t>o assistente percorreu a distância de 240 decâmetros com o automóvel.</t>
        </is>
      </c>
      <c r="M1974" t="inlineStr">
        <is>
          <t>o assistente, após chegar com o carro à empresa, deve informar a uma pessoa responsável pelo veículo que serão necessários R$ 18,00 com abastecimento para que o tanque de combustível do veículo volte a ficar novamente cheio.</t>
        </is>
      </c>
      <c r="N1974" t="inlineStr">
        <is>
          <t>o assistente percorreu a distância de 24.000 hectômetros com o automóvel.</t>
        </is>
      </c>
      <c r="O1974" t="inlineStr">
        <is>
          <t>D</t>
        </is>
      </c>
      <c r="P1974" t="n">
        <v>0</v>
      </c>
      <c r="Q1974" t="n">
        <v>0</v>
      </c>
      <c r="S1974" t="inlineStr">
        <is>
          <t>A distância percorrida pelo assistente corresponde à diferença de quilometragem:
133.481−133.457 = 24 km
Como o consumo do veículo é de 8 km/l, o total de litros de combustível utilizados foi:
24 km
= 3 l
8 km/l
Além disso, como o preço do litro de combustível é R$ 6,00, o valor necessário para abastecer o tanque de
modo que ele volte a ficar completamente cheio é:
3×R$ 6,00 = R$ 18,00
Com base nessas informações, vamos avaliar as alternativas.
a) o assistente percorreu a distância de 2.400 metros com o automóvel. ERRADO.
A distância percorrida foi de 24km. Para converter km para m, devemos realizar 3 avanços para a direita.
Logo:
24 km = 24×101 ×101 ×101 m
= 24×103 m
= 24.000 m
Portanto, é ERRADO afirmar que o assistente percorreu 2.400m.
b) após chegar com o carro na empresa, para que o tanque de combustível do veículo fique novamente
cheio, o assistente deve abastecer esse veículo com 4 litros de combustível. ERRADO.
Conforme já calculado, o assistente deve abastecer com 3 litros de combustível.
c) o assistente percorreu a distância de 240 decâmetros com o automóvel. ERRADO.
A distância percorrida foi de 24km. Para converter km para dam, devemos realizar 2 avanços para a direita.
Logo:
24 km = 24×101 ×101 dam
= 24×102 dam
= 2.400 dam
Portanto, é ERRADO afirmar que o assistente percorreu 240dam.
d) o assistente, após chegar com o carro à empresa, deve informar a uma pessoa responsável pelo
veículo que serão necessários R$ 18,00 com abastecimento para que o tanque de combustível do veículo
volte a ficar novamente cheio. CERTO. Esse é o Gabarito.
Conforme já calculado, o valor necessário para abastecer o tanque de modo que ele volte a ficar
completamente cheio é R$ 18,00.
e) o assistente percorreu a distância de 24.000 hectômetros com o automóvel. ERRADO.
A distância percorrida foi de 24km. Para converter km para dam , devemos realizar 1 avanço para a direita.
Logo:
24 km = 24×101hm
= 240 hm
Portanto, é ERRADO afirmar que o assistente percorreu 24.000hm.
Gabarito: Letra D.</t>
        </is>
      </c>
      <c r="U1974" t="inlineStr">
        <is>
          <t>10/08/2026 10:49</t>
        </is>
      </c>
    </row>
    <row r="1975">
      <c r="A1975" t="n">
        <v>3963</v>
      </c>
      <c r="B1975" t="inlineStr">
        <is>
          <t>IBADE</t>
        </is>
      </c>
      <c r="C1975" t="inlineStr">
        <is>
          <t>CRM AC</t>
        </is>
      </c>
      <c r="D1975" t="inlineStr">
        <is>
          <t>2022</t>
        </is>
      </c>
      <c r="E1975" t="inlineStr">
        <is>
          <t>Uma fábrica produziu em um determinado dia 1200 litros de suco e, dividindo igualmente a produção, os engarrafou em embalagens de 250 ml e 500 ml. Quantas garrafas de 250 ml e quantas de 500 ml foram produzidas?</t>
        </is>
      </c>
      <c r="F1975" t="inlineStr">
        <is>
          <t>Matemática</t>
        </is>
      </c>
      <c r="G1975" t="inlineStr">
        <is>
          <t>Unidades de Medida</t>
        </is>
      </c>
      <c r="H1975" t="inlineStr">
        <is>
          <t>Médio</t>
        </is>
      </c>
      <c r="I1975" t="inlineStr">
        <is>
          <t>ME</t>
        </is>
      </c>
      <c r="J1975" t="inlineStr">
        <is>
          <t>Foram produzidas 2500 garrafas de 250 ml e 5000 garrafas de 500 ml.</t>
        </is>
      </c>
      <c r="K1975" t="inlineStr">
        <is>
          <t>Foram produzidas 1200 garrafas de 250 ml e 2400 garrafas de 500 ml.</t>
        </is>
      </c>
      <c r="L1975" t="inlineStr">
        <is>
          <t>Foram produzidas 5000 garrafas de 250 ml e 2500 garrafas de 500 ml.</t>
        </is>
      </c>
      <c r="M1975" t="inlineStr">
        <is>
          <t>Foram produzidas 600 garrafas de 250 ml e 600 garrafas de 500 ml.</t>
        </is>
      </c>
      <c r="N1975" t="inlineStr">
        <is>
          <t>Foram produzidas 2400 garrafas de 250 ml e 1200 garrafas de 500 ml.</t>
        </is>
      </c>
      <c r="O1975" t="inlineStr">
        <is>
          <t>E</t>
        </is>
      </c>
      <c r="P1975" t="n">
        <v>0</v>
      </c>
      <c r="Q1975" t="n">
        <v>0</v>
      </c>
      <c r="S1975" t="inlineStr">
        <is>
          <t>Inicialmente, vamos obter o total de mililitros de suco.
Para converter l para ml, devemos realizar três avanços para a direita.
Logo:
1.200 l = 1.200×101 ×101 ×101 ml
= 1.200×103 ml
= 1.200.000 ml
Metade do suco foi engarrafada em embalagens de 250ml, e a outra metade em embalagens de 500ml.
Portanto, engarrafou-se 600.000 ml em cada tipo de embalagem.
O número de embalagens de 250ml é:
600.000 ml
= 2.400 embalagens
250 ml por embalagem
O número de embalagens de 500ml é:
600.000 ml
= 1.200 embalagens
500 ml por embalagem
Logo, foram produzidas 2400 garrafas de 250 ml e 1200 garrafas de 500 ml.
Gabarito: Letra E.</t>
        </is>
      </c>
      <c r="U1975" t="inlineStr">
        <is>
          <t>10/08/2026 10:49</t>
        </is>
      </c>
    </row>
    <row r="1976">
      <c r="A1976" t="n">
        <v>3964</v>
      </c>
      <c r="B1976" t="inlineStr">
        <is>
          <t>IBFC</t>
        </is>
      </c>
      <c r="C1976" t="inlineStr">
        <is>
          <t>IBGE</t>
        </is>
      </c>
      <c r="D1976" t="inlineStr">
        <is>
          <t>2022</t>
        </is>
      </c>
      <c r="E1976" t="inlineStr">
        <is>
          <t>A distância, em linha reta, do escritório utilizado por um coordenador censitário até o local onde ele deve participar de um treinamento é de 3,4 quilômetros. Após o treinamento, ele vai almoçar num estabelecimento cuja distância, em linha reta, é de 900 metros do local do treinamento.
Desse modo, a soma entre essas duas distâncias é equivalente a:</t>
        </is>
      </c>
      <c r="F1976" t="inlineStr">
        <is>
          <t>Matemática</t>
        </is>
      </c>
      <c r="G1976" t="inlineStr">
        <is>
          <t>Unidades de Medida</t>
        </is>
      </c>
      <c r="H1976" t="inlineStr">
        <is>
          <t>Médio</t>
        </is>
      </c>
      <c r="I1976" t="inlineStr">
        <is>
          <t>ME</t>
        </is>
      </c>
      <c r="J1976" t="inlineStr">
        <is>
          <t>430.000 decímetros</t>
        </is>
      </c>
      <c r="K1976" t="inlineStr">
        <is>
          <t>43 decâmetros</t>
        </is>
      </c>
      <c r="L1976" t="inlineStr">
        <is>
          <t>430 centímetros</t>
        </is>
      </c>
      <c r="M1976" t="inlineStr">
        <is>
          <t>3.490 metros</t>
        </is>
      </c>
      <c r="N1976" t="inlineStr">
        <is>
          <t>4.300.000 milímetros</t>
        </is>
      </c>
      <c r="O1976" t="inlineStr">
        <is>
          <t>E</t>
        </is>
      </c>
      <c r="P1976" t="n">
        <v>0</v>
      </c>
      <c r="Q1976" t="n">
        <v>0</v>
      </c>
      <c r="S1976" t="inlineStr">
        <is>
          <t>Para somar as distâncias percorridas, devemos tê-las na mesma unidade de medida. Nesse caso, vamos
realizar a soma em metros.
Para converter km para m, devemos avançar 3 casas para a direita.
Logo:
3,4 km = 3,4×101 ×101 ×101 m
= 3,4×103 m
= 3.400 m
Portanto, a distância total percorrida, em metros, é:
3.400m+900m = 4.300m
Vamos avaliar a alternativa que corresponde a essa distância.
a) 430.000 decímetros. ERRADO.
Para converter m para dm, devemos realizar um avanço para a direita.
Logo:
4.300 m = 4.300×101 dm
= 43.000 dm
b) 43 decâmetros. ERRADO.
Para converter m para dam, devemos realizar um avanço para a esquerda.
Logo:
4.300 m = 4.300×10−1dam
= 430 dam
c) 430 centímetros. ERRADO.
Para converter m para cm, devemos realizar dois avanços para a direita.
Logo:
4.300 m = 4.300×101 ×101 cm
= 4.300×102 cm
= 430.000 cm
d) 3.490 metros. ERRADO.
Conforme já calculado, a distância percorrida é de 4.300m.
e) 4.300.000 milímetros. CERTO. Esse é o Gabarito.
Para converter m para mm, devemos realizar três avanços para a direita.
Logo:
4.300 m = 4.300×101 ×101 ×101 mm
= 4.300×103 mm
= 4.300.000 mm
Gabarito: Letra E.</t>
        </is>
      </c>
      <c r="U1976" t="inlineStr">
        <is>
          <t>10/08/2026 10:50</t>
        </is>
      </c>
    </row>
    <row r="1977">
      <c r="A1977" t="n">
        <v>3965</v>
      </c>
      <c r="B1977" t="inlineStr">
        <is>
          <t>IBFC</t>
        </is>
      </c>
      <c r="C1977" t="inlineStr">
        <is>
          <t>IBGE</t>
        </is>
      </c>
      <c r="D1977" t="inlineStr">
        <is>
          <t>2022</t>
        </is>
      </c>
      <c r="E1977" t="inlineStr">
        <is>
          <t>Ao realizar o censo numa região, o agente verificou que percorreu, em um dia, a distância de 4,8 quilômetros, e no dia seguinte, percorreu 1,2 quilômetros a menos que o dia anterior.
Nessas condições, a soma entre as distâncias percorridas nesses dois dias por esse agente foi de:</t>
        </is>
      </c>
      <c r="F1977" t="inlineStr">
        <is>
          <t>Matemática</t>
        </is>
      </c>
      <c r="G1977" t="inlineStr">
        <is>
          <t>Unidades de Medida</t>
        </is>
      </c>
      <c r="H1977" t="inlineStr">
        <is>
          <t>Médio</t>
        </is>
      </c>
      <c r="I1977" t="inlineStr">
        <is>
          <t>ME</t>
        </is>
      </c>
      <c r="J1977" t="inlineStr">
        <is>
          <t>8.400 decímetros</t>
        </is>
      </c>
      <c r="K1977" t="inlineStr">
        <is>
          <t>84 decâmetros</t>
        </is>
      </c>
      <c r="L1977" t="inlineStr">
        <is>
          <t>6 centímetros</t>
        </is>
      </c>
      <c r="M1977" t="inlineStr">
        <is>
          <t>60 metros</t>
        </is>
      </c>
      <c r="N1977" t="inlineStr">
        <is>
          <t>840.000 centímetros</t>
        </is>
      </c>
      <c r="O1977" t="inlineStr">
        <is>
          <t>E</t>
        </is>
      </c>
      <c r="P1977" t="n">
        <v>0</v>
      </c>
      <c r="Q1977" t="n">
        <v>0</v>
      </c>
      <c r="S1977" t="inlineStr">
        <is>
          <t>Note que a distância percorrida no dia seguinte é 4,8km − 1,2km = 3,6km. Logo, a distância percorrida nos
dois dias é:
4,8km+3,6km = 8,4km
Note que as alternativas C e D não podem corresponder a 8,4km, pois uma multiplicação ou uma divisão
de 8,4 por múltiplos de 10 não pode resultar em 6 nem em 60.
Vamos verificar, dentre as alternativas A, B e E, aquela que representa a distância de 8,4km
a) 8.400 decímetros. ERRADO.
Para converter km para dm, devemos avançar 4 casas para a direita.
Logo:
8,4 km = 8,4×101 ×101 ×101 ×101 dm
= 8,4×104dm
= 84.000 dm
b) 84 decâmetros. ERRADO.
Para converter km para dam, devemos avançar 2 casas para a direita.
Logo:
8,4 km = 8,4×101 ×101 dam
= 8,4×102dam
= 840 dam
e) 840.000 centímetros. CERTO. Esse é o Gabarito.
Para converter km para cm, devemos avançar 5 casas para a direita.
Logo:
8,4 km = 8,4×101 ×101 ×101 ×101 ×101 cm
= 8,4×105 cm
= 840.000 cm
Gabarito: Letra E.</t>
        </is>
      </c>
      <c r="U1977" t="inlineStr">
        <is>
          <t>10/08/2026 10:50</t>
        </is>
      </c>
    </row>
    <row r="1978">
      <c r="A1978" t="n">
        <v>3966</v>
      </c>
      <c r="B1978" t="inlineStr">
        <is>
          <t>VUNESP</t>
        </is>
      </c>
      <c r="C1978" t="inlineStr">
        <is>
          <t>Pref. Jundiaí</t>
        </is>
      </c>
      <c r="D1978" t="inlineStr">
        <is>
          <t>2022</t>
        </is>
      </c>
      <c r="E1978" t="inlineStr">
        <is>
          <t>Considere as seguintes igualdades:
15m = ____ mm.
2,5 km = ____ dm.
0,2 cm&lt;sup&gt;2&lt;/sup&gt; = ____ m&lt;sup&gt;2&lt;/sup&gt;.
0,01 m&lt;sup&gt;3&lt;/sup&gt; = ____ cm&lt;sup&gt;3&lt;/sup&gt;.
Assinale a alternativa que contém os valores que preenchem, correta e respectivamente, as lacunas.</t>
        </is>
      </c>
      <c r="F1978" t="inlineStr">
        <is>
          <t>Matemática</t>
        </is>
      </c>
      <c r="G1978" t="inlineStr">
        <is>
          <t>Unidades de Medida</t>
        </is>
      </c>
      <c r="H1978" t="inlineStr">
        <is>
          <t>Médio</t>
        </is>
      </c>
      <c r="I1978" t="inlineStr">
        <is>
          <t>ME</t>
        </is>
      </c>
      <c r="J1978" t="inlineStr">
        <is>
          <t>1500... 2500... 0,002... 100</t>
        </is>
      </c>
      <c r="K1978" t="inlineStr">
        <is>
          <t>15000... 25000 ... 0,002 ... 100</t>
        </is>
      </c>
      <c r="L1978" t="inlineStr">
        <is>
          <t>1500 ... 2500 ... 0,00002 ... 10000</t>
        </is>
      </c>
      <c r="M1978" t="inlineStr">
        <is>
          <t>15000 ... 25000 ... 0,00002 ... 10000</t>
        </is>
      </c>
      <c r="N1978" t="inlineStr">
        <is>
          <t>15000... 25000... 0,002... 1</t>
        </is>
      </c>
      <c r="O1978" t="inlineStr">
        <is>
          <t>D</t>
        </is>
      </c>
      <c r="P1978" t="n">
        <v>0</v>
      </c>
      <c r="Q1978" t="n">
        <v>0</v>
      </c>
      <c r="S1978" t="inlineStr">
        <is>
          <t>Vamos realizar as quatro conversões de unidade e assinalar a resposta correta.
15m = 15.000 mm
Para converter m para mm, devemos realizar três avanços para a direita.
Logo:
15 m = 15×101 ×101 ×101 mm
= 15×103 mm
= 15.000 mm
2,5 km = 25.000 dm
Para converter km para dm, devemos realizar quatro avanços para a direita.
Logo:
2,5 km = 2,5×101 ×101 ×101 ×101 dm
= 2,5×104 dm
= 25.000 dm
0,2 cm2 = 0,00002 m2
Para converter cm2 para m2, devemos realizar dois avanços para a esquerda.
Logo:
0,2 cm2 = 0,2×10−2 ×10−2 m2
= 0,2×10−4 m2
= 0,00002 m2
0,01 m3 = 10.000 cm3
Para converter m3 para cm3, devemos realizar dois avanços para a direita.
Logo:
0,01 m3 = 0,01×103 ×103 cm3
= 10.000 cm3
Portanto, a alternativa que preenche corretamente as lacunas é a letra D:
15000 ... 25000 ... 0,00002 ... 10000
Gabarito: Letra D.</t>
        </is>
      </c>
      <c r="U1978" t="inlineStr">
        <is>
          <t>10/08/2026 10:53</t>
        </is>
      </c>
    </row>
    <row r="1979">
      <c r="A1979" t="n">
        <v>3967</v>
      </c>
      <c r="B1979" t="inlineStr">
        <is>
          <t>VUNESP</t>
        </is>
      </c>
      <c r="C1979" t="inlineStr">
        <is>
          <t>CM Orlândia</t>
        </is>
      </c>
      <c r="D1979" t="inlineStr">
        <is>
          <t>2022</t>
        </is>
      </c>
      <c r="E1979" t="inlineStr">
        <is>
          <t>Considere a seguinte informação apresentada em uma reportagem na internet: “A falta de armazéns, o mau estado de conservação das rodovias e as operações portuárias geraram perdas de 2,9 milhões de toneladas de soja e milho em 2020 [...]. Se fossem colocados na lavoura, ocupariam uma área de 696 mil hectares, [...].”
&lt;i&gt;(https://economia.uol.com.br/reportagens-especiais/agronegocio-desperdicio-de-alimentos/#page3)&lt;/i&gt;
Considerando-se que um hectare corresponde a 10 mil metros quadrados, é correto afirmar, com base na reportagem, que a perda de soja e milho, que ocuparia cada metro quadrado na lavoura, foi de, aproximadamente,</t>
        </is>
      </c>
      <c r="F1979" t="inlineStr">
        <is>
          <t>Matemática</t>
        </is>
      </c>
      <c r="G1979" t="inlineStr">
        <is>
          <t>Unidades de Medida</t>
        </is>
      </c>
      <c r="H1979" t="inlineStr">
        <is>
          <t>Médio</t>
        </is>
      </c>
      <c r="I1979" t="inlineStr">
        <is>
          <t>ME</t>
        </is>
      </c>
      <c r="J1979" t="inlineStr">
        <is>
          <t>420 kg.</t>
        </is>
      </c>
      <c r="K1979" t="inlineStr">
        <is>
          <t>42 kg.</t>
        </is>
      </c>
      <c r="L1979" t="inlineStr">
        <is>
          <t>4,2 kg.</t>
        </is>
      </c>
      <c r="M1979" t="inlineStr">
        <is>
          <t>0,42 kg.</t>
        </is>
      </c>
      <c r="N1979" t="inlineStr">
        <is>
          <t>0,042 kg.</t>
        </is>
      </c>
      <c r="O1979" t="inlineStr">
        <is>
          <t>D</t>
        </is>
      </c>
      <c r="P1979" t="n">
        <v>0</v>
      </c>
      <c r="Q1979" t="n">
        <v>0</v>
      </c>
      <c r="S1979" t="inlineStr">
        <is>
          <t>Sabemos da teoria da aula que 1 hectare corresponde a 1 hectômetro quadrado (hm2). Para transformar
696.000 hectares em metros quadrados, poderíamos realizar a conversão de hm2 para m2.
Apesar disso, como o próprio enunciado nos diz que um hectare corresponde a 10 mil metros quadrados,
podemos simplesmente multiplicar os 696.000 hectares por 10.000.
696.000×10.000 = 6.960.000.000 m2
= 6,96×109 m2
Além disso, sabemos que 1 tonelada corresponde a 1.000 kg. Logo, a perda de soja, em quilos, é:
2,9 milhões×1.000 kg
= 2,9×106 ×103 kg
= 2,9×109 kg
Portanto, o total de quilos por metro quadrado é:
2,9×109 kg 2,9
= kg/m2 ≅ 0,42 kg/m2
6,96×109 m2 6,96
Logo, são 0,42 kg por metro quadrado.
Gabarito: Letra D.</t>
        </is>
      </c>
      <c r="U1979" t="inlineStr">
        <is>
          <t>10/08/2026 10:53</t>
        </is>
      </c>
    </row>
    <row r="1980">
      <c r="A1980" t="n">
        <v>3968</v>
      </c>
      <c r="B1980" t="inlineStr">
        <is>
          <t>VUNESP</t>
        </is>
      </c>
      <c r="C1980" t="inlineStr">
        <is>
          <t>Pref. Sertãozinho</t>
        </is>
      </c>
      <c r="D1980" t="inlineStr">
        <is>
          <t>2022</t>
        </is>
      </c>
      <c r="E1980" t="inlineStr">
        <is>
          <t>O edifício Chrysler, um dos mais emblemáticos de Nova York, foi inaugurado em 1930 e possui 77 andares. No início de 2019, este edifício foi vendido por US$ 150 milhões, acarretando perdas para seus proprietários. Em 2008, uma empresa de investimentos desembolsou US$ 800 milhões por 90% de seu capital.
A venda acontece em um momento difícil para o mercado imobiliário em geral em Nova York, mas em particular em Manhattan. Hudson Yards, na costa oeste de Manhattan, em breve terá mais de 1,6 milhão de metros quadrados de novos escritórios e residências, o que aumentará ainda mais a pressão para baixo sobre os prédios mais antigos.
&lt;i&gt;(https://g1.globo.com/economia. Adaptado)&lt;/i&gt;
Dado que 1 hectare é igual a 10 000 metros quadrados, assinale a alternativa que apresenta um local da cidade de São Paulo cuja área mais se aproxima da área destinada a novos escritórios e residências, em Hudson Yards, citada no texto.</t>
        </is>
      </c>
      <c r="F1980" t="inlineStr">
        <is>
          <t>Matemática</t>
        </is>
      </c>
      <c r="G1980" t="inlineStr">
        <is>
          <t>Unidades de Medida</t>
        </is>
      </c>
      <c r="H1980" t="inlineStr">
        <is>
          <t>Médio</t>
        </is>
      </c>
      <c r="I1980" t="inlineStr">
        <is>
          <t>ME</t>
        </is>
      </c>
      <c r="J1980" t="inlineStr">
        <is>
          <t>Sambódromo do Anhembi, com 0,74 hectare.</t>
        </is>
      </c>
      <c r="K1980" t="inlineStr">
        <is>
          <t>Avenida Paulista, com 1,5 hectare.</t>
        </is>
      </c>
      <c r="L1980" t="inlineStr">
        <is>
          <t>Parque da Independência, com 16,1 hectares.</t>
        </is>
      </c>
      <c r="M1980" t="inlineStr">
        <is>
          <t>Parque do Ibirapuera, com 158,4 hectares.</t>
        </is>
      </c>
      <c r="N1980" t="inlineStr">
        <is>
          <t>Parque Ecológico do Tietê, com 1 400 hectares.</t>
        </is>
      </c>
      <c r="O1980" t="inlineStr">
        <is>
          <t>D</t>
        </is>
      </c>
      <c r="P1980" t="n">
        <v>0</v>
      </c>
      <c r="Q1980" t="n">
        <v>0</v>
      </c>
      <c r="S1980" t="inlineStr">
        <is>
          <t>Para resolver o problema, devemos transformar 1,6 milhão de m2 em hectares para, na sequência,
assinalar a resposta cuja área mais se aproxima do valor obtido.
Sabemos da teoria da aula que 1 hectare corresponde a 1 hectômetro quadrado (hm2).
Para transformar 1,6 milhão de m2 em hectares, poderíamos realizar a conversão de m2 para hm2.
Apesar disso, como o próprio enunciado nos diz que um hectare corresponde a 10.000 metros quadrados,
podemos simplesmente dividir os 1,6 milhão de m2 por 10.000.
1,6 milhão 1,6×106
= = 1,6×102 = 160 hectares
10.000 104
Logo, a área em questão mais se aproxima do Parque do Ibirapuera, com 158,4 hectares.
Gabarito: Letra D.</t>
        </is>
      </c>
      <c r="U1980" t="inlineStr">
        <is>
          <t>10/08/2026 10:54</t>
        </is>
      </c>
    </row>
    <row r="1981">
      <c r="A1981" t="n">
        <v>3969</v>
      </c>
      <c r="B1981" t="inlineStr">
        <is>
          <t>FGV</t>
        </is>
      </c>
      <c r="C1981" t="inlineStr">
        <is>
          <t>PM AM</t>
        </is>
      </c>
      <c r="D1981" t="inlineStr">
        <is>
          <t>2022</t>
        </is>
      </c>
      <c r="E1981" t="inlineStr">
        <is>
          <t>O soldado Golias mediu o comprimento de sua cama em palmos e encontrou 8 palmos e meio. Um palmo de Golias mede 26 cm.
O comprimento da cama de Golias é aproximadamente</t>
        </is>
      </c>
      <c r="F1981" t="inlineStr">
        <is>
          <t>Matemática</t>
        </is>
      </c>
      <c r="G1981" t="inlineStr">
        <is>
          <t>Unidades de Medida</t>
        </is>
      </c>
      <c r="H1981" t="inlineStr">
        <is>
          <t>Médio</t>
        </is>
      </c>
      <c r="I1981" t="inlineStr">
        <is>
          <t>ME</t>
        </is>
      </c>
      <c r="J1981" t="inlineStr">
        <is>
          <t>2 metros.</t>
        </is>
      </c>
      <c r="K1981" t="inlineStr">
        <is>
          <t>2 metros e 10 centímetros.</t>
        </is>
      </c>
      <c r="L1981" t="inlineStr">
        <is>
          <t>2 metros e 20 centímetros.</t>
        </is>
      </c>
      <c r="M1981" t="inlineStr">
        <is>
          <t>2 metros e 30 centímetros.</t>
        </is>
      </c>
      <c r="N1981" t="inlineStr">
        <is>
          <t>2 metros e 40 centímetros.</t>
        </is>
      </c>
      <c r="O1981" t="inlineStr">
        <is>
          <t>C</t>
        </is>
      </c>
      <c r="P1981" t="n">
        <v>0</v>
      </c>
      <c r="Q1981" t="n">
        <v>0</v>
      </c>
      <c r="S1981" t="inlineStr">
        <is>
          <t>O comprimento da cama em centímetros é dado pelo produto entre número de palmos e o comprimento
de cada palmo:
8,5 ×26cm = 221cm
Para converter cm para m, devemos realizar dois avanços para a esquerda.
Em outras palavras, devemos dividir o valor em centímetros por 100. Logo, 221 centímetros correspondem
a 2,21 metros. Note, ainda, que:
2,21m = 2m+0,21m
Para converter os 0,21 metros em centímetros, devemos realizar dois avanços para a direita.
Logo:
0,21 m = 0,21 ×10×10 cm
= 21 cm
Portanto, o comprimento da cama de Golias é:
2m+0,21m
= 2m 21cm
Trata-se de, aproximadamente, 2 metros e 20 centímetros.
Gabarito: Letra C.</t>
        </is>
      </c>
      <c r="U1981" t="inlineStr">
        <is>
          <t>10/08/2026 10:55</t>
        </is>
      </c>
    </row>
    <row r="1982">
      <c r="A1982" t="n">
        <v>3970</v>
      </c>
      <c r="B1982" t="inlineStr">
        <is>
          <t>FGV</t>
        </is>
      </c>
      <c r="C1982" t="inlineStr">
        <is>
          <t>PMSP</t>
        </is>
      </c>
      <c r="D1982" t="inlineStr">
        <is>
          <t>2022</t>
        </is>
      </c>
      <c r="E1982" t="inlineStr">
        <is>
          <t>No futebol, para a cobrança de uma falta, a barreira deve ficar a 10 jardas da bola segundo a regra oficial. Sabe-se que 1 jarda é equivalente a 3 pés, que 1 pé equivale a 12 polegadas e que uma polegada é equivalente a 2,54 cm.
Em metros, a distância da bola à barreira deve ser oficialmente igual a</t>
        </is>
      </c>
      <c r="F1982" t="inlineStr">
        <is>
          <t>Matemática</t>
        </is>
      </c>
      <c r="G1982" t="inlineStr">
        <is>
          <t>Unidades de Medida</t>
        </is>
      </c>
      <c r="H1982" t="inlineStr">
        <is>
          <t>Médio</t>
        </is>
      </c>
      <c r="I1982" t="inlineStr">
        <is>
          <t>ME</t>
        </is>
      </c>
      <c r="J1982" t="inlineStr">
        <is>
          <t>9,00.</t>
        </is>
      </c>
      <c r="K1982" t="inlineStr">
        <is>
          <t>9,14.</t>
        </is>
      </c>
      <c r="L1982" t="inlineStr">
        <is>
          <t>9,52.</t>
        </is>
      </c>
      <c r="M1982" t="inlineStr">
        <is>
          <t>9,78.</t>
        </is>
      </c>
      <c r="N1982" t="inlineStr">
        <is>
          <t>10,00.</t>
        </is>
      </c>
      <c r="O1982" t="inlineStr">
        <is>
          <t>B</t>
        </is>
      </c>
      <c r="P1982" t="n">
        <v>0</v>
      </c>
      <c r="Q1982" t="n">
        <v>0</v>
      </c>
      <c r="S1982" t="inlineStr">
        <is>
          <t>Sabemos que 1 jarda equivale a 3 pés. Portanto, em 10 jardas, temos:
10 jardas = 10×(3 pés)
= 𝟑𝟎 pés
Além disso, temos a informação de que 1 pé equivale a 12 polegadas. Portanto, as 10 jardas, que
correspondem a 30 pés, equivalem a:
30 𝑝é𝑠 = 30×(12 polegadas)
= 𝟑𝟔𝟎 polegadas
Por fim, temos que uma polegada é equivalente a 2,54 cm. Logo, as 10 jardas, que correspondem a 360
polegadas, equivalem a:
360 polegadas = 360×(2,54 𝑐𝑚)
= 914,4 𝑐𝑚
Devemos converter o valor obtido para metros.
Para converter cm para m, devemos realizar dois avanços para a esquerda.
Em outras palavras, devemos dividir o valor em centímetros por 100. Logo, 914,4 centímetros
correspondem a 9,144 metros. Portanto, as 10 jardas correspondem a, aproximadamente, 9,14 metros.
Gabarito: Letra B.</t>
        </is>
      </c>
      <c r="U1982" t="inlineStr">
        <is>
          <t>10/08/2026 10:55</t>
        </is>
      </c>
    </row>
    <row r="1983">
      <c r="A1983" t="n">
        <v>3971</v>
      </c>
      <c r="B1983" t="inlineStr">
        <is>
          <t>IBADE</t>
        </is>
      </c>
      <c r="C1983" t="inlineStr">
        <is>
          <t>GCM SP</t>
        </is>
      </c>
      <c r="D1983" t="inlineStr">
        <is>
          <t>2022</t>
        </is>
      </c>
      <c r="E1983" t="inlineStr">
        <is>
          <t>Notação científica é uma maneira de escrever números muito grandes ou pequenos. Um número está escrito em notação científica quando temos um número entre 1 e 10 multiplicado por uma potência de 10. Por exemplo: o número 67.200.000 pode ser escrito na notação científica como 6,72.107 e o número 0,0023 pode ser escrito como 2,3.10-3. Considere a seguinte equação:
$\frac{0,000024 \times 9600000}{0,00032 \times 0,0012}$
O resultado da equação acima em notação científica é:</t>
        </is>
      </c>
      <c r="F1983" t="inlineStr">
        <is>
          <t>Matemática</t>
        </is>
      </c>
      <c r="G1983" t="inlineStr">
        <is>
          <t>Unidades de Medida</t>
        </is>
      </c>
      <c r="H1983" t="inlineStr">
        <is>
          <t>Médio</t>
        </is>
      </c>
      <c r="I1983" t="inlineStr">
        <is>
          <t>ME</t>
        </is>
      </c>
      <c r="J1983" t="inlineStr">
        <is>
          <t>6 x 10&lt;sup&gt;-8&lt;/sup&gt;</t>
        </is>
      </c>
      <c r="K1983" t="inlineStr">
        <is>
          <t>3 x 10&lt;sup&gt;8&lt;/sup&gt;</t>
        </is>
      </c>
      <c r="L1983" t="inlineStr">
        <is>
          <t>6 x 10&lt;sup&gt;10&lt;/sup&gt;</t>
        </is>
      </c>
      <c r="M1983" t="inlineStr">
        <is>
          <t>6 x 10&lt;sup&gt;-10&lt;/sup&gt;</t>
        </is>
      </c>
      <c r="N1983" t="inlineStr">
        <is>
          <t>6 x 10&lt;sup&gt;8&lt;/sup&gt;</t>
        </is>
      </c>
      <c r="O1983" t="inlineStr">
        <is>
          <t>E</t>
        </is>
      </c>
      <c r="P1983" t="n">
        <v>0</v>
      </c>
      <c r="Q1983" t="n">
        <v>0</v>
      </c>
      <c r="S1983" t="inlineStr">
        <is>
          <t>Vamos escrever os números em potências de 10 e, na sequência, realizar as contas.
0,000024 = 2,4×10−5
9600000 = 9,6×106
0,00032 = 3,2×10−4
0,0012 = 1,2×10−3
Logo, o resultado da expressão é:
0,000024×9600000
0,00032×0,0012
2,4×10−5 ×9,6×106
=
3,2×10−4 ×1,2×10−3
2,4×9,6 10−5×106
= ×
3,2×1,2 10−4 ×10−3
Simplificando 2,4 com 1,2 e simplificando 9,6 com 3,2, temos:
2×3 10−5 ×106
= ×
1×1 10−4 ×10−3
10−5+6
= 6×
10−4+(−3)
= 6×
10−7
= 6×101−(−7)
= 6×108
Note que o número já está em notação científica, pois 6 está entre 1 e 10. O Gabarito, portanto, é letra E.
Gabarito: Letra E.</t>
        </is>
      </c>
      <c r="U1983" t="inlineStr">
        <is>
          <t>10/08/2026 11:00</t>
        </is>
      </c>
    </row>
    <row r="1984">
      <c r="A1984" t="n">
        <v>3972</v>
      </c>
      <c r="B1984" t="inlineStr">
        <is>
          <t>QUADRIX</t>
        </is>
      </c>
      <c r="C1984" t="inlineStr">
        <is>
          <t>CRT1</t>
        </is>
      </c>
      <c r="D1984" t="inlineStr">
        <is>
          <t>2021</t>
        </is>
      </c>
      <c r="E1984" t="inlineStr">
        <is>
          <t>Pitágoras, um matemático excêntrico e apaixonado por esportes, resolveu construir uma piscina na forma de um paralelepípedo. Sabendo que a piscina tem 50 metros de comprimento, 25 metros de largura e 2 metros de profundidade, assinale a alternativa que apresenta sua capacidade máxima em litros.</t>
        </is>
      </c>
      <c r="F1984" t="inlineStr">
        <is>
          <t>Matemática</t>
        </is>
      </c>
      <c r="G1984" t="inlineStr">
        <is>
          <t>Unidades de Medida</t>
        </is>
      </c>
      <c r="H1984" t="inlineStr">
        <is>
          <t>Médio</t>
        </is>
      </c>
      <c r="I1984" t="inlineStr">
        <is>
          <t>ME</t>
        </is>
      </c>
      <c r="J1984" t="inlineStr">
        <is>
          <t>2,5</t>
        </is>
      </c>
      <c r="K1984" t="inlineStr">
        <is>
          <t>2,5·10</t>
        </is>
      </c>
      <c r="L1984" t="inlineStr">
        <is>
          <t>2,5·10&lt;sup&gt;3&lt;/sup&gt;</t>
        </is>
      </c>
      <c r="M1984" t="inlineStr">
        <is>
          <t>2,5·10&lt;sup&gt;5&lt;/sup&gt;</t>
        </is>
      </c>
      <c r="N1984" t="inlineStr">
        <is>
          <t>2,5·10&lt;sup&gt;6&lt;/sup&gt;</t>
        </is>
      </c>
      <c r="O1984" t="inlineStr">
        <is>
          <t>E</t>
        </is>
      </c>
      <c r="P1984" t="n">
        <v>0</v>
      </c>
      <c r="Q1984" t="n">
        <v>0</v>
      </c>
      <c r="S1984" t="inlineStr">
        <is>
          <t>A capacidade da piscina é dada pelo produto das três dimensões do paralelepípedo:
50m×25m×2m = 2500 m3
Sabemos que 1 dm3 = 1 litro. Logo, para obter a capacidade em litros, devemos transformar 2.500m3 em
dm3. Para transformar m3 em dm3, devemos realizar um avanço para a direita.
Logo:
2.500 m3 = 2.500×1000 dm3
= (2,5×103)×103 dm3
= 2,5×103+3 dm3
= 2,5×106 dm3
Como 1 dm3 = 1 litro, a capacidade em litros é 2,5×106 .
Gabarito: Letra E.</t>
        </is>
      </c>
      <c r="U1984" t="inlineStr">
        <is>
          <t>10/08/2026 11:00</t>
        </is>
      </c>
    </row>
    <row r="1985">
      <c r="A1985" t="n">
        <v>3973</v>
      </c>
      <c r="B1985" t="inlineStr">
        <is>
          <t>AOCP</t>
        </is>
      </c>
      <c r="C1985" t="inlineStr">
        <is>
          <t>Pref. Belém</t>
        </is>
      </c>
      <c r="D1985" t="inlineStr">
        <is>
          <t>2021</t>
        </is>
      </c>
      <c r="E1985" t="inlineStr">
        <is>
          <t>De acordo com o IBGE, o Estado do Pará deve chegar, em 2022, a uma população de 9 milhões de habitantes. Estima-se que uma pessoa consuma, em média, 100 litros de água por dia. Assim, considerando o dado populacional apresentado, o volume de água, em litros, necessário para abastecer toda a população do Pará no ano de 2022 seria igual a</t>
        </is>
      </c>
      <c r="F1985" t="inlineStr">
        <is>
          <t>Matemática</t>
        </is>
      </c>
      <c r="G1985" t="inlineStr">
        <is>
          <t>Unidades de Medida</t>
        </is>
      </c>
      <c r="H1985" t="inlineStr">
        <is>
          <t>Médio</t>
        </is>
      </c>
      <c r="I1985" t="inlineStr">
        <is>
          <t>ME</t>
        </is>
      </c>
      <c r="J1985" t="inlineStr">
        <is>
          <t>3,285 x 10&lt;sup&gt;10&lt;/sup&gt;</t>
        </is>
      </c>
      <c r="K1985" t="inlineStr">
        <is>
          <t>3285 x 10&lt;sup&gt;10&lt;/sup&gt;</t>
        </is>
      </c>
      <c r="L1985" t="inlineStr">
        <is>
          <t>0,3285 x 10&lt;sup&gt;11&lt;/sup&gt;</t>
        </is>
      </c>
      <c r="M1985" t="inlineStr">
        <is>
          <t>32,85 x 10&lt;sup&gt;12&lt;/sup&gt;</t>
        </is>
      </c>
      <c r="N1985" t="inlineStr">
        <is>
          <t>3,285 x 10&lt;sup&gt;11&lt;/sup&gt;</t>
        </is>
      </c>
      <c r="O1985" t="inlineStr">
        <is>
          <t>E</t>
        </is>
      </c>
      <c r="P1985" t="n">
        <v>0</v>
      </c>
      <c r="Q1985" t="n">
        <v>0</v>
      </c>
      <c r="S1985" t="inlineStr">
        <is>
          <t>Como o consumo diário de água por pessoa é de 100 litros, o total de litros consumidos no estado do Pará,
por dia, é:
9.000.000 pessoas×100 litros/pessoa
= (9×106)×102
= 9×106+2
= 9×108 litros
O ano de 2022 apresenta 365 dias. Logo, o volume de água, em litros, necessário para abastecer toda a
população do Pará no ano de 2022 é:
365 ×(9×108)
= 3285×108
= (3,285×103)×108
= 3,285×103+8
= 3,285×1011 litros
Gabarito: Letra E.</t>
        </is>
      </c>
      <c r="U1985" t="inlineStr">
        <is>
          <t>10/08/2026 11:03</t>
        </is>
      </c>
    </row>
    <row r="1986">
      <c r="A1986" t="n">
        <v>3974</v>
      </c>
      <c r="B1986" t="inlineStr">
        <is>
          <t>FGV</t>
        </is>
      </c>
      <c r="C1986" t="inlineStr">
        <is>
          <t>BANESTES</t>
        </is>
      </c>
      <c r="D1986" t="inlineStr">
        <is>
          <t>2021</t>
        </is>
      </c>
      <c r="E1986" t="inlineStr">
        <is>
          <t>Em nosso país, as áreas de terrenos são medidas com unidades diversas, como, por exemplo, o hectare que corresponde a 10.000 m&lt;sup&gt;2&lt;/sup&gt;; o alqueire paulista, a 24.000 m&lt;sup&gt;2&lt;/sup&gt;; e o alqueire do Norte, a 27.000 m&lt;sup&gt;2&lt;/sup&gt;.
Um terreno de 17 alqueires do Norte excede um de 18 alqueires paulistas em:</t>
        </is>
      </c>
      <c r="F1986" t="inlineStr">
        <is>
          <t>Matemática</t>
        </is>
      </c>
      <c r="G1986" t="inlineStr">
        <is>
          <t>Unidades de Medida</t>
        </is>
      </c>
      <c r="H1986" t="inlineStr">
        <is>
          <t>Médio</t>
        </is>
      </c>
      <c r="I1986" t="inlineStr">
        <is>
          <t>ME</t>
        </is>
      </c>
      <c r="J1986" t="inlineStr">
        <is>
          <t>1,8 hectare;</t>
        </is>
      </c>
      <c r="K1986" t="inlineStr">
        <is>
          <t>2,2 hectares;</t>
        </is>
      </c>
      <c r="L1986" t="inlineStr">
        <is>
          <t>2,5 hectares;</t>
        </is>
      </c>
      <c r="M1986" t="inlineStr">
        <is>
          <t>2,7 hectares;</t>
        </is>
      </c>
      <c r="N1986" t="inlineStr">
        <is>
          <t>3,1 hectares.</t>
        </is>
      </c>
      <c r="O1986" t="inlineStr">
        <is>
          <t>D</t>
        </is>
      </c>
      <c r="P1986" t="n">
        <v>0</v>
      </c>
      <c r="Q1986" t="n">
        <v>0</v>
      </c>
      <c r="S1986" t="inlineStr">
        <is>
          <t>Um terreno de 17 alqueires do Norte apresenta a seguinte área:
17×27.000 m2 = 459.000 m2
Por outro lado, um terreno de 18 alqueires paulistas apresenta a seguinte área:
18×24.000 m2 = 432.000 m2
Logo, um terreno de 17 alqueires do Norte excede um de 18 alqueires paulistas em:
459.000 m2 −432.000 m2
= 27.000 m2
Como 1 hectare corresponde a 10.000 m2, temos que a diferença dos terrenos, em hectares, é:
27.000 m2
= 2,7 hectares
10.000 m2 por hectare
Gabarito: Letra D.</t>
        </is>
      </c>
      <c r="U1986" t="inlineStr">
        <is>
          <t>10/08/2026 11:06</t>
        </is>
      </c>
    </row>
    <row r="1987">
      <c r="A1987" t="n">
        <v>3975</v>
      </c>
      <c r="B1987" t="inlineStr">
        <is>
          <t>IBAM</t>
        </is>
      </c>
      <c r="C1987" t="inlineStr">
        <is>
          <t>Pref. Santos</t>
        </is>
      </c>
      <c r="D1987" t="inlineStr">
        <is>
          <t>2020</t>
        </is>
      </c>
      <c r="E1987" t="inlineStr">
        <is>
          <t>Um piscicultor acaba de disponibilizar para venda sua produção de Tilápias que totaliza 8,34 toneladas.
Sabendo que o peso médio de cada peixe para o abate é de 600 gramas, quantas unidades deste tipo de peixe, aproximadamente, serão disponibilizas para comercialização por este produtor?</t>
        </is>
      </c>
      <c r="F1987" t="inlineStr">
        <is>
          <t>Matemática</t>
        </is>
      </c>
      <c r="G1987" t="inlineStr">
        <is>
          <t>Unidades de Medida</t>
        </is>
      </c>
      <c r="H1987" t="inlineStr">
        <is>
          <t>Médio</t>
        </is>
      </c>
      <c r="I1987" t="inlineStr">
        <is>
          <t>ME</t>
        </is>
      </c>
      <c r="J1987" t="inlineStr">
        <is>
          <t>1,38 × 10&lt;sup&gt;3&lt;/sup&gt;</t>
        </is>
      </c>
      <c r="K1987" t="inlineStr">
        <is>
          <t>1,39 × 10&lt;sup&gt;4&lt;/sup&gt;</t>
        </is>
      </c>
      <c r="L1987" t="inlineStr">
        <is>
          <t>1,38 × 10&lt;sup&gt;5&lt;/sup&gt;</t>
        </is>
      </c>
      <c r="M1987" t="inlineStr">
        <is>
          <t>1,39 × 10&lt;sup&gt;6&lt;/sup&gt;</t>
        </is>
      </c>
      <c r="N1987" t="inlineStr"/>
      <c r="O1987" t="inlineStr">
        <is>
          <t>B</t>
        </is>
      </c>
      <c r="P1987" t="n">
        <v>0</v>
      </c>
      <c r="Q1987" t="n">
        <v>0</v>
      </c>
      <c r="S1987" t="inlineStr">
        <is>
          <t>Sabemos que 1 ton. = 1000kg. Portanto, a produção de Tilápias, em kg, corresponde a:
8,34×1000 kg
= 8,34 ×103kg
Para converter kg para g, devemos realizar três avanços para a direita.
Logo:
8,34 ×103kg = (8,34 ×103)×101 ×101 ×101g
= 8,34×103+1+1+1 g
= 8,34×106g
Portanto, a produção de Tilápias, em gramas, corresponde a 8,34×106 g. Como o peso médio de cada peixe
é de 600g, o número de unidades que serão disponibilizadas é:
8,34×106g
600 g por unidade
8,34×106
=
6×102
8,34 106
= ×
6 102
8,34 106
= ×
6 102
= 1,39×106−2
= 1,39×104 unidades
Gabarito: Letra B.</t>
        </is>
      </c>
      <c r="U1987" t="inlineStr">
        <is>
          <t>10/08/2026 11:10</t>
        </is>
      </c>
    </row>
    <row r="1988">
      <c r="A1988" t="n">
        <v>3976</v>
      </c>
      <c r="B1988" t="inlineStr">
        <is>
          <t>CESGRANRIO</t>
        </is>
      </c>
      <c r="C1988" t="inlineStr">
        <is>
          <t>CNU</t>
        </is>
      </c>
      <c r="D1988" t="inlineStr">
        <is>
          <t>2024</t>
        </is>
      </c>
      <c r="E1988" t="inlineStr">
        <is>
          <t>Uma bomba com vazão de 2 litros de água por segundo consegue encher uma determinada piscina, inicialmente vazia, em 4h10min.
Quantas toneladas mede a massa de água contida nessa piscina, quando cheia?</t>
        </is>
      </c>
      <c r="F1988" t="inlineStr">
        <is>
          <t>Matemática</t>
        </is>
      </c>
      <c r="G1988" t="inlineStr">
        <is>
          <t>Unidades de Medida</t>
        </is>
      </c>
      <c r="H1988" t="inlineStr">
        <is>
          <t>Médio</t>
        </is>
      </c>
      <c r="I1988" t="inlineStr">
        <is>
          <t>ME</t>
        </is>
      </c>
      <c r="J1988" t="inlineStr">
        <is>
          <t>2,5</t>
        </is>
      </c>
      <c r="K1988" t="inlineStr">
        <is>
          <t>3,0</t>
        </is>
      </c>
      <c r="L1988" t="inlineStr">
        <is>
          <t>15,0</t>
        </is>
      </c>
      <c r="M1988" t="inlineStr">
        <is>
          <t>25,0</t>
        </is>
      </c>
      <c r="N1988" t="inlineStr">
        <is>
          <t>30,0</t>
        </is>
      </c>
      <c r="O1988" t="inlineStr">
        <is>
          <t>E</t>
        </is>
      </c>
      <c r="P1988" t="n">
        <v>0</v>
      </c>
      <c r="Q1988" t="n">
        <v>0</v>
      </c>
      <c r="S1988" t="inlineStr">
        <is>
          <t>Inicialmente, vamos calcular o tempo, em segundos, em que a bomba enche a piscina.
Sabemos que 1h = 60 min. Logo, o tempo de 4h10min escrito em minutos é:
4×60+10
= 240+10
= 250 min
Além disso, 1min = 60 segundos. Portanto, o tempo de 250min em segundos é:
250×60
= 15.000 s
Sabemos que a bomba tem a vazão de 2 litros de água por segundo. Como são necessários 15.000
segundos para encher a piscina, o volume da piscina, em litros, é:
2×15.000
= 30.000 litros
Para água, temos a seguinte relação entre volume e massa: 1 litro = 1kg. Portanto, a massa de água
contida na piscina é 30.000 kg.
Sabemos que 1 tonelada = 1.000kg. Logo, para convertermos a massa de kg para tonelada, devemos
dividir o valor por 1.000. Consequentemente, a massa de água contida na piscina, em toneladas, é:
30.000
= 30 toneladas
1.000
Gabarito: Letra E.</t>
        </is>
      </c>
      <c r="U1988" t="inlineStr">
        <is>
          <t>10/08/2026 11:14</t>
        </is>
      </c>
    </row>
    <row r="1989">
      <c r="A1989" t="n">
        <v>3977</v>
      </c>
      <c r="B1989" t="inlineStr">
        <is>
          <t>FGV</t>
        </is>
      </c>
      <c r="C1989" t="inlineStr">
        <is>
          <t>PMSP</t>
        </is>
      </c>
      <c r="D1989" t="inlineStr">
        <is>
          <t>2024</t>
        </is>
      </c>
      <c r="E1989" t="inlineStr">
        <is>
          <t>Uma máquina leva 2 minutos e 15 segundos (2min15s) para imprimir e encadernar certo livro.
Para imprimir e encadernar 24 exemplares desse livro, trabalhando continuamente, a máquina levará</t>
        </is>
      </c>
      <c r="F1989" t="inlineStr">
        <is>
          <t>Matemática</t>
        </is>
      </c>
      <c r="G1989" t="inlineStr">
        <is>
          <t>Unidades de Medida</t>
        </is>
      </c>
      <c r="H1989" t="inlineStr">
        <is>
          <t>Médio</t>
        </is>
      </c>
      <c r="I1989" t="inlineStr">
        <is>
          <t>ME</t>
        </is>
      </c>
      <c r="J1989" t="inlineStr">
        <is>
          <t>50min.</t>
        </is>
      </c>
      <c r="K1989" t="inlineStr">
        <is>
          <t>51min45s.</t>
        </is>
      </c>
      <c r="L1989" t="inlineStr">
        <is>
          <t>52min30s.</t>
        </is>
      </c>
      <c r="M1989" t="inlineStr">
        <is>
          <t>53min15s.</t>
        </is>
      </c>
      <c r="N1989" t="inlineStr">
        <is>
          <t>54min.</t>
        </is>
      </c>
      <c r="O1989" t="inlineStr">
        <is>
          <t>E</t>
        </is>
      </c>
      <c r="P1989" t="n">
        <v>0</v>
      </c>
      <c r="Q1989" t="n">
        <v>0</v>
      </c>
      <c r="S1989" t="inlineStr">
        <is>
          <t>O tempo para imprimir e encadernar um livro é 2min15s.
Como 1min = 60s, o tempo para imprimir e encadernar um livro, em segundos, é:
2×60+15
= 120+15
= 𝟏𝟑𝟓𝐬
Para imprimir e encadernar 24 exemplares, o tempo total, em segundos, será de:
24×135
= 𝟑𝟐𝟒𝟎𝐬
Novamente, sabemos que 60s = 1min. Ao dividir 3240s por 60, obtemos quociente 54 e resto 0. Portanto,
o tempo total para imprimir e encadernar 24 exemplares corresponde a 54min.
Gabarito: Letra E.</t>
        </is>
      </c>
      <c r="U1989" t="inlineStr">
        <is>
          <t>10/08/2026 11:14</t>
        </is>
      </c>
    </row>
    <row r="1990">
      <c r="A1990" t="n">
        <v>3978</v>
      </c>
      <c r="B1990" t="inlineStr">
        <is>
          <t>CESGRANRIO</t>
        </is>
      </c>
      <c r="C1990" t="inlineStr">
        <is>
          <t>CNU</t>
        </is>
      </c>
      <c r="D1990" t="inlineStr">
        <is>
          <t>2024</t>
        </is>
      </c>
      <c r="E1990" t="inlineStr">
        <is>
          <t>Em um domingo decisivo de um campeonato de futebol, um canal de TV destinará um período da sua grade de programação à cobertura de três partidas, que ocorrerão em horários diferentes. As três coberturas terão a mesma duração, ocorrerão uma após a outra e totalizarão 7 horas e 5 minutos. Dessa forma, cada uma das três coberturas deverá durar P horas, Q minutos e R segundos, em que P, Q e R são números naturais, com Q &lt; 60 e R &lt; 60. Sendo assim, o valor de P + Q + R é igual a</t>
        </is>
      </c>
      <c r="F1990" t="inlineStr">
        <is>
          <t>Matemática</t>
        </is>
      </c>
      <c r="G1990" t="inlineStr">
        <is>
          <t>Unidades de Medida</t>
        </is>
      </c>
      <c r="H1990" t="inlineStr">
        <is>
          <t>Médio</t>
        </is>
      </c>
      <c r="I1990" t="inlineStr">
        <is>
          <t>ME</t>
        </is>
      </c>
      <c r="J1990" t="inlineStr">
        <is>
          <t>63</t>
        </is>
      </c>
      <c r="K1990" t="inlineStr">
        <is>
          <t>65</t>
        </is>
      </c>
      <c r="L1990" t="inlineStr">
        <is>
          <t>68</t>
        </is>
      </c>
      <c r="M1990" t="inlineStr">
        <is>
          <t>72</t>
        </is>
      </c>
      <c r="N1990" t="inlineStr">
        <is>
          <t>74</t>
        </is>
      </c>
      <c r="O1990" t="inlineStr">
        <is>
          <t>A</t>
        </is>
      </c>
      <c r="P1990" t="n">
        <v>0</v>
      </c>
      <c r="Q1990" t="n">
        <v>0</v>
      </c>
      <c r="S1990" t="inlineStr">
        <is>
          <t>Inicialmente, vamos obter o tempo total das três coberturas em segundos.
Sabemos que 1h = 60 min. Logo, o tempo de 7h05min escrito em minutos é:
7×60+5
= 420+5
= 425 min
Além disso, 1min = 60 segundos. Portanto, o tempo de 425min em segundos é:
425×60
= 25.500s
Como o tempo total das três coberturas é de 25.500 segundos, o tempo de cada cobertura, em segundos,
é:
25.500
= 8.500s
Agora que sabemos o tempo de cada cobertura em segundos, vamos transformar esse tempo em horas,
minutos e segundos:
• Sabemos que 1min = 60 segundos. Ao dividir 8.500s por 60, obtemos quociente 141 e resto 40. Logo:
8.500s = 141min 40s
• Sabemos que 1h = 60 min. Ao dividir 141min por 60, obtemos quociente 2 e resto 21. Logo:
141min = 2h 21min
Portanto, o tempo de cada cobertura é:
8.500s = 1⏟4 1 m i n 40s
2h 21min
= 2h 21min 40s
Consequentemente, P = 2, Q = 21 e R = 40. Logo:
𝑃+𝑄+𝑅
= 2+21+40
= 63
Gabarito: Letra A.</t>
        </is>
      </c>
      <c r="U1990" t="inlineStr">
        <is>
          <t>10/08/2026 11:14</t>
        </is>
      </c>
    </row>
    <row r="1991">
      <c r="A1991" t="n">
        <v>3979</v>
      </c>
      <c r="B1991" t="inlineStr">
        <is>
          <t>FGV</t>
        </is>
      </c>
      <c r="C1991" t="inlineStr">
        <is>
          <t>ALESC</t>
        </is>
      </c>
      <c r="D1991" t="inlineStr">
        <is>
          <t>2024</t>
        </is>
      </c>
      <c r="E1991" t="inlineStr">
        <is>
          <t>Cecília fez, em sua academia, um treinamento de 25 minutos por dia de ginástica aeróbica, todos os 30 dias do mês de abril.
O tempo total que Cecília se dedicou a esse treinamento foi de</t>
        </is>
      </c>
      <c r="F1991" t="inlineStr">
        <is>
          <t>Matemática</t>
        </is>
      </c>
      <c r="G1991" t="inlineStr">
        <is>
          <t>Unidades de Medida</t>
        </is>
      </c>
      <c r="H1991" t="inlineStr">
        <is>
          <t>Médio</t>
        </is>
      </c>
      <c r="I1991" t="inlineStr">
        <is>
          <t>ME</t>
        </is>
      </c>
      <c r="J1991" t="inlineStr">
        <is>
          <t>11 horas e 50 minutos.</t>
        </is>
      </c>
      <c r="K1991" t="inlineStr">
        <is>
          <t>12 horas e 15 minutos.</t>
        </is>
      </c>
      <c r="L1991" t="inlineStr">
        <is>
          <t>12 horas e 30 minutos.</t>
        </is>
      </c>
      <c r="M1991" t="inlineStr">
        <is>
          <t>12 horas e 45 minutos.</t>
        </is>
      </c>
      <c r="N1991" t="inlineStr">
        <is>
          <t>12 horas e 50 minutos.</t>
        </is>
      </c>
      <c r="O1991" t="inlineStr">
        <is>
          <t>C</t>
        </is>
      </c>
      <c r="P1991" t="n">
        <v>0</v>
      </c>
      <c r="Q1991" t="n">
        <v>0</v>
      </c>
      <c r="S1991" t="inlineStr">
        <is>
          <t>Cecília realizou um treinamento de 25min em cada um dos 30 dias do mês de abril. Logo, o tempo total
dedicado a esse treinamento, em minutos, é:
25×30 = 750min
Sabemos que 1h = 60min. Ao dividir 750min por 60, obtemos quociente 12 e resto 30. Portanto, o tempo
total dedicado ao treinamento corresponde a 12 horas e 30 minutos.
Gabarito: Letra C.
(CESPE/CBM PA/2024) Uma equipe de bombeiros realiza determinado procedimento em 50 minutos.
Se um treinamento for realizado para que esse tempo seja diminuído em 0,2 hora, então o tempo
máximo que se deseja obter na realização desse procedimento após o treinamento será de
a) 12 minutos.
b) 30 minutos.
c) 38 minutos.
d) 40 minutos.
e) 48 minutos.
Comentários:
Após um treinamento, deseja-se que o tempo do procedimento seja reduzido em 0,2h. Como 1h = 60min,
a redução desejada é:
0,2×60min
= 𝟏𝟐 𝐦𝐢𝐧
Como o procedimento era realizado em 50min, o tempo que se deseja obter para a realização do
procedimento é:
50min−12min
= 38min
Gabarito: Letra C.</t>
        </is>
      </c>
      <c r="U1991" t="inlineStr">
        <is>
          <t>10/08/2026 11:14</t>
        </is>
      </c>
    </row>
    <row r="1992">
      <c r="A1992" t="n">
        <v>3980</v>
      </c>
      <c r="B1992" t="inlineStr">
        <is>
          <t>FGV</t>
        </is>
      </c>
      <c r="C1992" t="inlineStr">
        <is>
          <t>PMERJ</t>
        </is>
      </c>
      <c r="D1992" t="inlineStr">
        <is>
          <t>2024</t>
        </is>
      </c>
      <c r="E1992" t="inlineStr">
        <is>
          <t>Certa série de televisão tem 3 temporadas. Cada temporada contém 6 episódios e cada episódio dura exatamente 42 minutos.
O tempo total de duração dessa série é de:</t>
        </is>
      </c>
      <c r="F1992" t="inlineStr">
        <is>
          <t>Matemática</t>
        </is>
      </c>
      <c r="G1992" t="inlineStr">
        <is>
          <t>Unidades de Medida</t>
        </is>
      </c>
      <c r="H1992" t="inlineStr">
        <is>
          <t>Médio</t>
        </is>
      </c>
      <c r="I1992" t="inlineStr">
        <is>
          <t>ME</t>
        </is>
      </c>
      <c r="J1992" t="inlineStr">
        <is>
          <t>12 horas e 10 minutos;</t>
        </is>
      </c>
      <c r="K1992" t="inlineStr">
        <is>
          <t>12 horas e 36 minutos;</t>
        </is>
      </c>
      <c r="L1992" t="inlineStr">
        <is>
          <t>12 horas e 42 minutos;</t>
        </is>
      </c>
      <c r="M1992" t="inlineStr">
        <is>
          <t>13 horas e 18 minutos;</t>
        </is>
      </c>
      <c r="N1992" t="inlineStr">
        <is>
          <t>13 horas e 32 minutos.</t>
        </is>
      </c>
      <c r="O1992" t="inlineStr">
        <is>
          <t>B</t>
        </is>
      </c>
      <c r="P1992" t="n">
        <v>0</v>
      </c>
      <c r="Q1992" t="n">
        <v>0</v>
      </c>
      <c r="S1992" t="inlineStr">
        <is>
          <t>Inicialmente, vamos calcular o número total de episódios da série. Como temos 3 temporadas e cada
temporada tem 6 episódios, o número total de episódios é:
3×6 = 18 episódios
Agora vamos calcular o tempo total de duração da série. Para isso, basta multiplicar o número de
episódios pelo tempo de duração de cada um, que é 42 minutos. Assim, temos:
18×42 min = 756 min
Por fim, vamos converter o tempo total de duração de minutos para horas e minutos. Sabemos que 1h =
60min. Ao dividir 756 por 60, obtemos quociente 12 e resto 36. Logo, o tempo total de duração é de 12
horas e 36 minutos.
Gabarito: Letra B.</t>
        </is>
      </c>
      <c r="U1992" t="inlineStr">
        <is>
          <t>10/08/2026 11:15</t>
        </is>
      </c>
    </row>
    <row r="1993">
      <c r="A1993" t="n">
        <v>3981</v>
      </c>
      <c r="B1993" t="inlineStr">
        <is>
          <t>IDECAN</t>
        </is>
      </c>
      <c r="C1993" t="inlineStr">
        <is>
          <t>GCM Fortaleza</t>
        </is>
      </c>
      <c r="D1993" t="inlineStr">
        <is>
          <t>2023</t>
        </is>
      </c>
      <c r="E1993" t="inlineStr">
        <is>
          <t>Huguinho, Zezinho e Luisinho haviam combinado de se encontrar em frente à prefeitura da cidade às 16 horas para andar de bicicleta no parque. Zezinho, que chegou 10 minutos antes do horário marcado, teve que esperar por 25 minutos até a chegada de Huguinho.
Huguinho, por sua vez, chegou 5 minutos depois de Luisinho. Sendo assim, pode-se concluir que:</t>
        </is>
      </c>
      <c r="F1993" t="inlineStr">
        <is>
          <t>Matemática</t>
        </is>
      </c>
      <c r="G1993" t="inlineStr">
        <is>
          <t>Unidades de Medida</t>
        </is>
      </c>
      <c r="H1993" t="inlineStr">
        <is>
          <t>Médio</t>
        </is>
      </c>
      <c r="I1993" t="inlineStr">
        <is>
          <t>ME</t>
        </is>
      </c>
      <c r="J1993" t="inlineStr">
        <is>
          <t>Luisinho chegou às 16h10min.</t>
        </is>
      </c>
      <c r="K1993" t="inlineStr">
        <is>
          <t>Huguinho chegou às 16h20min.</t>
        </is>
      </c>
      <c r="L1993" t="inlineStr">
        <is>
          <t>Luisinho chegou às 16h20min.</t>
        </is>
      </c>
      <c r="M1993" t="inlineStr">
        <is>
          <t>Huguinho chegou às 16h25min.</t>
        </is>
      </c>
      <c r="N1993" t="inlineStr"/>
      <c r="O1993" t="inlineStr">
        <is>
          <t>A</t>
        </is>
      </c>
      <c r="P1993" t="n">
        <v>0</v>
      </c>
      <c r="Q1993" t="n">
        <v>0</v>
      </c>
      <c r="S1993" t="inlineStr">
        <is>
          <t>Zezinho chegou 10 minutos antes do horário marcado (16h). Logo, para obter o horário de chegada de
Zezinho, devemos subtrair 10min de 16h.
16h−10min
Para realizar a subtração, como 1h = 60min, podemos escrever 16h como 15h60min. Ficamos com:
= 15h 60min−10min
= 15h (60−10)min
= 15h 50min
Zezinho teve que esperar por 25 minutos até a chegada de Huguinho. Isso significa que Huguinho chegou
às:
15h 50min+25min
= 15h (50+25)min
= 15h 75min
Como 60min = 1h, 75min correspondem a 1h15min. Logo, Huguinho chegou às:
15h+1h 15min
= (15+1)h 15min
= 16h 15min
Huguinho chegou 5 minutos depois de Luisinho. Então, se Huguinho chegou às 16h15min, Luisinho deve ter
chegado às:
16h 15min−5min
= 16h (15−5)min
= 16h 10min
Logo, pode-se concluir que Luisinho chegou às 16h10min.
Gabarito: Letra A.</t>
        </is>
      </c>
      <c r="U1993" t="inlineStr">
        <is>
          <t>10/08/2026 11:15</t>
        </is>
      </c>
    </row>
    <row r="1994">
      <c r="A1994" t="n">
        <v>3982</v>
      </c>
      <c r="B1994" t="inlineStr">
        <is>
          <t>VUNESP</t>
        </is>
      </c>
      <c r="C1994" t="inlineStr">
        <is>
          <t>CAMPREV</t>
        </is>
      </c>
      <c r="D1994" t="inlineStr">
        <is>
          <t>2023</t>
        </is>
      </c>
      <c r="E1994" t="inlineStr">
        <is>
          <t>Lara e Sandra utilizam o metrô diariamente. Ontem, elas tomaram o trem na estação A, juntas, às 8 horas e 12 minutos. Após alguns minutos, Lara desceu na estação B. Sandra continuou e, após mais alguns minutos, ela desceu na estação C, às 8 horas e 33 minutos. Se o trajeto de Sandra demorou 6 minutos a mais que o de Lara, então Lara desceu na estação B às 8 horas e</t>
        </is>
      </c>
      <c r="F1994" t="inlineStr">
        <is>
          <t>Matemática</t>
        </is>
      </c>
      <c r="G1994" t="inlineStr">
        <is>
          <t>Unidades de Medida</t>
        </is>
      </c>
      <c r="H1994" t="inlineStr">
        <is>
          <t>Médio</t>
        </is>
      </c>
      <c r="I1994" t="inlineStr">
        <is>
          <t>ME</t>
        </is>
      </c>
      <c r="J1994" t="inlineStr">
        <is>
          <t>18 minutos.</t>
        </is>
      </c>
      <c r="K1994" t="inlineStr">
        <is>
          <t>24 minutos.</t>
        </is>
      </c>
      <c r="L1994" t="inlineStr">
        <is>
          <t>27 minutos.</t>
        </is>
      </c>
      <c r="M1994" t="inlineStr">
        <is>
          <t>28 minutos.</t>
        </is>
      </c>
      <c r="N1994" t="inlineStr">
        <is>
          <t>29 minutos.</t>
        </is>
      </c>
      <c r="O1994" t="inlineStr">
        <is>
          <t>C</t>
        </is>
      </c>
      <c r="P1994" t="n">
        <v>0</v>
      </c>
      <c r="Q1994" t="n">
        <v>0</v>
      </c>
      <c r="S1994" t="inlineStr">
        <is>
          <t>Segundo o enunciado:
• Inicialmente, Lara e Sandra tomaram o trem na estação A às 8h12min;
• Na sequência, Lara desceu na estação B; e
• Por fim, Sandra desceu na estação C às 8h33min.
O tempo total transcorrido entre o primeiro e o último acontecimento é:
8h33min−8h12min
= (8−8)h (33−12)min
= 0h 21min
= 21min
O trajeto de Sandra da estação A até a estação C, que durou 21 minutos, demorou 6 minutos a mais do
que o trajeto de Lara entre a estação A e a estação B. Logo, o trajeto de Lara demorou:
21min−6min = 15min
Portanto, Lara desceu na estação B no seguinte horário:
8h12min+15min = 8h (12+15)min
= 8h 27min
Logo, Lara desceu na estação B às 8 horas e 27 minutos.
Gabarito: Letra C.</t>
        </is>
      </c>
      <c r="U1994" t="inlineStr">
        <is>
          <t>10/08/2026 11:15</t>
        </is>
      </c>
    </row>
    <row r="1995">
      <c r="A1995" t="n">
        <v>3983</v>
      </c>
      <c r="B1995" t="inlineStr">
        <is>
          <t>Instituto AOCP</t>
        </is>
      </c>
      <c r="C1995" t="inlineStr">
        <is>
          <t>PCie PR</t>
        </is>
      </c>
      <c r="D1995" t="inlineStr">
        <is>
          <t>2023</t>
        </is>
      </c>
      <c r="E1995" t="inlineStr">
        <is>
          <t>Prestando colaboração efetiva aos Médicos Legistas no decurso dos trabalhos de necropsia, um Auxiliar de Necropsia se descuidou e deixou um frasco, inicialmente contendo 360ml, de certo reagente aberto. Por se tratar de um material volátil, com taxa de evaporação de 1,8 ml por minuto, estima-se que o conteúdo do frasco terá evaporado completamente em</t>
        </is>
      </c>
      <c r="F1995" t="inlineStr">
        <is>
          <t>Matemática</t>
        </is>
      </c>
      <c r="G1995" t="inlineStr">
        <is>
          <t>Unidades de Medida</t>
        </is>
      </c>
      <c r="H1995" t="inlineStr">
        <is>
          <t>Médio</t>
        </is>
      </c>
      <c r="I1995" t="inlineStr">
        <is>
          <t>ME</t>
        </is>
      </c>
      <c r="J1995" t="inlineStr">
        <is>
          <t>20 horas e 00 minutos.</t>
        </is>
      </c>
      <c r="K1995" t="inlineStr">
        <is>
          <t>4 horas e 12 minutos.</t>
        </is>
      </c>
      <c r="L1995" t="inlineStr">
        <is>
          <t>3 horas e 33 minutos.</t>
        </is>
      </c>
      <c r="M1995" t="inlineStr">
        <is>
          <t>3 horas e 20 minutos.</t>
        </is>
      </c>
      <c r="N1995" t="inlineStr">
        <is>
          <t>2 horas e 00 minutos.</t>
        </is>
      </c>
      <c r="O1995" t="inlineStr">
        <is>
          <t>D</t>
        </is>
      </c>
      <c r="P1995" t="n">
        <v>0</v>
      </c>
      <c r="Q1995" t="n">
        <v>0</v>
      </c>
      <c r="S1995" t="inlineStr">
        <is>
          <t>Para resolver essa questão, precisamos calcular quanto tempo levará para que os 360 ml do reagente
evaporem completamente, considerando a taxa de evaporação de 1,8 ml por minuto.
Para isso, dividimos a quantidade total do reagente (360 ml) pela taxa de evaporação (1,8 ml/min) para
encontrar o tempo total de evaporação em minutos:
360 ml
= 200 min
1,8 ml/min
Sabemos que 1h = 60min. Ao dividir 200 por 60, encontramos quociente 3 e resto 20. Portanto, o
conteúdo do frasco terá evaporado completamente em 3 horas e 20 minutos.
Gabarito: Letra D.</t>
        </is>
      </c>
      <c r="U1995" t="inlineStr">
        <is>
          <t>10/08/2026 11:16</t>
        </is>
      </c>
    </row>
    <row r="1996">
      <c r="A1996" t="n">
        <v>3984</v>
      </c>
      <c r="B1996" t="inlineStr">
        <is>
          <t>VUNESP</t>
        </is>
      </c>
      <c r="C1996" t="inlineStr">
        <is>
          <t>Pref. Jaguariúna</t>
        </is>
      </c>
      <c r="D1996" t="inlineStr">
        <is>
          <t>2023</t>
        </is>
      </c>
      <c r="E1996" t="inlineStr">
        <is>
          <t>Um jogo de vôlei começou às 19 horas. Esse jogo teve três sets, sendo que a duração de cada um foi de 20 minutos, 35 minutos e 25 minutos. Sabendo-se que entre um set e outro houve intervalo de 10 minutos, esse jogo terminou</t>
        </is>
      </c>
      <c r="F1996" t="inlineStr">
        <is>
          <t>Matemática</t>
        </is>
      </c>
      <c r="G1996" t="inlineStr">
        <is>
          <t>Unidades de Medida</t>
        </is>
      </c>
      <c r="H1996" t="inlineStr">
        <is>
          <t>Médio</t>
        </is>
      </c>
      <c r="I1996" t="inlineStr">
        <is>
          <t>ME</t>
        </is>
      </c>
      <c r="J1996" t="inlineStr">
        <is>
          <t>antes das 20 horas.</t>
        </is>
      </c>
      <c r="K1996" t="inlineStr">
        <is>
          <t>entre 20 horas e 20h 30min.</t>
        </is>
      </c>
      <c r="L1996" t="inlineStr">
        <is>
          <t>entre 20h 30min e 21 horas.</t>
        </is>
      </c>
      <c r="M1996" t="inlineStr">
        <is>
          <t>depois das 21 horas.</t>
        </is>
      </c>
      <c r="N1996" t="inlineStr"/>
      <c r="O1996" t="inlineStr">
        <is>
          <t>C</t>
        </is>
      </c>
      <c r="P1996" t="n">
        <v>0</v>
      </c>
      <c r="Q1996" t="n">
        <v>0</v>
      </c>
      <c r="S1996" t="inlineStr">
        <is>
          <t>O tempo transcorrido a partir do início do jogo corresponde a:
• Um set de 20 minutos;
• Um intervalo de 10 minutos;
• Um set de 35 minutos;
• Um intervalo de 10 minutos; e
• Um set de 25 minutos.
Portanto, o tempo total transcorrido corresponde a:
20min+10min+35min+10min+25min
= 100min
Sabemos que 60min = 1h. Ao dividir 100min por 60, obtemos quociente 1 e resto 40. Logo, o tempo
transcorrido corresponde a 1h40min.
Para o obter o horário de término do jogo, devemos somar 1h40min ao início.
19h+1h 40min
= (19+1)h 40min
= 20h 40min
Portanto, o jogo terminou entre 20h 30min e 21 horas.
Gabarito: Letra C.</t>
        </is>
      </c>
      <c r="U1996" t="inlineStr">
        <is>
          <t>10/08/2026 11:16</t>
        </is>
      </c>
    </row>
    <row r="1997">
      <c r="A1997" t="n">
        <v>3985</v>
      </c>
      <c r="B1997" t="inlineStr">
        <is>
          <t>VUNESP</t>
        </is>
      </c>
      <c r="C1997" t="inlineStr">
        <is>
          <t>DPE SP</t>
        </is>
      </c>
      <c r="D1997" t="inlineStr">
        <is>
          <t>2023</t>
        </is>
      </c>
      <c r="E1997" t="inlineStr">
        <is>
          <t>O treinamento de dois atletas consiste em dar voltas completas em uma pista. O atleta A percorre uma volta sempre em 50 segundos e o atleta B percorre uma volta sempre em 40 segundos. Em um certo dia, ambos iniciam o treinamento ao mesmo tempo e no mesmo sentido.
Após 20 minutos de treinamento, o número de voltas completas dadas a mais pelo atleta B, em relação ao atleta A, é igual a</t>
        </is>
      </c>
      <c r="F1997" t="inlineStr">
        <is>
          <t>Matemática</t>
        </is>
      </c>
      <c r="G1997" t="inlineStr">
        <is>
          <t>Unidades de Medida</t>
        </is>
      </c>
      <c r="H1997" t="inlineStr">
        <is>
          <t>Médio</t>
        </is>
      </c>
      <c r="I1997" t="inlineStr">
        <is>
          <t>ME</t>
        </is>
      </c>
      <c r="J1997" t="inlineStr">
        <is>
          <t>5.</t>
        </is>
      </c>
      <c r="K1997" t="inlineStr">
        <is>
          <t>6.</t>
        </is>
      </c>
      <c r="L1997" t="inlineStr">
        <is>
          <t>7.</t>
        </is>
      </c>
      <c r="M1997" t="inlineStr">
        <is>
          <t>8.</t>
        </is>
      </c>
      <c r="N1997" t="inlineStr">
        <is>
          <t>9.</t>
        </is>
      </c>
      <c r="O1997" t="inlineStr">
        <is>
          <t>B</t>
        </is>
      </c>
      <c r="P1997" t="n">
        <v>0</v>
      </c>
      <c r="Q1997" t="n">
        <v>0</v>
      </c>
      <c r="S1997" t="inlineStr">
        <is>
          <t>Note que o tempo das voltas dadas pelos atletas está em segundos, enquanto o tempo do treinamento
está em minutos.
Sabemos que 1min = 60 segundos. Logo, o tempo total de treinamento em segundos é:
20×60 = 1.200 s
Como o atleta A percorre uma volta sempre em 50 segundos, o total de voltas dadas pelo atleta A é:
1.200 s
= 24 voltas
50 s por volta
Como o atleta B percorre uma volta sempre em 40 segundos, o total de voltas dadas pelo atleta B é:
1.200 s
= 30 voltas
40 s por volta
Logo, o número de voltas completas dadas a mais pelo atleta B, em relação ao atleta A, é igual a:
30−24 = 6 voltas
Gabarito: Letra B.</t>
        </is>
      </c>
      <c r="U1997" t="inlineStr">
        <is>
          <t>10/08/2026 11:16</t>
        </is>
      </c>
    </row>
    <row r="1998">
      <c r="A1998" t="n">
        <v>3986</v>
      </c>
      <c r="B1998" t="inlineStr">
        <is>
          <t>VUNESP</t>
        </is>
      </c>
      <c r="C1998" t="inlineStr">
        <is>
          <t>Pref. Peruíbe</t>
        </is>
      </c>
      <c r="D1998" t="inlineStr">
        <is>
          <t>2023</t>
        </is>
      </c>
      <c r="E1998" t="inlineStr">
        <is>
          <t>O diretor de um filme quer dividir uma filmagem de 4 horas e 50 minutos em 6 partes de tempo iguais.
Cada uma dessas partes deverá ser de</t>
        </is>
      </c>
      <c r="F1998" t="inlineStr">
        <is>
          <t>Matemática</t>
        </is>
      </c>
      <c r="G1998" t="inlineStr">
        <is>
          <t>Unidades de Medida</t>
        </is>
      </c>
      <c r="H1998" t="inlineStr">
        <is>
          <t>Médio</t>
        </is>
      </c>
      <c r="I1998" t="inlineStr">
        <is>
          <t>ME</t>
        </is>
      </c>
      <c r="J1998" t="inlineStr">
        <is>
          <t>44 minutos e 58 segundos.</t>
        </is>
      </c>
      <c r="K1998" t="inlineStr">
        <is>
          <t>44 minutos e 36 segundos.</t>
        </is>
      </c>
      <c r="L1998" t="inlineStr">
        <is>
          <t>45 minutos e 50 segundos.</t>
        </is>
      </c>
      <c r="M1998" t="inlineStr">
        <is>
          <t>48 minutos e 12 segundos.</t>
        </is>
      </c>
      <c r="N1998" t="inlineStr">
        <is>
          <t>48 minutos e 20 segundos.</t>
        </is>
      </c>
      <c r="O1998" t="inlineStr">
        <is>
          <t>E</t>
        </is>
      </c>
      <c r="P1998" t="n">
        <v>0</v>
      </c>
      <c r="Q1998" t="n">
        <v>0</v>
      </c>
      <c r="S1998" t="inlineStr">
        <is>
          <t>Sabemos que 1h = 60 minutos. Logo, o tempo de filmagem, em minutos, é:
4×60+50 = 240+50
= 290 min
O tempo de 290min deve ser dividido em 6 partes de tempo iguais. Ao dividir 290 por 6, obtemos
quociente 48 e resto 2. Logo, cada parte deverá ter 48 minutos e, além disso, restam 2 minutos para
dividir entre as seis partes.
Como 1min = 60 segundos, restam 2×60 = 120 segundos para dividir entre as seis partes. Ao dividir 120
por 6, obtemos quociente 20 e resto zero. Portanto, além dos 48 minutos, cada parte apresenta mais 20
segundos.
Portanto, cada uma das partes deverá ser de 48 minutos e 20 segundos.
Gabarito: Letra E.</t>
        </is>
      </c>
      <c r="U1998" t="inlineStr">
        <is>
          <t>10/08/2026 11:16</t>
        </is>
      </c>
    </row>
    <row r="1999">
      <c r="A1999" t="inlineStr">
        <is>
          <t>3987</t>
        </is>
      </c>
      <c r="B1999" t="inlineStr">
        <is>
          <t>QUADRIX</t>
        </is>
      </c>
      <c r="C1999" t="inlineStr">
        <is>
          <t>CRP10</t>
        </is>
      </c>
      <c r="D1999" t="inlineStr">
        <is>
          <t>2022</t>
        </is>
      </c>
      <c r="E1999" t="inlineStr">
        <is>
          <t>Larissa demora 72 segundos e Mônica demora 91,6 segundos para resolver uma questão.</t>
        </is>
      </c>
      <c r="F1999" t="inlineStr">
        <is>
          <t>Matemática</t>
        </is>
      </c>
      <c r="G1999" t="inlineStr">
        <is>
          <t>Unidades de Medida</t>
        </is>
      </c>
      <c r="H1999" t="inlineStr">
        <is>
          <t>Médio</t>
        </is>
      </c>
      <c r="I1999" t="inlineStr">
        <is>
          <t>CE</t>
        </is>
      </c>
      <c r="J1999" t="inlineStr"/>
      <c r="K1999" t="inlineStr"/>
      <c r="L1999" t="inlineStr"/>
      <c r="M1999" t="inlineStr"/>
      <c r="N1999" t="inlineStr"/>
      <c r="O1999" t="inlineStr">
        <is>
          <t>E</t>
        </is>
      </c>
      <c r="P1999" t="n">
        <v>0</v>
      </c>
      <c r="Q1999" t="n">
        <v>0</v>
      </c>
      <c r="S1999" t="inlineStr">
        <is>
          <t>Temos os tempos de Larissa e de Mônica em minutos. Para obter os tempos em segundos, devemos
multiplicar os valores por 60, pois 1min = 60s.
• Tempo de Larissa: 6
5
× 60 = 6 ×
60
5
= 6 × 12 = 72 segundos.
• Tempo de Mônica: 1,53 × 60 = 91,8 segundos.
Note que Mônica demora 91,8 segundos, e não 91,6 segundos. O gabarito, portanto, é ERRADO</t>
        </is>
      </c>
      <c r="T1999" t="inlineStr">
        <is>
          <t>205d478a-4df2-427c-bac2-4e8f6fd015b4</t>
        </is>
      </c>
      <c r="U1999" t="inlineStr">
        <is>
          <t>10/08/2026 11:26</t>
        </is>
      </c>
    </row>
    <row r="2000">
      <c r="A2000" t="n">
        <v>3988</v>
      </c>
      <c r="B2000" t="inlineStr">
        <is>
          <t>QUADRIX</t>
        </is>
      </c>
      <c r="C2000" t="inlineStr">
        <is>
          <t>CRP10</t>
        </is>
      </c>
      <c r="D2000" t="inlineStr">
        <is>
          <t>2022</t>
        </is>
      </c>
      <c r="E2000" t="inlineStr">
        <is>
          <t>Em 3.672 segundos, as amigas resolvem, juntas, noventa e uma questões.</t>
        </is>
      </c>
      <c r="F2000" t="inlineStr">
        <is>
          <t>Matemática</t>
        </is>
      </c>
      <c r="G2000" t="inlineStr">
        <is>
          <t>Unidades de Medida</t>
        </is>
      </c>
      <c r="H2000" t="inlineStr">
        <is>
          <t>Médio</t>
        </is>
      </c>
      <c r="I2000" t="inlineStr">
        <is>
          <t>CE</t>
        </is>
      </c>
      <c r="J2000" t="inlineStr"/>
      <c r="K2000" t="inlineStr"/>
      <c r="L2000" t="inlineStr"/>
      <c r="M2000" t="inlineStr"/>
      <c r="N2000" t="inlineStr"/>
      <c r="O2000" t="inlineStr">
        <is>
          <t>C</t>
        </is>
      </c>
      <c r="P2000" t="n">
        <v>0</v>
      </c>
      <c r="Q2000" t="n">
        <v>0</v>
      </c>
      <c r="S2000" t="inlineStr">
        <is>
          <t>Temos os tempos de Larissa e de Mônica em minutos. Para obter os tempos em segundos, devemos
multiplicar os valores por 60, pois 1min = 60s.
• Tempo de Larissa: 6
5
× 60 = 6 ×
60
5
= 6 × 12 = 72 segundos.
• Tempo de Mônica: 1,53 × 60 = 91,8 segundos.
Larissa resolve:
3.672 segundos
72 segundos/questão = 51 questões
• Mônica resolve:
3.672 segundos
91,8 segundos/questão
= 40 questões
Portanto, as amigas resolvem, juntas 51+40 = 91 questões. O gabarito, portanto, é CERTO.</t>
        </is>
      </c>
      <c r="T2000" t="inlineStr">
        <is>
          <t>205d478a-4df2-427c-bac2-4e8f6fd015b4</t>
        </is>
      </c>
      <c r="U2000" t="inlineStr">
        <is>
          <t>10/08/2026 11:28</t>
        </is>
      </c>
    </row>
    <row r="2001">
      <c r="A2001" t="n">
        <v>3989</v>
      </c>
      <c r="B2001" t="inlineStr">
        <is>
          <t>QUADRIX</t>
        </is>
      </c>
      <c r="C2001" t="inlineStr">
        <is>
          <t>CRP10</t>
        </is>
      </c>
      <c r="D2001" t="inlineStr">
        <is>
          <t>2022</t>
        </is>
      </c>
      <c r="E2001" t="inlineStr">
        <is>
          <t>Se Mônica começar a estudar às 20 horas e 42 minutos, ela terminará de resolver suas questões diárias às 23 horas e 15 minutos.</t>
        </is>
      </c>
      <c r="F2001" t="inlineStr">
        <is>
          <t>Matemática</t>
        </is>
      </c>
      <c r="G2001" t="inlineStr">
        <is>
          <t>Unidades de Medida</t>
        </is>
      </c>
      <c r="H2001" t="inlineStr">
        <is>
          <t>Médio</t>
        </is>
      </c>
      <c r="I2001" t="inlineStr">
        <is>
          <t>CE</t>
        </is>
      </c>
      <c r="J2001" t="inlineStr"/>
      <c r="K2001" t="inlineStr"/>
      <c r="L2001" t="inlineStr"/>
      <c r="M2001" t="inlineStr"/>
      <c r="N2001" t="inlineStr"/>
      <c r="O2001" t="inlineStr">
        <is>
          <t>C</t>
        </is>
      </c>
      <c r="P2001" t="n">
        <v>0</v>
      </c>
      <c r="Q2001" t="n">
        <v>0</v>
      </c>
      <c r="S2001" t="inlineStr">
        <is>
          <t>Mônica demora 1,53 minuto por questão e resolve 100 questões no dia. Logo, o tempo utilizado para
resolver as questões é:
1,53 × 100 = 153 min
Como Mônica começou a resolver as questões às 20h42min, devemos somar 153min a esse horário inicial
para obter o horário de término:
20h42min +153min
= 20h (42 + 153)min
= 20h 195min
Sabemos que 60 min = 1h. Ao dividir 195 por 60, obtém-se quociente 3 e resto 15. Logo, 195min
correspondem a 3h15min. Portanto, o horário final é:
20h + 3h15min
= (20 + 3)h 15min
= 23h 15min
O gabarito, portanto, é CERTO.</t>
        </is>
      </c>
      <c r="T2001" t="inlineStr">
        <is>
          <t>205d478a-4df2-427c-bac2-4e8f6fd015b4</t>
        </is>
      </c>
      <c r="U2001" t="inlineStr">
        <is>
          <t>10/08/2026 11:32</t>
        </is>
      </c>
    </row>
    <row r="2002">
      <c r="A2002" t="n">
        <v>3990</v>
      </c>
      <c r="B2002" t="inlineStr">
        <is>
          <t>Instituto Consulplan</t>
        </is>
      </c>
      <c r="C2002" t="inlineStr">
        <is>
          <t>Pref. Gonçalves</t>
        </is>
      </c>
      <c r="D2002" t="inlineStr">
        <is>
          <t>2022</t>
        </is>
      </c>
      <c r="E2002" t="inlineStr">
        <is>
          <t>A vacinação contra a Covid-19 no Centro Esportivo de uma determinada cidade teria início à 11h15min. Um dia antes, os principais meios de comunicação da cidade começaram a informar que o horário de vacinação seria antecipado em 3h40min. Podemos afirmar que o novo horário de vacinação contra a Covid-19 será a partir de:</t>
        </is>
      </c>
      <c r="F2002" t="inlineStr">
        <is>
          <t>Matemática</t>
        </is>
      </c>
      <c r="G2002" t="inlineStr">
        <is>
          <t>Unidades de Medida</t>
        </is>
      </c>
      <c r="H2002" t="inlineStr">
        <is>
          <t>Médio</t>
        </is>
      </c>
      <c r="I2002" t="inlineStr">
        <is>
          <t>ME</t>
        </is>
      </c>
      <c r="J2002" t="inlineStr">
        <is>
          <t>7h30min</t>
        </is>
      </c>
      <c r="K2002" t="inlineStr">
        <is>
          <t>7h35min</t>
        </is>
      </c>
      <c r="L2002" t="inlineStr">
        <is>
          <t>7h40min</t>
        </is>
      </c>
      <c r="M2002" t="inlineStr">
        <is>
          <t>7h45min</t>
        </is>
      </c>
      <c r="N2002" t="inlineStr"/>
      <c r="O2002" t="inlineStr">
        <is>
          <t>B</t>
        </is>
      </c>
      <c r="P2002" t="n">
        <v>0</v>
      </c>
      <c r="Q2002" t="n">
        <v>0</v>
      </c>
      <c r="S2002" t="inlineStr">
        <is>
          <t>Para obter o novo horário de vacinação, devemos subtrair 3h40min do horário original.
11h 15min − 3h40min
Como 1h = 60min, vamos transformar 11h15min em 10h75min para realizar a subtração:
10h75min − 3h40min
= (10 − 3)h (75 − 40)min
= 7h 35min
Logo, o novo horário de vacinação será a partir de 7h35min.
Gabarito: Letra B.</t>
        </is>
      </c>
      <c r="U2002" t="inlineStr">
        <is>
          <t>10/08/2026 11:37</t>
        </is>
      </c>
    </row>
    <row r="2003">
      <c r="A2003" t="inlineStr">
        <is>
          <t>3991</t>
        </is>
      </c>
      <c r="B2003" t="inlineStr">
        <is>
          <t>VUNESP</t>
        </is>
      </c>
      <c r="C2003" t="inlineStr">
        <is>
          <t>Pref. Sorocaba</t>
        </is>
      </c>
      <c r="D2003" t="inlineStr">
        <is>
          <t>2023</t>
        </is>
      </c>
      <c r="E2003" t="inlineStr">
        <is>
          <t>Uma pessoa saiu de casa às 8 horas e demorou 1 hora e 10 minutos até chegar na empresa, onde esperou mais 20 minutos até fazer a entrevista para uma vaga de emprego.
Após o final da entrevista, que durou 35 minutos, essa pessoa levou mais 1 hora e 25 minutos para chegar em casa. Essa pessoa chegou em casa às</t>
        </is>
      </c>
      <c r="F2003" t="inlineStr">
        <is>
          <t>Matemática</t>
        </is>
      </c>
      <c r="G2003" t="inlineStr">
        <is>
          <t>Unidades de Medida</t>
        </is>
      </c>
      <c r="H2003" t="inlineStr">
        <is>
          <t>Médio</t>
        </is>
      </c>
      <c r="I2003" t="inlineStr">
        <is>
          <t>ME</t>
        </is>
      </c>
      <c r="J2003" t="inlineStr">
        <is>
          <t>10 horas e 45 minutos.</t>
        </is>
      </c>
      <c r="K2003" t="inlineStr">
        <is>
          <t>10 horas e 55 minutos.</t>
        </is>
      </c>
      <c r="L2003" t="inlineStr">
        <is>
          <t>11 horas e 10 minutos.</t>
        </is>
      </c>
      <c r="M2003" t="inlineStr">
        <is>
          <t>11 horas e 20 minutos.</t>
        </is>
      </c>
      <c r="N2003" t="inlineStr">
        <is>
          <t>11 horas e 30 minutos.</t>
        </is>
      </c>
      <c r="O2003" t="inlineStr">
        <is>
          <t>E</t>
        </is>
      </c>
      <c r="P2003" t="n">
        <v>0</v>
      </c>
      <c r="Q2003" t="n">
        <v>0</v>
      </c>
      <c r="S2003" t="inlineStr">
        <is>
          <t>Para obter o horário em que a pessoa chegou em casa, devemos somar ao horário inicial (8h) os tempos
transcorridos:
8h+1h 10min+20min+35min+1h25min
= (8+1+1)h (10+20+35+25)min
= 10h 90min
Sabemos que 1h = 60min. Ao dividir 90 por 60, obtemos quociente 1 e resto 30. Logo, 90min
correspondem a 1h30min. Consequentemente, 10h90min corresponde a:
10h+1h 30min
= 11h 30min
Gabarito: Letra E.</t>
        </is>
      </c>
      <c r="U2003" t="inlineStr">
        <is>
          <t>10/08/2026 12:01</t>
        </is>
      </c>
    </row>
    <row r="2004">
      <c r="A2004" t="n">
        <v>3992</v>
      </c>
      <c r="B2004" t="inlineStr">
        <is>
          <t>FCC</t>
        </is>
      </c>
      <c r="C2004" t="inlineStr">
        <is>
          <t>CBM AP</t>
        </is>
      </c>
      <c r="D2004" t="inlineStr">
        <is>
          <t>2022</t>
        </is>
      </c>
      <c r="E2004" t="inlineStr">
        <is>
          <t>Foi realizado na unidade do Corpo de Bombeiro Militar de determinado Estado um curso de Prevenção e Combate a Incêndios Florestais com carga horária de 352 horas, distribuídas igualmente em 3 semanas. Considerando que o curso tenha sido realizado em imersão total dos alunos durante as três semanas, o total (horas, minutos e segundos) do curso, por dia, foi, aproximadamente,</t>
        </is>
      </c>
      <c r="F2004" t="inlineStr">
        <is>
          <t>Matemática</t>
        </is>
      </c>
      <c r="G2004" t="inlineStr">
        <is>
          <t>Unidades de Medida</t>
        </is>
      </c>
      <c r="H2004" t="inlineStr">
        <is>
          <t>Médio</t>
        </is>
      </c>
      <c r="I2004" t="inlineStr">
        <is>
          <t>ME</t>
        </is>
      </c>
      <c r="J2004" t="inlineStr">
        <is>
          <t>16 horas, 45 minutos e 42 segundos.</t>
        </is>
      </c>
      <c r="K2004" t="inlineStr">
        <is>
          <t>16 horas, 36 minutos e 45 segundos.</t>
        </is>
      </c>
      <c r="L2004" t="inlineStr">
        <is>
          <t>16 horas, 16 minutos e 21 segundos.</t>
        </is>
      </c>
      <c r="M2004" t="inlineStr">
        <is>
          <t>16 horas, 01 minuto e 16 segundos.</t>
        </is>
      </c>
      <c r="N2004" t="inlineStr">
        <is>
          <t>15 horas, 56 minutos e 19 segundos.</t>
        </is>
      </c>
      <c r="O2004" t="inlineStr">
        <is>
          <t>A</t>
        </is>
      </c>
      <c r="P2004" t="n">
        <v>0</v>
      </c>
      <c r="Q2004" t="n">
        <v>0</v>
      </c>
      <c r="S2004" t="inlineStr">
        <is>
          <t>Sabemos que em uma semana temos 7 dias. Portanto, em três semanas, temos 3×7 = 21 dias.
Note que as 352 horas de curso devem ser distribuídas igualmente entre os 21 dias.
Ao dividir 352 por 21, obtemos quociente 16 e resto 16. Portanto, temos:
• 16 horas de curso por dia; e
• 16 horas restantes para serem divididas entre os 21 dias.
Em 16 horas, temos 16×60 = 960 minutos. Ao dividir 960 por 21, obtemos quociente 45 e resto 15.
Portanto, temos:
• 16 horas e 45 minutos de curso por dia; e
• 15 minutos restantes para serem divididas entre os 21 dias.
Note que, com o resultado obtido até agora, o Gabarito só pode ser letra A. Para fins didáticos, vamos
obter os segundos.
Em 15 minutos, temos 15×60 = 900 segundos. Ao dividir 900 por 21, obtemos quociente 42 e resto 8.
Portanto, temos:
• 16 horas, 45 minutos e 42 segundos de curso por dia; e
• 8 segundos restantes para serem divididas entre os 21 dias.
Portanto, a duração aproximada do curso, por dia, foi de 16 horas, 45 minutos e 42 segundos.
Gabarito: Letra A.</t>
        </is>
      </c>
      <c r="U2004" t="inlineStr">
        <is>
          <t>10/08/2026 12:06</t>
        </is>
      </c>
    </row>
    <row r="2005">
      <c r="A2005" t="n">
        <v>3993</v>
      </c>
      <c r="B2005" t="inlineStr">
        <is>
          <t>Instituto Consulplan</t>
        </is>
      </c>
      <c r="C2005" t="inlineStr">
        <is>
          <t>Pref. Gonçalves</t>
        </is>
      </c>
      <c r="D2005" t="inlineStr">
        <is>
          <t>2022</t>
        </is>
      </c>
      <c r="E2005" t="inlineStr">
        <is>
          <t>Gabriela terminou seus exercícios físicos e saiu da academia às 9h32min. De acordo com o educador físico, ela deverá consumir uma cápsula de suplemento 135 minutos após o término de suas atividades físicas. Em que horário Gabriela deverá consumir a cápsula de cafeína?</t>
        </is>
      </c>
      <c r="F2005" t="inlineStr">
        <is>
          <t>Matemática</t>
        </is>
      </c>
      <c r="G2005" t="inlineStr">
        <is>
          <t>Unidades de Medida</t>
        </is>
      </c>
      <c r="H2005" t="inlineStr">
        <is>
          <t>Médio</t>
        </is>
      </c>
      <c r="I2005" t="inlineStr">
        <is>
          <t>ME</t>
        </is>
      </c>
      <c r="J2005" t="inlineStr">
        <is>
          <t>10h47min</t>
        </is>
      </c>
      <c r="K2005" t="inlineStr">
        <is>
          <t>11h05min</t>
        </is>
      </c>
      <c r="L2005" t="inlineStr">
        <is>
          <t>11h47min</t>
        </is>
      </c>
      <c r="M2005" t="inlineStr">
        <is>
          <t>11h57min</t>
        </is>
      </c>
      <c r="N2005" t="inlineStr"/>
      <c r="O2005" t="inlineStr">
        <is>
          <t>C</t>
        </is>
      </c>
      <c r="P2005" t="n">
        <v>0</v>
      </c>
      <c r="Q2005" t="n">
        <v>0</v>
      </c>
      <c r="S2005" t="inlineStr">
        <is>
          <t>Para obter o horário em que Gabriela deverá consumir a cápsula de cafeína, devemos somar 135min ao
horário de saída da academia.
9h32min+135min
= 9h (32+135)min
= 9h 167min
Sabemos que 1h = 60min. Ao dividir 167 por 60, obtemos quociente 2 e resto 47. Logo, 167min
corresponde a 2h37min. Portanto:
9h 167min
= 9h+2h47min
= (9+2)h 47min
= 11h 47min
Gabarito: Letra C.</t>
        </is>
      </c>
      <c r="U2005" t="inlineStr">
        <is>
          <t>10/08/2026 12:07</t>
        </is>
      </c>
    </row>
    <row r="2006">
      <c r="A2006" t="n">
        <v>3994</v>
      </c>
      <c r="B2006" t="inlineStr">
        <is>
          <t>QUADRIX</t>
        </is>
      </c>
      <c r="C2006" t="inlineStr">
        <is>
          <t>CRC AC</t>
        </is>
      </c>
      <c r="D2006" t="inlineStr">
        <is>
          <t>2022</t>
        </is>
      </c>
      <c r="E2006" t="inlineStr">
        <is>
          <t>Se agora é meia-noite, daqui a 2.022 minutos serão</t>
        </is>
      </c>
      <c r="F2006" t="inlineStr">
        <is>
          <t>Matemática</t>
        </is>
      </c>
      <c r="G2006" t="inlineStr">
        <is>
          <t>Unidades de Medida</t>
        </is>
      </c>
      <c r="H2006" t="inlineStr">
        <is>
          <t>Médio</t>
        </is>
      </c>
      <c r="I2006" t="inlineStr">
        <is>
          <t>ME</t>
        </is>
      </c>
      <c r="J2006" t="inlineStr">
        <is>
          <t>9 h 42 min.</t>
        </is>
      </c>
      <c r="K2006" t="inlineStr">
        <is>
          <t>11 h 32 min.</t>
        </is>
      </c>
      <c r="L2006" t="inlineStr">
        <is>
          <t>17 h 52 min.</t>
        </is>
      </c>
      <c r="M2006" t="inlineStr">
        <is>
          <t>20 h 22 min.</t>
        </is>
      </c>
      <c r="N2006" t="inlineStr"/>
      <c r="O2006" t="inlineStr">
        <is>
          <t>A</t>
        </is>
      </c>
      <c r="P2006" t="n">
        <v>0</v>
      </c>
      <c r="Q2006" t="n">
        <v>0</v>
      </c>
      <c r="S2006" t="inlineStr">
        <is>
          <t>Sabemos que 1h = 60min. Ao dividir 2.022 por 60, obtemos quociente 33 e resto 42. Logo, 2.022min
corresponde a 33h42min.
Além disso, sabemos que 1 dia = 24h. Logo, em 33h, temos 1 dia e 33−24 = 9 horas.
Portanto, os 2.022 minutos, que equivalem a 33h42min, correspondem a 1 dia, 9 horas e 42 minutos.
Consequentemente, se agora é meia-noite, daqui a 2.022 minutos serão 9h 42min.
Gabarito: Letra A.</t>
        </is>
      </c>
      <c r="U2006" t="inlineStr">
        <is>
          <t>10/08/2026 12:07</t>
        </is>
      </c>
    </row>
    <row r="2007">
      <c r="A2007" t="n">
        <v>3995</v>
      </c>
      <c r="B2007" t="inlineStr">
        <is>
          <t>Instituto AOCP</t>
        </is>
      </c>
      <c r="C2007" t="inlineStr">
        <is>
          <t>MPPR</t>
        </is>
      </c>
      <c r="D2007" t="inlineStr">
        <is>
          <t>2024</t>
        </is>
      </c>
      <c r="E2007" t="inlineStr">
        <is>
          <t>Em relação aos múltiplos, divisores e operações com números inteiros e racionais, assinale a alternativa que apresenta uma afirmação INCORRETA.</t>
        </is>
      </c>
      <c r="F2007" t="inlineStr">
        <is>
          <t>Matemática</t>
        </is>
      </c>
      <c r="G2007" t="inlineStr">
        <is>
          <t>Múltiplos e Divisores</t>
        </is>
      </c>
      <c r="H2007" t="inlineStr">
        <is>
          <t>Médio</t>
        </is>
      </c>
      <c r="I2007" t="inlineStr">
        <is>
          <t>ME</t>
        </is>
      </c>
      <c r="J2007" t="inlineStr">
        <is>
          <t>17 é um divisor de 595.</t>
        </is>
      </c>
      <c r="K2007" t="inlineStr">
        <is>
          <t>333 é um múltiplo de 37.</t>
        </is>
      </c>
      <c r="L2007" t="inlineStr">
        <is>
          <t>O dobro do triplo de 29 é igual a 174.</t>
        </is>
      </c>
      <c r="M2007" t="inlineStr">
        <is>
          <t>O triplo do dobro de 8 é igual ao triplo da metade de 32.</t>
        </is>
      </c>
      <c r="N2007" t="inlineStr">
        <is>
          <t>A metade do triplo de 18 é igual a 28.</t>
        </is>
      </c>
      <c r="O2007" t="inlineStr">
        <is>
          <t>E</t>
        </is>
      </c>
      <c r="P2007" t="n">
        <v>1</v>
      </c>
      <c r="Q2007" t="n">
        <v>0</v>
      </c>
      <c r="S2007" t="inlineStr">
        <is>
          <t>Vamos analisar as alternativas e assinalar a INCORRETA.
a) 17 é um divisor de 595. CERTO.
Ao dividirmos 595 por 17, obtemos quociente 35 e resto zero. Como o resto é zero na divisão, temos que
17 é divisor de 595.
b) 333 é um múltiplo de 37. CERTO.
Queremos saber se 333 é múltiplo de 37. Em outras palavras, queremos saber se 37 é divisor de 333.
Ao dividirmos 333 por 37, obtemos quociente 9 e resto zero. Como o resto é zero na divisão, temos que 37
é divisor de 333. Em outras palavras, 333 é múltiplo de 37, pois:
333 = 9×37
c) O dobro do triplo de 29 é igual a 174. CERTO.
O triplo de 29 é 29×3 = 87. Logo, o dobro do triplo de 29 é 2×87 = 174.
d) O triplo do dobro de 8 é igual ao triplo da metade de 32. CERTO.
O dobro de 8 é 2×8 = 16. Logo, o triplo do dobro de 8 é 3×16 = 48.
A metade de 32 é 32/2 = 16. Logo, o triplo da metade de 32 é 3×16 = 48.
Portanto, é correto afirmar que o triplo do dobro de 8 (48) é igual ao triplo da metade de 32 (48).
e) A metade do triplo de 18 é igual a 28. ERRADO. Esse é o Gabarito.
O triplo de 18 é 3×18 = 54. Logo, a metade do triplo de 18 é 54/2 = 27.
Gabarito: Letra E.</t>
        </is>
      </c>
      <c r="U2007" t="inlineStr">
        <is>
          <t>10/08/2026 12:14</t>
        </is>
      </c>
    </row>
    <row r="2008">
      <c r="A2008" t="inlineStr">
        <is>
          <t>3996</t>
        </is>
      </c>
      <c r="B2008" t="inlineStr">
        <is>
          <t>IDECAN</t>
        </is>
      </c>
      <c r="C2008" t="inlineStr">
        <is>
          <t>INMETRO</t>
        </is>
      </c>
      <c r="D2008" t="inlineStr">
        <is>
          <t>2024</t>
        </is>
      </c>
      <c r="E2008" t="inlineStr">
        <is>
          <t>Os números inteiros positivos A, B, e C são ordenados de modo que A &lt; B &lt; C. Se a soma desses números é igual a 13 e o produto deles é igual a 60, pode-se afirmar que o valor de C é:</t>
        </is>
      </c>
      <c r="F2008" t="inlineStr">
        <is>
          <t>Matemática</t>
        </is>
      </c>
      <c r="G2008" t="inlineStr">
        <is>
          <t>Múltiplos e Divisores</t>
        </is>
      </c>
      <c r="H2008" t="inlineStr">
        <is>
          <t>Médio</t>
        </is>
      </c>
      <c r="I2008" t="inlineStr">
        <is>
          <t>ME</t>
        </is>
      </c>
      <c r="J2008" t="inlineStr">
        <is>
          <t>2.</t>
        </is>
      </c>
      <c r="K2008" t="inlineStr">
        <is>
          <t>4.</t>
        </is>
      </c>
      <c r="L2008" t="inlineStr">
        <is>
          <t>5.</t>
        </is>
      </c>
      <c r="M2008" t="inlineStr">
        <is>
          <t>6.</t>
        </is>
      </c>
      <c r="N2008" t="inlineStr">
        <is>
          <t>12.</t>
        </is>
      </c>
      <c r="O2008" t="inlineStr">
        <is>
          <t>D</t>
        </is>
      </c>
      <c r="P2008" t="n">
        <v>0</v>
      </c>
      <c r="Q2008" t="n">
        <v>0</v>
      </c>
      <c r="S2008" t="inlineStr">
        <is>
          <t>Sabemos que A, B e C são números inteiros distintos, com A &lt; B &lt; C.
Segundo o enunciado, temos o produto A×B×C = 60. Nesse caso, observe que A, B e C devem ser divisores
de 60, pois:
• 𝐵×𝐶 = → A é divisor de 60, pois a divisão de 60 por A resulta em um número inteiro (B×C);
𝐴
• 𝐴×𝐶 = → B é divisor de 60, pois a divisão de 60 por B resulta em um número inteiro (A×C); e
𝐵
• 𝐴×𝐵 = → C é divisor de 60, pois a divisão de 60 por C resulta em um número inteiro (A×B).
𝐶
Vamos obter os divisores de 60:
Portanto, os divisores de 60, ordenados em ordem crescente, são:
1;2;3;4;5;6;10;12;15;20;30;60
Sabemos que A, B e C devem estar nessa lista, de modo que o produto A×B×C seja igual a 60 e que a soma
A+B+C seja igual a 13.
Como a soma dos três números deve ser igual a 13, já podemos eliminar os números de 15 a 60.
1;2;3;4;5;6;10;12
Note que, caso um dos números fosse o 12, não poderíamos selecionar outros dois números da lista de
modo que a soma dos três números seja 13. Eliminando o 12 da lista, temos:
1;2;3;4;5;6;10
Note, também, que caso um dos números fosse o 10, os outros dois números deveriam ser 1 e 2 para que a
soma seja 13. Nesse caso, o produto dos números 1×2×10 seria igual a 20, não 60. Eliminando o 10 da
lista, temos:
1;2;3;4;5;6
Com base nessa lista reduzida, podemos perceber que os três números procurados são 2, 5 e 6, pois:
• Soma: 2+5+6 = 13;
• Produto: 2×5×6 = 60.
Como C é o maior dos números, uma vez que A &lt; B &lt; C, podemos afirmar que o valor de C é 6.
Gabarito: Letra D.</t>
        </is>
      </c>
      <c r="U2008" t="inlineStr">
        <is>
          <t>10/08/2026 12:14</t>
        </is>
      </c>
    </row>
    <row r="2009">
      <c r="A2009" t="n">
        <v>3997</v>
      </c>
      <c r="B2009" t="inlineStr">
        <is>
          <t>IADES</t>
        </is>
      </c>
      <c r="C2009" t="inlineStr">
        <is>
          <t>BRB</t>
        </is>
      </c>
      <c r="D2009" t="inlineStr">
        <is>
          <t>2024</t>
        </is>
      </c>
      <c r="E2009" t="inlineStr">
        <is>
          <t>Considere hipoteticamente que, no setor de tecnologia de um banco onde estão lotados 7 analistas de tecnologia da informação, as tarefas a serem realizadas por esses analistas sejam divididas em atividades que podem ser executadas independentemente umas das outras. Em uma segunda-feira, havia 6 tarefas a serem realizadas, algumas divididas em 5 atividades e outras divididas em 8 atividades. Na sexta-feira da mesma semana, todas as tarefas foram completamente realizadas, e todos os analistas realizaram a mesma quantidade de atividades. Nessas condições, quantas atividades cada analista realizou?</t>
        </is>
      </c>
      <c r="F2009" t="inlineStr">
        <is>
          <t>Matemática</t>
        </is>
      </c>
      <c r="G2009" t="inlineStr">
        <is>
          <t>Múltiplos e Divisores</t>
        </is>
      </c>
      <c r="H2009" t="inlineStr">
        <is>
          <t>Médio</t>
        </is>
      </c>
      <c r="I2009" t="inlineStr">
        <is>
          <t>ME</t>
        </is>
      </c>
      <c r="J2009" t="inlineStr">
        <is>
          <t>9</t>
        </is>
      </c>
      <c r="K2009" t="inlineStr">
        <is>
          <t>8</t>
        </is>
      </c>
      <c r="L2009" t="inlineStr">
        <is>
          <t>7</t>
        </is>
      </c>
      <c r="M2009" t="inlineStr">
        <is>
          <t>6</t>
        </is>
      </c>
      <c r="N2009" t="inlineStr">
        <is>
          <t>5</t>
        </is>
      </c>
      <c r="O2009" t="inlineStr">
        <is>
          <t>D</t>
        </is>
      </c>
      <c r="P2009" t="n">
        <v>0</v>
      </c>
      <c r="Q2009" t="n">
        <v>0</v>
      </c>
      <c r="S2009" t="inlineStr">
        <is>
          <t>Segundo o problema, temos 6 tarefas, algumas divididas em 5 atividades e outras divididas em 8
atividades.
Suponha que temos 𝒙 tarefas de 8 atividades. Nesse caso, as demais tarefas apresentam 5 atividades.
Consequentemente, temos 6−𝒙 tarefas com 5 atividades. Observe, também, que 𝒙 está entre 0 e 6, pois
não podemos ter mais de 6 tarefas.
Note que o total de tarefas distribuídas aos 7 analistas é:
8⏟𝑥 + 5⏟ × ( 6 − 𝑥 )
Tarefas referentes Tarefas referentes
às atividades com às atividades com
8 tarefas 5 tarefas
= 8𝑥 +30−5𝑥
= 30+3𝑥
Como 𝒙 está entre 0 e 6, temos as seguintes possibilidades para o total de tarefas:
• 𝒙 = 𝟎 → 30+3×0 = 𝟑𝟎 tarefas;
• 𝒙 = 𝟏 → 30+3×1 = 𝟑𝟑 tarefas;
• 𝒙 = 𝟐 → 30+3×2 = 𝟑𝟔 tarefas;
• 𝒙 = 𝟑 → 30+3×3 = 𝟑𝟗 tarefas;
• 𝒙 = 𝟒 → 30+3×4 = 𝟒𝟐 tarefas;
• 𝒙 = 𝟓 → 30+3×5 = 𝟒𝟓 tarefas; ou
• 𝒙 = 𝟔 → 30+3×6 = 𝟒𝟖 tarefas.
Observe que temos um total de 7 analistas, e todos os analistas realizaram a mesma quantidade de
atividades. Portanto, o número de tarefas deve ser divisível por 7.
Dentre as possibilidades apresentadas, a única quantidade divisível por 7 é 42. Logo, foram realizadas 42
tarefas. Assim, cada analista realizou:
= 6 tarefas
Gabarito: Letra D.</t>
        </is>
      </c>
      <c r="U2009" t="inlineStr">
        <is>
          <t>10/08/2026 12:22</t>
        </is>
      </c>
    </row>
    <row r="2010">
      <c r="A2010" t="n">
        <v>3998</v>
      </c>
      <c r="B2010" t="inlineStr">
        <is>
          <t>FGV</t>
        </is>
      </c>
      <c r="C2010" t="inlineStr">
        <is>
          <t>GCM SJC</t>
        </is>
      </c>
      <c r="D2010" t="inlineStr">
        <is>
          <t>2024</t>
        </is>
      </c>
      <c r="E2010" t="inlineStr">
        <is>
          <t>Considere o conjunto dos múltiplos de 4 maiores do que 350 e menores do que 777.
Se N é o número de elementos do conjunto citado, a soma dos algarismos de N é igual a</t>
        </is>
      </c>
      <c r="F2010" t="inlineStr">
        <is>
          <t>Matemática</t>
        </is>
      </c>
      <c r="G2010" t="inlineStr">
        <is>
          <t>Múltiplos e Divisores</t>
        </is>
      </c>
      <c r="H2010" t="inlineStr">
        <is>
          <t>Médio</t>
        </is>
      </c>
      <c r="I2010" t="inlineStr">
        <is>
          <t>ME</t>
        </is>
      </c>
      <c r="J2010" t="inlineStr">
        <is>
          <t>8.</t>
        </is>
      </c>
      <c r="K2010" t="inlineStr">
        <is>
          <t>9.</t>
        </is>
      </c>
      <c r="L2010" t="inlineStr">
        <is>
          <t>10.</t>
        </is>
      </c>
      <c r="M2010" t="inlineStr">
        <is>
          <t>11.</t>
        </is>
      </c>
      <c r="N2010" t="inlineStr">
        <is>
          <t>12.</t>
        </is>
      </c>
      <c r="O2010" t="inlineStr">
        <is>
          <t>A</t>
        </is>
      </c>
      <c r="P2010" t="n">
        <v>0</v>
      </c>
      <c r="Q2010" t="n">
        <v>0</v>
      </c>
      <c r="S2010" t="inlineStr">
        <is>
          <t>Para encontrar o número de múltiplos de 4 entre 350 e 777, vamos realizar a seguinte operação:
Múltiplo de 4 imediatamente Múltiplo de 4 imediatamente
( )−( )
inferior a 777 superior a 350
+𝟏
Observe que é necessário somar uma unidade na expressão para não deixar de fora um dos extremos.
Exemplo: quantos múltiplos de 4 existem entre 4 e 12? Ora, claramente existem três: o próprio 4, o 8 e o
12−4
próprio 12. Ocorre que, ao realizar , obteríamos 2 como resultado. Logo, é necessário somar uma
unidade na expressão:
12−4
+1
= 2+1
= 3
Voltando ao problema, vamos agora obter o múltiplo de 4 imediatamente inferior a 777. Note que 777
dividido por 4 nos deixa quociente 194 e resto 1. Logo, o múltiplo de 4 imediatamente inferior a 777 é:
194×4 = 776
Agora vamos obter o múltiplo de 4 imediatamente superior a 350. Note que 350 dividido por 4 nos deixa
quociente 87 e resto 2. Logo, o múltiplo de 4 imediatamente superior a 350 é:
87×4+4
= 348+4
= 352
Logo, o número de múltiplos de 4 entre 350 e 777 é:
Múltiplo de 4 imediatamente Múltiplo de 4 imediatamente
( )−( )
inferior a 777 superior a 350
+𝟏
776−352
+1
= +1
= 106+1
= 𝟏𝟎𝟕
Portanto, a soma dos algarismos do número procurado é:
1+0+7
= 𝟖
Gabarito: Letra A.</t>
        </is>
      </c>
      <c r="U2010" t="inlineStr">
        <is>
          <t>10/08/2026 12:23</t>
        </is>
      </c>
    </row>
    <row r="2011">
      <c r="A2011" t="n">
        <v>3999</v>
      </c>
      <c r="B2011" t="inlineStr">
        <is>
          <t>SELECON</t>
        </is>
      </c>
      <c r="C2011" t="inlineStr">
        <is>
          <t>CEFET RJ</t>
        </is>
      </c>
      <c r="D2011" t="inlineStr">
        <is>
          <t>2024</t>
        </is>
      </c>
      <c r="E2011" t="inlineStr">
        <is>
          <t>Seja N um número formado por quatro algarismos consecutivos, se o produto desses algarismos é um múltiplo de 10, então, dividindo-se o maior valor possível de N por 11, encontra-se resto:</t>
        </is>
      </c>
      <c r="F2011" t="inlineStr">
        <is>
          <t>Matemática</t>
        </is>
      </c>
      <c r="G2011" t="inlineStr">
        <is>
          <t>Múltiplos e Divisores</t>
        </is>
      </c>
      <c r="H2011" t="inlineStr">
        <is>
          <t>Médio</t>
        </is>
      </c>
      <c r="I2011" t="inlineStr">
        <is>
          <t>ME</t>
        </is>
      </c>
      <c r="J2011" t="inlineStr">
        <is>
          <t>7</t>
        </is>
      </c>
      <c r="K2011" t="inlineStr">
        <is>
          <t>8</t>
        </is>
      </c>
      <c r="L2011" t="inlineStr">
        <is>
          <t>9</t>
        </is>
      </c>
      <c r="M2011" t="inlineStr">
        <is>
          <t>10</t>
        </is>
      </c>
      <c r="N2011" t="inlineStr"/>
      <c r="O2011" t="inlineStr">
        <is>
          <t>C</t>
        </is>
      </c>
      <c r="P2011" t="n">
        <v>0</v>
      </c>
      <c r="Q2011" t="n">
        <v>0</v>
      </c>
      <c r="S2011" t="inlineStr">
        <is>
          <t>Note que N é um número formado por quatro algarismos consecutivos e, além disso, queremos o maior
valor possível para N.
Como queremos o maior valor possível para N, o algarismo dos milhares deve ser o maior possível, o
algarismo das centenas deve ser o segundo maior, o algarismo das dezenas deve ser o terceiro maior e,
por fim, o algarismo das unidades deve ser o menor.
Portanto, a princípio, as possibilidades para N são os números formados por quatro algarismos
consecutivos escritos de maneira decrescente:
• 9.876;
• 8.765;
• 7.654;
• 6.543;
• 5.432; ou
• 4.321.
Sabemos que o produto dos algarismos do número procurado deve ser múltiplo de 10. Em outras
palavras, o produto dos algarismos do número procurado deve ser divisível por 10. Vamos testar as
possibilidades:
• 9.876 → 9×8×7×6 = 3.024 → não é divisível por 10, pois não termina em 0.
• 8.765 → 8×7×6×5 = 1.680 → é divisível por 10, pois termina em 0.
• 7.654 → 7×6×5×4 = 840 → é divisível por 10, pois termina em 0.
• 6.543 → 6×5×4×3 = 360 → é divisível por 10, pois termina em 0.
• 5.432 → 5×4×3×2 = 120 → é divisível por 10, pois termina em 0.
• 4.321 → 4×3×2×1 = 24→ não é divisível por 10, pois não termina em 0.
Como queremos o maior valor possível de N, temos que N é 8.765.
Ao dividir 8.765 por 11, obtém-se quociente 796 e resto 9.
Gabarito: Letra C.</t>
        </is>
      </c>
      <c r="U2011" t="inlineStr">
        <is>
          <t>10/08/2026 12:24</t>
        </is>
      </c>
    </row>
    <row r="2012">
      <c r="A2012" t="n">
        <v>4000</v>
      </c>
      <c r="B2012" t="inlineStr">
        <is>
          <t>FGV</t>
        </is>
      </c>
      <c r="C2012" t="inlineStr">
        <is>
          <t>PPBA</t>
        </is>
      </c>
      <c r="D2012" t="inlineStr">
        <is>
          <t>2024</t>
        </is>
      </c>
      <c r="E2012" t="inlineStr">
        <is>
          <t>Seja A o conjunto dos números inteiros e positivos maiores que 10 e menores que 50 tais que, ao serem divididos por 3, deixam resto 1. Seja B o conjunto dos números inteiros e positivos maiores que 12 e menores que 51 tais que, ao serem divididos por 5, deixam resto 4.
A quantidade de elementos do conjunto formado pelos números que pertencem simultaneamente aos conjuntos A e B é</t>
        </is>
      </c>
      <c r="F2012" t="inlineStr">
        <is>
          <t>Matemática</t>
        </is>
      </c>
      <c r="G2012" t="inlineStr">
        <is>
          <t>Múltiplos e Divisores</t>
        </is>
      </c>
      <c r="H2012" t="inlineStr">
        <is>
          <t>Médio</t>
        </is>
      </c>
      <c r="I2012" t="inlineStr">
        <is>
          <t>ME</t>
        </is>
      </c>
      <c r="J2012" t="inlineStr">
        <is>
          <t>1.</t>
        </is>
      </c>
      <c r="K2012" t="inlineStr">
        <is>
          <t>2.</t>
        </is>
      </c>
      <c r="L2012" t="inlineStr">
        <is>
          <t>3.</t>
        </is>
      </c>
      <c r="M2012" t="inlineStr">
        <is>
          <t>4.</t>
        </is>
      </c>
      <c r="N2012" t="inlineStr">
        <is>
          <t>5.</t>
        </is>
      </c>
      <c r="O2012" t="inlineStr">
        <is>
          <t>C</t>
        </is>
      </c>
      <c r="P2012" t="n">
        <v>0</v>
      </c>
      <c r="Q2012" t="n">
        <v>0</v>
      </c>
      <c r="S2012" t="inlineStr">
        <is>
          <t>Considere que 𝒂 é um elemento do conjunto 𝑨. Sabemos que 𝑎:
• É inteiro;
• É maior do que 10 e menor do que 50, ou seja, 𝟏𝟎 &lt; 𝒂 &lt; 𝟓𝟎; e
• Ao ser dividido por 3 deixa resto 1.
Como 𝒂 deixa resto 1 ao ser dividido por 3, (𝒂−1) deixa resto zero ao ser dividido por 3. Logo, 3 é divisor de
(𝒂−1). Portanto, (𝒂−1) é múltiplo de 3.
Como 𝒂 é maior do que 10 e menor do que 50, (𝒂−1) é maior do que 9 e menor do que 49:
𝟗 &lt; 𝒂−𝟏 &lt; 𝟒𝟗
Como (𝒂−1) é múltiplo de 3, as possibilidades para (𝒂−1) são:
12;15;18;21;24;27;30;33;36;39;42;45;48
Logo, as possibilidades para 𝒂 são:
𝟏𝟑;𝟏𝟔;𝟏𝟗;𝟐𝟐;𝟐𝟓;𝟐𝟖;𝟑𝟏;𝟑𝟒;𝟑𝟕;𝟒𝟎;𝟒𝟑;𝟒𝟔;𝟒𝟗
Como as possibilidades de um elemento do conjunto 𝐴 são essas, temos que o conjunto 𝐴 é:
𝑨 = {𝟏𝟑;𝟏𝟔;𝟏𝟗;𝟐𝟐;𝟐𝟓;𝟐𝟖;𝟑𝟏;𝟑𝟒;𝟑𝟕;𝟒𝟎;𝟒𝟑;𝟒𝟔;𝟒𝟗}
Vamos verificar agora o conjunto B. Considere que 𝒃 é um elemento do conjunto 𝑩. Sabemos que 𝑏:
• É inteiro;
• É maior do que 12 e menor do que 51, ou seja, 𝟏𝟐 &lt; 𝒃 &lt; 𝟓𝟏; e
• Ao ser dividido por 5 deixa resto 4.
Como 𝑏 deixa resto 4 ao ser dividido por 5, (𝒃−4) deixa resto zero ao ser dividido por 5. Logo, 5 é divisor de
(𝒃−4). Portanto, (𝒃−4) é múltiplo de 5.
Como 𝒃 é maior do que 12 e menor do que 51, (𝒃−4) é maior do que 8 e menor do que 47:
𝟖 &lt; 𝒃−𝟒 &lt; 𝟒𝟕
Como (𝒃−4) é múltiplo de 5, as possibilidades para (𝒃−4) são:
10;15;20;25;30;35;40;45
Logo, as possibilidades para 𝒃 são:
𝟏𝟒;𝟏𝟗;𝟐𝟒;𝟐𝟗;𝟑𝟒;𝟑𝟗;𝟒𝟒;𝟒𝟗
Como as possibilidades de um elemento do conjunto 𝐵 são essas, temos que o conjunto 𝐵 é:
𝑩 = {𝟏𝟒;𝟏𝟗;𝟐𝟒;𝟐𝟗;𝟑𝟒;𝟑𝟗;𝟒𝟒;𝟒𝟗}
Comparando os conjuntos 𝐴 e 𝐵, os elementos que pertencem simultaneamente aos dois conjuntos são:
19;34;49
Logo, a quantidade de elementos do conjunto formado pelos números que pertencem simultaneamente
aos conjuntos A e B é 3.
Gabarito: Letra C.</t>
        </is>
      </c>
      <c r="U2012" t="inlineStr">
        <is>
          <t>10/08/2026 12:24</t>
        </is>
      </c>
    </row>
    <row r="2013">
      <c r="A2013" t="n">
        <v>4001</v>
      </c>
      <c r="B2013" t="inlineStr">
        <is>
          <t>FGV</t>
        </is>
      </c>
      <c r="C2013" t="inlineStr">
        <is>
          <t>ALEP PR</t>
        </is>
      </c>
      <c r="D2013" t="inlineStr">
        <is>
          <t>2024</t>
        </is>
      </c>
      <c r="E2013" t="inlineStr">
        <is>
          <t>Mauro tem 23 balas. Ele come 𝒏 balas e divide o restante igualmente entre seus três filhos, de modo que cada filho recebe um número inteiro de balas.
Assinale o valor que 𝒏 não pode assumir.</t>
        </is>
      </c>
      <c r="F2013" t="inlineStr">
        <is>
          <t>Matemática</t>
        </is>
      </c>
      <c r="G2013" t="inlineStr">
        <is>
          <t>Múltiplos e Divisores</t>
        </is>
      </c>
      <c r="H2013" t="inlineStr">
        <is>
          <t>Médio</t>
        </is>
      </c>
      <c r="I2013" t="inlineStr">
        <is>
          <t>ME</t>
        </is>
      </c>
      <c r="J2013" t="inlineStr">
        <is>
          <t>2.</t>
        </is>
      </c>
      <c r="K2013" t="inlineStr">
        <is>
          <t>5.</t>
        </is>
      </c>
      <c r="L2013" t="inlineStr">
        <is>
          <t>9.</t>
        </is>
      </c>
      <c r="M2013" t="inlineStr">
        <is>
          <t>11.</t>
        </is>
      </c>
      <c r="N2013" t="inlineStr">
        <is>
          <t>14.</t>
        </is>
      </c>
      <c r="O2013" t="inlineStr">
        <is>
          <t>C</t>
        </is>
      </c>
      <c r="P2013" t="n">
        <v>1</v>
      </c>
      <c r="Q2013" t="n">
        <v>1</v>
      </c>
      <c r="S2013" t="inlineStr">
        <is>
          <t>Vamos verificar cada alternativa.
a) Se 𝑛 = 2, então Mauro come 2 balas e sobram 23−2 = 21 balas para dividir entre seus três filhos. Como
21 é divisível por 3, cada filho recebe 21 / 3 = 7 balas. Logo, 𝒏 = 2 é um valor possível.
b) Se 𝑛 = 5, então Mauro come 5 balas e sobram 23−5 = 18 balas para dividir entre seus três filhos. Como
18 é divisível por 3, cada filho recebe 18 / 3 = 6 balas. Logo, 𝒏 = 5 é um valor possível.
c) Se 𝑛 = 9, então Mauro come 9 balas e sobram 23−9 = 14 balas para dividir entre seus três filhos. Como
14 não é divisível por 3, cada filho não pode receber um número inteiro de balas. Logo, 𝒏 = 9 é um valor
que 𝒏 não pode assumir.
d) Se 𝑛 = 11, então Mauro come 11 balas e sobram 23−11 = 12 balas para dividir entre seus três filhos.
Como 12 é divisível por 3, cada filho recebe 12 / 3 = 4 balas. Logo, 𝒏 = 11 é um valor possível.
e) Se 𝑛 = 14, então Mauro come 14 balas e sobram 23−14 = 9 balas para dividir entre seus três filhos. Como
9 é divisível por 3, cada filho recebe 9 / 3 = 3 balas. Logo, 𝒏 = 14 é um valor possível.
Portanto, a única alternativa que apresenta um valor que 𝒏 não pode assumir é a letra C.
Gabarito: Letra C.</t>
        </is>
      </c>
      <c r="U2013" t="inlineStr">
        <is>
          <t>10/08/2026 12:24</t>
        </is>
      </c>
    </row>
    <row r="2014">
      <c r="A2014" t="n">
        <v>4002</v>
      </c>
      <c r="B2014" t="inlineStr">
        <is>
          <t>FGV</t>
        </is>
      </c>
      <c r="C2014" t="inlineStr">
        <is>
          <t>ALE TO</t>
        </is>
      </c>
      <c r="D2014" t="inlineStr">
        <is>
          <t>2024</t>
        </is>
      </c>
      <c r="E2014" t="inlineStr">
        <is>
          <t>Um dado é dito comum quando tem a forma de um cubo e suas 6 faces são numeradas de 1 a 6, de tal forma que a soma dos números estampados em faces opostas, quaisquer que sejam elas, sempre somam 7.
Quando um dado comum é lançado, diz-se que o resultado do lançamento é o número estampado na face voltada para cima.
Um dado foi lançado 3 vezes seguidas. Se o produto dos resultados obtidos nos lançamentos vale 75, a soma desses resultados é igual a</t>
        </is>
      </c>
      <c r="F2014" t="inlineStr">
        <is>
          <t>Matemática</t>
        </is>
      </c>
      <c r="G2014" t="inlineStr">
        <is>
          <t>Múltiplos e Divisores</t>
        </is>
      </c>
      <c r="H2014" t="inlineStr">
        <is>
          <t>Médio</t>
        </is>
      </c>
      <c r="I2014" t="inlineStr">
        <is>
          <t>ME</t>
        </is>
      </c>
      <c r="J2014" t="inlineStr">
        <is>
          <t>12.</t>
        </is>
      </c>
      <c r="K2014" t="inlineStr">
        <is>
          <t>13.</t>
        </is>
      </c>
      <c r="L2014" t="inlineStr">
        <is>
          <t>14.</t>
        </is>
      </c>
      <c r="M2014" t="inlineStr">
        <is>
          <t>15.</t>
        </is>
      </c>
      <c r="N2014" t="inlineStr">
        <is>
          <t>16.</t>
        </is>
      </c>
      <c r="O2014" t="inlineStr">
        <is>
          <t>B</t>
        </is>
      </c>
      <c r="P2014" t="n">
        <v>1</v>
      </c>
      <c r="Q2014" t="n">
        <v>1</v>
      </c>
      <c r="S2014" t="inlineStr">
        <is>
          <t>Segundo o problema, o produto dos resultados dos três lançamentos é 75. Suponha que os resultados
sejam os números inteiros 𝑥, 𝑦 e 𝑧, por exemplo. Nesse caso, temos:
75 = 𝑥×𝑦×𝑧
Observe que cada um dos números obtidos nos lançamentos é divisor de 75:
75 75
• = 𝑦𝑧 → 𝒙 é divisor de 75, pois resulta em um número inteiro (𝑦𝑧).
𝑥 𝑥
75 75
• = 𝑥𝑧 → 𝒚 é divisor de 75, pois resulta em um número inteiro (𝑥𝑧).
𝑦 𝑦
75 75
• = 𝑥𝑦 → 𝒛 é divisor de 75, pois resulta em um número inteiro (𝑥𝑦).
𝑧 𝑧
Vamos encontrar os divisores de 75:
Como o dado em questão é comum, os números possíveis devem ser de 1 a 6. Portanto, para que sejam
divisores de 75, os três números obtidos no lançamento estão restritos a 1, 3 ou 5.
Para que o produto dos três números seja 75, é necessário que um dos lançamentos tenha resultado 3 e
dois lançamentos tenham resultado 5:
3×5×5 = 75
Logo, a soma dos três resultados é igual a 3+5+5 = 13.
Gabarito: Letra B.</t>
        </is>
      </c>
      <c r="U2014" t="inlineStr">
        <is>
          <t>10/08/2026 12:24</t>
        </is>
      </c>
    </row>
    <row r="2015">
      <c r="A2015" t="n">
        <v>4003</v>
      </c>
      <c r="B2015" t="inlineStr">
        <is>
          <t>FGV</t>
        </is>
      </c>
      <c r="C2015" t="inlineStr">
        <is>
          <t>DNIT</t>
        </is>
      </c>
      <c r="D2015" t="inlineStr">
        <is>
          <t>2024</t>
        </is>
      </c>
      <c r="E2015" t="inlineStr">
        <is>
          <t>Marcos considera agradáveis os números cuja soma dos dígitos é 10 ou múltiplo de 10.
Desde o ano da independência do Brasil (ano de 1822) até hoje o número de anos que, para Marcos, são agradáveis é:</t>
        </is>
      </c>
      <c r="F2015" t="inlineStr">
        <is>
          <t>Matemática</t>
        </is>
      </c>
      <c r="G2015" t="inlineStr">
        <is>
          <t>Múltiplos e Divisores</t>
        </is>
      </c>
      <c r="H2015" t="inlineStr">
        <is>
          <t>Médio</t>
        </is>
      </c>
      <c r="I2015" t="inlineStr">
        <is>
          <t>ME</t>
        </is>
      </c>
      <c r="J2015" t="inlineStr">
        <is>
          <t>16.</t>
        </is>
      </c>
      <c r="K2015" t="inlineStr">
        <is>
          <t>17.</t>
        </is>
      </c>
      <c r="L2015" t="inlineStr">
        <is>
          <t>18.</t>
        </is>
      </c>
      <c r="M2015" t="inlineStr">
        <is>
          <t>19.</t>
        </is>
      </c>
      <c r="N2015" t="inlineStr">
        <is>
          <t>20.</t>
        </is>
      </c>
      <c r="O2015" t="inlineStr">
        <is>
          <t>E</t>
        </is>
      </c>
      <c r="P2015" t="n">
        <v>0</v>
      </c>
      <c r="Q2015" t="n">
        <v>0</v>
      </c>
      <c r="S2015" t="inlineStr">
        <is>
          <t>Queremos obter o número de anos desde 1822 até "hoje" (2024) cuja soma seja 10 ou múltiplo de 10. Em
outras palavras, queremos obter o número de anos do intervalo cuja soma é 10, ou 20, ou 30, etc.
Para resolver o problema, vamos listar as possibilidades, começando pelos anos no formato 18XX a partir
de 1822:
1. 1829 → 1 + 8 + 2 + 9 = 20;
2. 1838 → 1 + 8 + 3 + 8 = 20;
3. 1847 → 1 + 8 + 4 + 7 = 20;
4. 1856 → 1 + 8 + 5 + 6 = 20;
5. 1865 → 1 + 8 + 6 + 5 = 20;
6. 1874 → 1 + 8 + 7 + 4 = 20;
7. 1883 → 1 + 8 + 8 + 3 = 20;
8. 1892 → 1 + 8 + 9 + 2 = 20;
Agora vamos passar para os anos no formato 19XX:
9. 1900 → 1 + 9 + 0 + 0 = 10;
10. 1919 → 1 + 9 + 1 + 9 = 20;
11. 1928 → 1 + 9 + 2 + 8 = 20;
12. 1937 → 1 + 9 + 3 + 7 = 20;
13. 1946 → 1 + 9 + 4 + 6 = 20;
14. 1955 → 1 + 9 + 5 + 5 = 20;
15. 1964 → 1 + 9 + 6 + 4 = 20;
16. 1973 → 1 + 9 + 7 + 3 = 20;
17. 1982 → 1 + 9 + 8 + 2 = 20;
18. 1991 → 1 + 9 + 9 + 1 = 20;
Por fim, temos os anos no formato 20XX até 2024:
19. 2008 → 2 + 0 + 0 + 8 = 10; e
20. 2017 → 2 + 0 + 1 + 7 = 10.
Portanto, temos um total de 20 números agradáveis entre 1822 e 2024.
Gabarito: Letra E.</t>
        </is>
      </c>
      <c r="U2015" t="inlineStr">
        <is>
          <t>10/08/2026 12:29</t>
        </is>
      </c>
    </row>
    <row r="2016">
      <c r="A2016" t="n">
        <v>4004</v>
      </c>
      <c r="B2016" t="inlineStr">
        <is>
          <t>FGV</t>
        </is>
      </c>
      <c r="C2016" t="inlineStr">
        <is>
          <t>CMSP</t>
        </is>
      </c>
      <c r="D2016" t="inlineStr">
        <is>
          <t>2024</t>
        </is>
      </c>
      <c r="E2016" t="inlineStr">
        <is>
          <t>O inteiro positivo N é o menor número tal que dividido por 13 deixa resto 12 e dividido por 11 deixa resto 10.
A soma dos algarismos de N é</t>
        </is>
      </c>
      <c r="F2016" t="inlineStr">
        <is>
          <t>Matemática</t>
        </is>
      </c>
      <c r="G2016" t="inlineStr">
        <is>
          <t>Múltiplos e Divisores</t>
        </is>
      </c>
      <c r="H2016" t="inlineStr">
        <is>
          <t>Médio</t>
        </is>
      </c>
      <c r="I2016" t="inlineStr">
        <is>
          <t>ME</t>
        </is>
      </c>
      <c r="J2016" t="inlineStr">
        <is>
          <t>6.</t>
        </is>
      </c>
      <c r="K2016" t="inlineStr">
        <is>
          <t>7.</t>
        </is>
      </c>
      <c r="L2016" t="inlineStr">
        <is>
          <t>8.</t>
        </is>
      </c>
      <c r="M2016" t="inlineStr">
        <is>
          <t>9.</t>
        </is>
      </c>
      <c r="N2016" t="inlineStr">
        <is>
          <t>10.</t>
        </is>
      </c>
      <c r="O2016" t="inlineStr">
        <is>
          <t>B</t>
        </is>
      </c>
      <c r="P2016" t="n">
        <v>0</v>
      </c>
      <c r="Q2016" t="n">
        <v>0</v>
      </c>
      <c r="S2016" t="inlineStr">
        <is>
          <t>Sabemos que N dividido por 13 deixa resto 12. Isso significa que (N−12) dividido por 13 deixa resto zero.
Assim, (N−12) é divisível por 13. Portanto, (N−12) é múltiplo de 13.
Como (N−12) é múltiplo de 13, ele pode ser escrito da seguinte forma, sendo k um inteiro qualquer:
(𝑁−12) = 13×𝑘
Logo:
𝑵 = 𝟏𝟑×𝒌+𝟏𝟐
Vamos listar algumas possibilidades para N partindo de 𝑘 = 1:
• 13 × 1 + 12 = 25;
• 13 × 2 + 12 = 38;
• 13 × 3 + 12 = 51;
• 13 × 4 + 12 = 64;
• 13 × 5 + 12 = 77;
• 13 × 6 + 12 = 90;
• 13 × 7 + 12 = 103;
• 13 × 8 + 12 = 116;
• 13 × 9 + 12 = 129;
• 13 × 10 + 12 = 142;
• 13 × 11 + 12 = 155;
• 13 × 12 + 12 = 168;
• 13 × 13 + 12 = 181;
• 13 × 14 + 12 = 194;
• 13 × 15 + 12 = 207;
• Etc.
Sabemos também que N dividido por 11 deixa resto 10. Isso significa que (N−10) dividido por 11 deixa resto
zero. Assim, (N−10) é divisível por 11. Portanto, (N−10) é múltiplo de 11.
Como (N−10) é múltiplo de 11, ele pode ser escrito da seguinte forma, sendo k um inteiro qualquer:
(𝑁−10) = 11×𝑘
Logo:
𝑵 = 𝟏𝟏×𝒌+𝟏𝟎
Vamos listar algumas possibilidades para N partindo de 𝑘 = 1:
• 11 × 1 + 10 = 21;
• 11 × 2 + 10 = 32;
• 11 × 3 + 10 = 43;
• 11 × 4 + 10 = 54;
• 11 × 5 + 10 = 65;
• 11 × 6 + 10 = 76;
• 11 × 7 + 10 = 87;
• 11 × 8 + 10 = 98;
• 11 × 9 + 10 = 109;
• 11 × 10 + 10 = 120;
• 11 × 11 + 10 = 131;
• 11 × 12 + 10 = 142;
• 11 × 13 + 10 = 153;
• 11 × 14 + 10 = 164;
• 11 × 15 + 10 = 175;
• Etc.
Comparando as duas listas, de modo que N satisfaça as duas condições, temos que o menor valor possível
para N é 142. Logo, a soma dos algarismos de N é:
1+4+2 = 7
Gabarito: Letra B.</t>
        </is>
      </c>
      <c r="U2016" t="inlineStr">
        <is>
          <t>10/08/2026 12:30</t>
        </is>
      </c>
    </row>
    <row r="2017">
      <c r="A2017" t="n">
        <v>4005</v>
      </c>
      <c r="B2017" t="inlineStr">
        <is>
          <t>COSEAC</t>
        </is>
      </c>
      <c r="C2017" t="inlineStr">
        <is>
          <t>SEMED MARICÁ</t>
        </is>
      </c>
      <c r="D2017" t="inlineStr">
        <is>
          <t>2024</t>
        </is>
      </c>
      <c r="E2017" t="inlineStr">
        <is>
          <t>Nas aulas de Matemática do ensino fundamental, introduzir os critérios de divisibilidade desde cedo prepara os alunos para conceitos matemáticos mais desafiadores e ajuda a construir uma base sólida em aritmética e álgebra. Essas habilidades são essenciais não apenas para o avanço acadêmico em Matemática, mas, também, para aplicações práticas no dia a dia e em diversas carreiras.
Pedro, um professor que sempre desafia seus alunos, após apresentar o conceito de fatorial numa aula, perguntou ao aluno mais aplicado qual seria o resto da divisão de (9999! + 99) por 17. O aluno, com breve reflexão, respondeu corretamente que o resto era igual a:</t>
        </is>
      </c>
      <c r="F2017" t="inlineStr">
        <is>
          <t>Matemática</t>
        </is>
      </c>
      <c r="G2017" t="inlineStr">
        <is>
          <t>Múltiplos e Divisores</t>
        </is>
      </c>
      <c r="H2017" t="inlineStr">
        <is>
          <t>Médio</t>
        </is>
      </c>
      <c r="I2017" t="inlineStr">
        <is>
          <t>ME</t>
        </is>
      </c>
      <c r="J2017" t="inlineStr">
        <is>
          <t>11</t>
        </is>
      </c>
      <c r="K2017" t="inlineStr">
        <is>
          <t>12</t>
        </is>
      </c>
      <c r="L2017" t="inlineStr">
        <is>
          <t>13</t>
        </is>
      </c>
      <c r="M2017" t="inlineStr">
        <is>
          <t>14</t>
        </is>
      </c>
      <c r="N2017" t="inlineStr">
        <is>
          <t>15</t>
        </is>
      </c>
      <c r="O2017" t="inlineStr">
        <is>
          <t>D</t>
        </is>
      </c>
      <c r="P2017" t="n">
        <v>0</v>
      </c>
      <c r="Q2017" t="n">
        <v>0</v>
      </c>
      <c r="S2017" t="inlineStr">
        <is>
          <t>Pessoal, essa questão é interdisciplinar. Isso porque ela envolve não só conceitos relacionados ao tópico
de múltiplos e divisores, como também o conceito de fatorial de um número, que costuma ser visto em
Análise Combinatória.
O fatorial de um número natural 𝑛 é representado como 𝑛! e corresponde o produto de todos os inteiros
positivos menores ou iguais àquele número. Exemplos:
2! = 2×1 = 2
3! = 3×2×1 = 6
4! = 4×3×2×1 = 24
5! = 5×4×3×2×1 = 120
Queremos saber o resto da divisão do número (9999!+99) por 17.
Observe que o número 9999! corresponde ao produto de todos os inteiros positivos menores do que
9999. Portanto, o número 9999! apresenta em sua composição o número 17. Observe:
9999! = 9999×9998×9997×…×18×𝟏𝟕×16×…×3×2×1
Portanto, note que que a divisão de 9999! por 17 resulta em um número inteiro:
9999!
9999×9998×9997×…×18×𝟏𝟕×16×…×3×2×1
=
= 9999×9998×9997×…×18×𝟏×16×…×3×2×1
Vamos agora analisar o número 99.
Ao dividir 99 por 17, obtemos quociente 5 e resto 14. Logo, podemos escrever 99 do seguinte modo:
99 = 5×17+14
Agora que analisamos individualmente a divisão de 9999! e de 99 por 17, vamos analisar a divisão da soma
(9999!+99) por 17. Note que:
(9999!+99)
9999! 99
= +
⏟1 7 17
Inteiro
9999! 5×17+14
= +
⏟1 7 17
Inteiro
9999! 5×17 14
= + +
⏟1 7 17 17
𝐈𝐧𝐭𝐞𝐢𝐫𝐨
9999! 14
= + ⏟5 +
⏟1 7 17
𝐈𝐧𝐭𝐞𝐢𝐫𝐨
𝐈𝐧𝐭𝐞𝐢𝐫𝐨
Como a soma de dois números inteiros resulta em um número inteiro, temos:
𝐑𝐞𝐬𝐭𝐨
9999! 𝟏⏞𝟒
= +5+
⏟1 7 17
𝐈𝐧𝐭𝐞𝐢𝐫𝐨
Observe, portanto, que ao dividir (9999!+99) por 17 obtemos resto 14.
Gabarito: Letra D.</t>
        </is>
      </c>
      <c r="U2017" t="inlineStr">
        <is>
          <t>10/08/2026 12:35</t>
        </is>
      </c>
    </row>
    <row r="2018">
      <c r="A2018" t="n">
        <v>4006</v>
      </c>
      <c r="B2018" t="inlineStr">
        <is>
          <t>CESGRANRIO</t>
        </is>
      </c>
      <c r="C2018" t="inlineStr">
        <is>
          <t>BNB</t>
        </is>
      </c>
      <c r="D2018" t="inlineStr">
        <is>
          <t>2024</t>
        </is>
      </c>
      <c r="E2018" t="inlineStr">
        <is>
          <t>Em uma confraternização de final de ano, os funcionários de um banco foram divididos em grupos de cinco funcionários, mas um único funcionário sobrou.
Em uma nova tentativa, mas agora com exatamente a metade do número de funcionários, o número N (sendo N &lt; 5) de funcionários que sobrou foi igual a</t>
        </is>
      </c>
      <c r="F2018" t="inlineStr">
        <is>
          <t>Matemática</t>
        </is>
      </c>
      <c r="G2018" t="inlineStr">
        <is>
          <t>Múltiplos e Divisores</t>
        </is>
      </c>
      <c r="H2018" t="inlineStr">
        <is>
          <t>Médio</t>
        </is>
      </c>
      <c r="I2018" t="inlineStr">
        <is>
          <t>ME</t>
        </is>
      </c>
      <c r="J2018" t="inlineStr">
        <is>
          <t>4</t>
        </is>
      </c>
      <c r="K2018" t="inlineStr">
        <is>
          <t>3</t>
        </is>
      </c>
      <c r="L2018" t="inlineStr">
        <is>
          <t>2</t>
        </is>
      </c>
      <c r="M2018" t="inlineStr">
        <is>
          <t>1</t>
        </is>
      </c>
      <c r="N2018" t="inlineStr">
        <is>
          <t>0</t>
        </is>
      </c>
      <c r="O2018" t="inlineStr">
        <is>
          <t>B</t>
        </is>
      </c>
      <c r="P2018" t="n">
        <v>0</v>
      </c>
      <c r="Q2018" t="n">
        <v>0</v>
      </c>
      <c r="S2018" t="inlineStr">
        <is>
          <t>Pessoal, essa questão pode ser resolvida de dois modos:
• Resolução em que atribuímos um valor para o total de funcionários; ou
• Resolução para um valor genérico de funcionários.
Resolução em que atribuímos um valor para o total de funcionários
Sabemos que:
• Quando os funcionários são divididos em grupos de 5, resta 1 funcionário sem grupo. Logo, o valor
que vamos atribuir ao número de funcionários deve deixar resto 1 quando dividido por 5.
• Na nova tentativa, utiliza-se metade dos funcionários. Logo, o valor que vamos atribuir ao número
de funcionários deve ser par (divisível por 2).
Dadas essas restrições do enunciado, podemos, por exemplo, utilizar o número 16 como se fosse o total de
funcionários. Supondo que temos 16 funcionários, veja que:
• Ao dividir 16 por 5, obtemos quociente 3 e resto 1. Logo, quando os funcionários são divididos em
grupos de 5, sobra 1 funcionário, conforme a restrição do enunciado.
• Na nova tentativa com a metade dos funcionários (8 funcionários), ao dividir 8 por 5, obtemos
quociente 1 e resto 3. Logo, quando metade dos funcionários são divididos em grupos de 5,
sobram 3 funcionários.
Veja que, ao arbitrar o valor para o total de funcionários, nenhuma restrição presente no enunciado foi
violada e obtivemos que, na nova tentativa, sobraram 3 funcionários. O Gabarito, portanto, é letra B.
Resolução para um valor genérico de funcionários
Considere que o número total de funcionários seja 𝒙.
Quando os 𝑥 funcionários são divididos em grupos de 5, resta 1 funcionário. Isso significa que 𝒙 deixa resto
1 quando dividido por 5. Logo, (𝒙−1) dividido por 5 deixa resto zero.
Consequentemente, (𝒙−1) é divisível por 5. Portanto, podemos dizer que (𝒙−1) é múltiplo de 5.
Como (𝑥−1) é múltiplo de 5, podemos escrever (𝑥−1) do seguinte modo, sendo 𝑘 um número inteiro
qualquer:
(𝑥−1) = 5𝑘
Logo, o total de funcionários pode ser escrito da seguinte forma:
𝑥 = 5𝑘 +1
𝑥
Segundo o enunciado, foi feita uma nova tentativa com a metade dos funcionários, ou seja, com
funcionários. Observe que a metade dos funcionários pode ser escrita dessa forma:
𝑥 5𝑘 +1
=
2 2
𝑥
= 2,5𝑘 +0,5
2 1
𝒙
Note que, para que a metade dos funcionários ( ) corresponda a um número inteiro, 𝒌 não pode ser
par. Caso fosse par, teríamos um número decimal de pessoas para a metade dos funcionários:
𝒙
• 𝑘 = 2 → = 2,5×2+0,5 = 5,5
1 𝟐
𝒙
• 𝑘 = 4 → = 2,5×4+0,5 = 10,5
• ...
Logo, 𝒌 deve ser um número ímpar. Veja que, para valores ímpares, temos um número inteiro para a
metade dos funcionários:
𝒙
• 𝑘 = 1 → = 2,5×1+0,5 = 3
1 𝟐
𝒙
• 𝑘 = 3 → = 2,5×3+0,5 = 8
1 𝟐
• ...
Como 𝒌 deve ser um número ímpar, podemos escrevê-lo da forma 𝟐𝒌 +𝟏, sendo 𝑘 um número inteiro
𝟏 𝟐 2
qualquer. Logo, a metade dos funcionários pode ser escrita da seguinte forma:
𝑥
= 2,5𝑘 +0,5
2 1
𝑥
= 2,5×(2𝑘 +1)+0,5
2 2
𝑥
= 5𝑘 +2,5+0,5
2 2
𝑥
= 5𝑘 +3
2 2
Logo:
𝑥
( −3) = 5𝑘
2 2
𝒙 𝒙
Portanto, ( −𝟑) é múltiplo de 5. Em outras palavras, ( −𝟑) é divisível por 5.
𝟐 𝟐
𝑥
Consequentemente, a metade dos funcionários ( ), quando dividida por 5, deixa resto 3.
Logo, na nova tentativa com exatamente a metade do número de funcionários, o número de
funcionários que sobrou foi igual a 3.
Gabarito: Letra B.</t>
        </is>
      </c>
      <c r="U2018" t="inlineStr">
        <is>
          <t>10/08/2026 12:43</t>
        </is>
      </c>
    </row>
    <row r="2019">
      <c r="A2019" t="n">
        <v>4007</v>
      </c>
      <c r="B2019" t="inlineStr">
        <is>
          <t>FGV</t>
        </is>
      </c>
      <c r="C2019" t="inlineStr">
        <is>
          <t>TCEBA</t>
        </is>
      </c>
      <c r="D2019" t="inlineStr">
        <is>
          <t>2023</t>
        </is>
      </c>
      <c r="E2019" t="inlineStr">
        <is>
          <t>Sejam 𝑥 e 𝑦 números tais que 6𝑦 − 𝑥 = 18. O número de valores inteiros de 𝑥, maiores do que zero e menores do que 2024, para os quais os valores correspondentes de 𝑦 também são inteiros é:</t>
        </is>
      </c>
      <c r="F2019" t="inlineStr">
        <is>
          <t>Matemática</t>
        </is>
      </c>
      <c r="G2019" t="inlineStr">
        <is>
          <t>Múltiplos e Divisores</t>
        </is>
      </c>
      <c r="H2019" t="inlineStr">
        <is>
          <t>Médio</t>
        </is>
      </c>
      <c r="I2019" t="inlineStr">
        <is>
          <t>ME</t>
        </is>
      </c>
      <c r="J2019" t="inlineStr">
        <is>
          <t>331;</t>
        </is>
      </c>
      <c r="K2019" t="inlineStr">
        <is>
          <t>333;</t>
        </is>
      </c>
      <c r="L2019" t="inlineStr">
        <is>
          <t>335;</t>
        </is>
      </c>
      <c r="M2019" t="inlineStr">
        <is>
          <t>337;</t>
        </is>
      </c>
      <c r="N2019" t="inlineStr">
        <is>
          <t>339.</t>
        </is>
      </c>
      <c r="O2019" t="inlineStr">
        <is>
          <t>D</t>
        </is>
      </c>
      <c r="P2019" t="n">
        <v>0</v>
      </c>
      <c r="Q2019" t="n">
        <v>0</v>
      </c>
      <c r="S2019" t="inlineStr">
        <is>
          <t>Podemos reorganizar a equação dada pelo enunciado de modo a isolarmos 𝑦 em termos de 𝑥:
6𝑦−𝑥 = 18
6𝑦 = 𝑥+18
𝑥+18
𝑦 =
𝑥
𝑦 = +3
𝒙
Para que 𝑦 seja um número inteiro, deve ser um número inteiro. Portanto, 𝒙 deve ser divisível por 6.
Logo, 𝒙 deve ser múltiplo de 6.
Consequentemente, o número de valores inteiros de 𝑥 que satisfazem o enunciado é a quantidade de
números que são múltiplos de 6 e que estão entre 0 e 2024.
O maior múltiplo de 6 menor do que 2024 é 2022. Logo, o número de múltiplos de 6 entre 0 e 2024 é:
= 337
Portanto, temos 337 valores inteiros de 𝑥, maiores do que zero e menores do que 2024, para os quais os
valores correspondentes de 𝑦 também são inteiros.
Gabarito: Letra D.</t>
        </is>
      </c>
      <c r="U2019" t="inlineStr">
        <is>
          <t>10/08/2026 12:43</t>
        </is>
      </c>
    </row>
    <row r="2020">
      <c r="A2020" t="n">
        <v>4008</v>
      </c>
      <c r="B2020" t="inlineStr">
        <is>
          <t>AOCP</t>
        </is>
      </c>
      <c r="C2020" t="inlineStr">
        <is>
          <t>CM Bauru</t>
        </is>
      </c>
      <c r="D2020" t="inlineStr">
        <is>
          <t>2022</t>
        </is>
      </c>
      <c r="E2020" t="inlineStr">
        <is>
          <t>Dentre as seguintes alternativas, qual delas apresenta um número Natural que seja divisível por 5, 6 e 9, ao mesmo tempo?</t>
        </is>
      </c>
      <c r="F2020" t="inlineStr">
        <is>
          <t>Matemática</t>
        </is>
      </c>
      <c r="G2020" t="inlineStr">
        <is>
          <t>Múltiplos e Divisores</t>
        </is>
      </c>
      <c r="H2020" t="inlineStr">
        <is>
          <t>Médio</t>
        </is>
      </c>
      <c r="I2020" t="inlineStr">
        <is>
          <t>ME</t>
        </is>
      </c>
      <c r="J2020" t="inlineStr">
        <is>
          <t>495</t>
        </is>
      </c>
      <c r="K2020" t="inlineStr">
        <is>
          <t>1.240</t>
        </is>
      </c>
      <c r="L2020" t="inlineStr">
        <is>
          <t>956</t>
        </is>
      </c>
      <c r="M2020" t="inlineStr">
        <is>
          <t>3.345</t>
        </is>
      </c>
      <c r="N2020" t="inlineStr">
        <is>
          <t>2.340</t>
        </is>
      </c>
      <c r="O2020" t="inlineStr">
        <is>
          <t>E</t>
        </is>
      </c>
      <c r="P2020" t="n">
        <v>1</v>
      </c>
      <c r="Q2020" t="n">
        <v>1</v>
      </c>
      <c r="S2020" t="inlineStr">
        <is>
          <t>Da teoria da aula, conhecemos os seguintes critérios de divisibilidade:
• Divisibilidade por 2: um número é divisível por 2 quando for par, isto é, quando terminar em 0, 2, 4,
6 ou 8.
• Divisibilidade por 3: um número é divisível por 3 quando a soma de seus algarismos for divisível por
3.
• Divisibilidade por 5: um número é divisível por 5 quando terminar em 0 ou 5.
• Divisibilidade por 6: um número é divisível por 6 quando for divisível por 2 e por 3 ao mesmo
tempo.
• Divisibilidade por 9: um número é divisível por 9 quando a soma de seus algarismos for divisível por
9.
Com base nesses critérios de divisibilidade, vamos verificar a alternativa que apresenta um número que é
divisível por 5, 6 e 9 ao mesmo tempo.
a) 495. ERRADO.
Como o número 495 não é par, ele não é divisível por 2 e, portanto, não é divisível por 6.
b) 1.240. ERRADO.
O número 1240 não é divisível por 9, pois a soma dos algarismos é 1+2+4+0 = 7, que não é um número
divisível por 9.
c) 956. ERRADO.
O número 956:
• Não é divisível por 5, pois não termina em 0 ou 5;
• Não é divisível por 3, pois a soma dos algarismos é 9+5+6 = 20, que não é um número divisível por
3. Consequentemente, o número não é divisível por 6;
• Não é divisível por 9, pois a soma dos algarismos é 9+5+6 = 20, que não é um número divisível por
9.
d) 3.345. ERRADO.
O número 3.345:
• Não é par e, portanto, não é divisível por 2. Consequentemente, não é divisível por 6;
• Não é divisível por 9, pois a soma dos algarismos é 3+3+4+5 = 15, que não é um número divisível
por 9.
e) 2.340. CERTO. Esse é o Gabarito.
Note que o número 2.340:
• É divisível por 5, pois termina em 0;
• É par e, portanto, é divisível por 2. Além disso, é divisível por 3, pois a soma dos algarismos,
2+3+4+0 = 9, é um número divisível por 3. Sendo um número divisível por 2 e por 3 ao mesmo
tempo, o número 2340 é divisível por 6;
• É divisível por 9, pois a soma dos algarismos, 2+3+4+0 = 9, é um número divisível por 9.
Gabarito: Letra E.</t>
        </is>
      </c>
      <c r="U2020" t="inlineStr">
        <is>
          <t>10/08/2026 12:43</t>
        </is>
      </c>
    </row>
    <row r="2021">
      <c r="A2021" t="n">
        <v>4009</v>
      </c>
      <c r="B2021" t="inlineStr">
        <is>
          <t>AOCP</t>
        </is>
      </c>
      <c r="C2021" t="inlineStr">
        <is>
          <t>SED MS</t>
        </is>
      </c>
      <c r="D2021" t="inlineStr">
        <is>
          <t>2022</t>
        </is>
      </c>
      <c r="E2021" t="inlineStr">
        <is>
          <t>Um repórter entrevistando três atrizes perguntou a idade de cada uma.
Nenhuma quis revelar a idade, mas uma delas informou que as idades das atrizes mais novas estão entre 20 e 40 anos e, hoje, ambas são expressas por um número primo, fato que se repetirá daqui a 6 anos.
Além disso, revelou também que a idade da atriz mais velha, que hoje também é expressa por um número primo maior do que 60, é três unidades a mais do que a soma das idades das atrizes mais novas.
Nessas condições, hoje, a soma das idades das três atrizes é igual a</t>
        </is>
      </c>
      <c r="F2021" t="inlineStr">
        <is>
          <t>Matemática</t>
        </is>
      </c>
      <c r="G2021" t="inlineStr">
        <is>
          <t>Múltiplos e Divisores</t>
        </is>
      </c>
      <c r="H2021" t="inlineStr">
        <is>
          <t>Médio</t>
        </is>
      </c>
      <c r="I2021" t="inlineStr">
        <is>
          <t>ME</t>
        </is>
      </c>
      <c r="J2021" t="inlineStr">
        <is>
          <t>139 anos.</t>
        </is>
      </c>
      <c r="K2021" t="inlineStr">
        <is>
          <t>135 anos.</t>
        </is>
      </c>
      <c r="L2021" t="inlineStr">
        <is>
          <t>123 anos.</t>
        </is>
      </c>
      <c r="M2021" t="inlineStr">
        <is>
          <t>111 anos.</t>
        </is>
      </c>
      <c r="N2021" t="inlineStr">
        <is>
          <t>107 anos.</t>
        </is>
      </c>
      <c r="O2021" t="inlineStr">
        <is>
          <t>A</t>
        </is>
      </c>
      <c r="P2021" t="n">
        <v>0</v>
      </c>
      <c r="Q2021" t="n">
        <v>0</v>
      </c>
      <c r="S2021" t="inlineStr">
        <is>
          <t>A partir da teoria da aula, conhecemos os 15 primeiros números primos. São esses que você precisa
decorar:
2, 3, 5, 7, 11, 13, 17, 19, 23, 29, 31, 37, 41, 43, 47
Sabemos que as duas atrizes mais novas possuem idades que são números primos entre 20 e 40. Temos
as seguintes possibilidades: 23, 29, 31 e 37.
Segundo o enunciado, daqui a 6 anos, as idades das duas atrizes mais novas continuarão sendo números
primos. Note que:
• 23 + 6 = 29 (é primo);
• 29 + 6 = 35 (não é primo);
• 31 + 6 = 37 (é primo); e
• 37 + 6 = 43 (é primo).
Logo, considerando essa informação, as atrizes mais novas podem ter as seguintes idades: 23, 31 ou 37.
A outra informação dada pelo problema é que a soma das idades das atrizes mais novas mais 3 é igual a
idade da atriz mais velha, que é um primo maior do que 60. Note que:
• 23 + 31 + 3 = 57 → É um número menor do que 60 e não é primo, pois é divisível por 3;
• 23 + 37 + 3 = 63 → não é primo, pois é divisível por 3;
• 31 + 37 + 3 = 71 → 31 e 37 é última possibilidade de idades para as atrizes mais novas. Nesse caso,
71 tem que ser primo, pois caso contrário não teríamos solução para o problema.
Portanto, as idades das atrizes mais novas são 31 e 37, e a idade da atriz mais velha é 71. A soma das
idades é:
31+37+71 = 139
O Gabarito, portanto, é letra A.
Observação: conforme mostrado na teoria da aula, para determinar se 71 é primo, vamos dividi-lo
sucessivamente pelos números primos 2, 3, 5, 7, 11, 13, ... e verificar se algum primo é divisor de 71:
• Se algum primo for divisor de 71, então 71 não é primo;
• Se, ao realizar a divisão sucessiva, obtivermos um quociente menor do que o primo pelo qual estamos
dividindo 71, então 71 é primo.
Note que:
• 71 não é divisível por 2, pois não é par;
• 71 não é divisível por 3, pois a soma dos algarismos não é divisível por 3;
• 71 não é divisível por 5, pois não termina em 0 ou 5;
• 71 não é divisível por 7, pois, ao tentar dividir 71 por 7, encontramos quociente 10 e resto 1;
• 71 não é divisível por 11, pois (7)−(1) = 6 não é divisível por 11. Além disso, veja que, na divisão de 71
por 11, obtemos quociente 6 e resto 5. Como o quociente 6 é menor do que o primo 11, isso significa que
o número 71 é primo.
Gabarito: Letra A.</t>
        </is>
      </c>
      <c r="U2021" t="inlineStr">
        <is>
          <t>10/08/2026 12:43</t>
        </is>
      </c>
    </row>
    <row r="2022">
      <c r="A2022" t="n">
        <v>4010</v>
      </c>
      <c r="B2022" t="inlineStr">
        <is>
          <t>AOCP</t>
        </is>
      </c>
      <c r="C2022" t="inlineStr">
        <is>
          <t>SED MS</t>
        </is>
      </c>
      <c r="D2022" t="inlineStr">
        <is>
          <t>2022</t>
        </is>
      </c>
      <c r="E2022" t="inlineStr">
        <is>
          <t>O número 1234a7b, em que b é o algarismo das unidades e a é o algarismo das centenas, é divisível por 45. Nessas condições, (a +</t>
        </is>
      </c>
      <c r="F2022" t="inlineStr">
        <is>
          <t>Matemática</t>
        </is>
      </c>
      <c r="G2022" t="inlineStr">
        <is>
          <t>Múltiplos e Divisores</t>
        </is>
      </c>
      <c r="H2022" t="inlineStr">
        <is>
          <t>Médio</t>
        </is>
      </c>
      <c r="I2022" t="inlineStr">
        <is>
          <t>ME</t>
        </is>
      </c>
      <c r="J2022" t="inlineStr">
        <is>
          <t>2 ou 7.</t>
        </is>
      </c>
      <c r="K2022" t="inlineStr">
        <is>
          <t>1 ou 10.</t>
        </is>
      </c>
      <c r="L2022" t="inlineStr">
        <is>
          <t>5.</t>
        </is>
      </c>
      <c r="M2022" t="inlineStr">
        <is>
          <t>7.</t>
        </is>
      </c>
      <c r="N2022" t="inlineStr">
        <is>
          <t>9.</t>
        </is>
      </c>
      <c r="O2022" t="inlineStr">
        <is>
          <t>B</t>
        </is>
      </c>
      <c r="P2022" t="n">
        <v>0</v>
      </c>
      <c r="Q2022" t="n">
        <v>0</v>
      </c>
      <c r="S2022" t="inlineStr">
        <is>
          <t>Para que o número 1234a7b seja divisível por 45, ele precisa ser divisível simultaneamente por 5 e por 9,
pois 5×9 é uma das formas de se fatorar 45.
Para que 1234a7b seja divisível por 5, esse número deve terminar em 0 ou 5. Logo, b = 0 ou b = 5.
Para que 1234a7b seja divisível por 9, a soma dos algarismos deve ser divisível por 9.
• Para b = 0, temos o número 1234a70. A soma é:
1+2+3+4+𝑎 +7+0 = 17+𝑎
Note que a soma será divisível por 9 se a = 1, pois nesse caso teremos 17 + 1 = 18.
• Para b = 5, temos o número 1234a75. A soma é:
1+2+3+4+𝑎 +7+5 = 22+𝑎
Note que a soma será divisível por 9 se a = 5, pois nesse caso teremos 22 + 5 = 27.
Portanto, a soma (a+b) pode ser:
• b = 0 e a = 1 → (a+b) = 1+0 = 1;
• b = 5 e a = 5 → (a+b) = 5+5 = 10.
Logo, (a + b) é igual a 1 ou 10.
Gabarito: Letra B.</t>
        </is>
      </c>
      <c r="U2022" t="inlineStr">
        <is>
          <t>10/08/2026 12:43</t>
        </is>
      </c>
    </row>
    <row r="2023">
      <c r="A2023" t="n">
        <v>4011</v>
      </c>
      <c r="B2023" t="inlineStr">
        <is>
          <t>FCC</t>
        </is>
      </c>
      <c r="C2023" t="inlineStr">
        <is>
          <t>TRT19</t>
        </is>
      </c>
      <c r="D2023" t="inlineStr">
        <is>
          <t>2022</t>
        </is>
      </c>
      <c r="E2023" t="inlineStr">
        <is>
          <t>Maria quer cortar uma corda em 6 pedaços de mesmo tamanho e marca os pontos onde deverá efetuar os cortes. José quer cortar a mesma corda em 8 pedaços de mesmo tamanho e também marca os pontos onde a corda deve ser cortada. Carlos corta a corda em todos os pontos marcados por Maria e José. O número de pedaços de corda resultante é:</t>
        </is>
      </c>
      <c r="F2023" t="inlineStr">
        <is>
          <t>Matemática</t>
        </is>
      </c>
      <c r="G2023" t="inlineStr">
        <is>
          <t>Múltiplos e Divisores</t>
        </is>
      </c>
      <c r="H2023" t="inlineStr">
        <is>
          <t>Médio</t>
        </is>
      </c>
      <c r="I2023" t="inlineStr">
        <is>
          <t>ME</t>
        </is>
      </c>
      <c r="J2023" t="inlineStr">
        <is>
          <t>11</t>
        </is>
      </c>
      <c r="K2023" t="inlineStr">
        <is>
          <t>13</t>
        </is>
      </c>
      <c r="L2023" t="inlineStr">
        <is>
          <t>10</t>
        </is>
      </c>
      <c r="M2023" t="inlineStr">
        <is>
          <t>12</t>
        </is>
      </c>
      <c r="N2023" t="inlineStr">
        <is>
          <t>9</t>
        </is>
      </c>
      <c r="O2023" t="inlineStr">
        <is>
          <t>D</t>
        </is>
      </c>
      <c r="P2023" t="n">
        <v>0</v>
      </c>
      <c r="Q2023" t="n">
        <v>0</v>
      </c>
      <c r="S2023" t="inlineStr">
        <is>
          <t>A questão apresenta uma corda que é dividida em 6 e em 8 pedaços.
Para resolver o problema de maneira mais didática, é interessante definirmos um comprimento para a
corda em questão que seja divisível tanto por 6 quanto por 8. Em outras palavras, vamos definir um
comprimento que é múltiplo de 6 e de 8.
Vamos supor, por exemplo, que a corda em questão apresenta um comprimento de 6×8 = 48 centímetros.
Nesse caso, como Maria quer dividir a corda em 6 pedaços iguais, ela fez 6−1 = 5 marcações: 8cm, 16cm,
24cm, 32cm e 40cm.
Além disso, como José quer dividir a corda em 8 pedaços iguais, ele fez 8−1= 7 marcações: 6cm, 12cm,
18cm, 24cm, 30cm, 36cm e 42cm.
Note que temos uma marcação em comum: 24cm. Portanto, removendo a marcação em comum, temos
um total de 5+7−1 = 11 marcações. Essas 11 marcações correspondem a 11+1 = 12 pedaços. O Gabarito,
portanto, é letra D.
Gabarito: Letra D.</t>
        </is>
      </c>
      <c r="U2023" t="inlineStr">
        <is>
          <t>10/08/2026 12:44</t>
        </is>
      </c>
    </row>
    <row r="2024">
      <c r="A2024" t="n">
        <v>4012</v>
      </c>
      <c r="B2024" t="inlineStr">
        <is>
          <t>FCC</t>
        </is>
      </c>
      <c r="C2024" t="inlineStr">
        <is>
          <t>TRT9</t>
        </is>
      </c>
      <c r="D2024" t="inlineStr">
        <is>
          <t>2022</t>
        </is>
      </c>
      <c r="E2024" t="inlineStr">
        <is>
          <t>Em uma loja há entre 30 e 50 troféus em miniatura. A funcionária da loja agrupouos de 5 a 5 e sobrou-lhe um troféu. Depois, agrupou-os de 3 a 3 e não sobrou nenhum troféu.
O número exato de troféus na loja é:</t>
        </is>
      </c>
      <c r="F2024" t="inlineStr">
        <is>
          <t>Matemática</t>
        </is>
      </c>
      <c r="G2024" t="inlineStr">
        <is>
          <t>Múltiplos e Divisores</t>
        </is>
      </c>
      <c r="H2024" t="inlineStr">
        <is>
          <t>Médio</t>
        </is>
      </c>
      <c r="I2024" t="inlineStr">
        <is>
          <t>ME</t>
        </is>
      </c>
      <c r="J2024" t="inlineStr">
        <is>
          <t>41.</t>
        </is>
      </c>
      <c r="K2024" t="inlineStr">
        <is>
          <t>39.</t>
        </is>
      </c>
      <c r="L2024" t="inlineStr">
        <is>
          <t>36.</t>
        </is>
      </c>
      <c r="M2024" t="inlineStr">
        <is>
          <t>48.</t>
        </is>
      </c>
      <c r="N2024" t="inlineStr">
        <is>
          <t>42.</t>
        </is>
      </c>
      <c r="O2024" t="inlineStr">
        <is>
          <t>C</t>
        </is>
      </c>
      <c r="P2024" t="n">
        <v>1</v>
      </c>
      <c r="Q2024" t="n">
        <v>1</v>
      </c>
      <c r="S2024" t="inlineStr">
        <is>
          <t>Os múltiplos de 5 entre 30 e 50 são: 30, 35, 40, 45 e 50.
Ao agrupar os troféus de 5 em 5, resta 1 troféu. Isso significa que o número de troféus procurado é uma
unidade superior a um múltiplo de 5. Como o número de troféus está entre 30 e 50, ficamos com as
seguintes possibilidades: 31, 36, 41 e 46.
Além disso, sabe-se que ao agrupar os troféus de 3 em 3, não resta nenhum troféu. Isso significa que o
número de troféus procurado é divisível por 3 (ou seja, é múltiplo de 3).
Dentre os possíveis candidatos, apenas o número 36 é divisível por 3. Portanto, o número exato de troféus
na loja é 36.
Gabarito: Letra C.</t>
        </is>
      </c>
      <c r="U2024" t="inlineStr">
        <is>
          <t>10/08/2026 12:44</t>
        </is>
      </c>
    </row>
    <row r="2025">
      <c r="A2025" t="n">
        <v>4013</v>
      </c>
      <c r="B2025" t="inlineStr">
        <is>
          <t>VUNESP</t>
        </is>
      </c>
      <c r="C2025" t="inlineStr">
        <is>
          <t>DESENVOLVE SP</t>
        </is>
      </c>
      <c r="D2025" t="inlineStr">
        <is>
          <t>2024</t>
        </is>
      </c>
      <c r="E2025" t="inlineStr">
        <is>
          <t>A agenda eletrônica de Roberto toca um alerta a cada 4 horas, e outro, a cada 5 horas. Se os dois alertas tocaram juntos no dia 25 de março de 2024 às 13:30, o próximo dia e horário que eles tocarão juntos novamente será:</t>
        </is>
      </c>
      <c r="F2025" t="inlineStr">
        <is>
          <t>Matemática</t>
        </is>
      </c>
      <c r="G2025" t="inlineStr">
        <is>
          <t>Múltiplos e Divisores</t>
        </is>
      </c>
      <c r="H2025" t="inlineStr">
        <is>
          <t>Médio</t>
        </is>
      </c>
      <c r="I2025" t="inlineStr">
        <is>
          <t>ME</t>
        </is>
      </c>
      <c r="J2025" t="inlineStr">
        <is>
          <t>27.03.24, às 08:30.</t>
        </is>
      </c>
      <c r="K2025" t="inlineStr">
        <is>
          <t>26.03.24, às 15:30.</t>
        </is>
      </c>
      <c r="L2025" t="inlineStr">
        <is>
          <t>26.03.24, às 12:30.</t>
        </is>
      </c>
      <c r="M2025" t="inlineStr">
        <is>
          <t>26.03.24, às 10:30.</t>
        </is>
      </c>
      <c r="N2025" t="inlineStr">
        <is>
          <t>26.03.24, às 09:30.</t>
        </is>
      </c>
      <c r="O2025" t="inlineStr">
        <is>
          <t>E</t>
        </is>
      </c>
      <c r="P2025" t="n">
        <v>0</v>
      </c>
      <c r="Q2025" t="n">
        <v>0</v>
      </c>
      <c r="S2025" t="inlineStr">
        <is>
          <t>Os alertas da agenda eletrônica de Roberto tocam a cada 4 e 5 horas.
Sabemos também que os alertas tocaram juntos no dia 25 de março às 13h 30min. Observe que os alertas
tocarão ao mesmo tempo novamente sempre que transcorrer um número de horas que for múltiplo, ao
mesmo tempo, de 4 e 5 horas.
Como queremos saber a próxima vez em que os alarmes serão tocados mesmo tempo, precisamos obter o
mínimo múltiplo comum (MMC) de 4 e 5.
Realizando a decomposição simultânea para o MMC, temos:
Logo, MMC(4;5) = 22 ×51 = 20. Portanto, os alertas tocarão ao mesmo tempo daqui 20 horas.
Ao somar 20h ao horário de 13h 30min, obtemos:
13h 30min+20h
= (13+20)h 30min
= 33h 30min
Como 24h correspondem a 1 dia, 33h 30min corresponde a 9h 30min do dia seguinte.
Portanto, se os dois alertas tocaram juntos no dia 25 de março de 2024 às 13:30, o próximo dia e horário
que eles tocarão juntos novamente será 26 de março de 2024 às 09:30.
Gabarito: Letra E.</t>
        </is>
      </c>
      <c r="U2025" t="inlineStr">
        <is>
          <t>10/08/2026 12:45</t>
        </is>
      </c>
    </row>
    <row r="2026">
      <c r="A2026" t="n">
        <v>4014</v>
      </c>
      <c r="B2026" t="inlineStr">
        <is>
          <t>VUNESP</t>
        </is>
      </c>
      <c r="C2026" t="inlineStr">
        <is>
          <t>ISS Santo André</t>
        </is>
      </c>
      <c r="D2026" t="inlineStr">
        <is>
          <t>2024</t>
        </is>
      </c>
      <c r="E2026" t="inlineStr">
        <is>
          <t>O fluxo de veículos em certo trecho de uma via é controlado por dois semáforos que possuem apenas a luz verde (indicando que a passagem está liberada) e a luz vermelha (indicando proibição de passagem). Um desses semáforos fica com a luz verde acesa por 1 minuto e 10 segundos, e outro, por 2 minutos e 30 segundos, e passam, ao fim de cada fase verde, para a fase vermelha. Esses dois semáforos ficam 50 segundos na fase vermelha, passando em seguida para a fase verde. Considerando que à 0h de certo dia os dois semáforos iniciaram a liberação de passagem, nesse dia, o último momento em que esses semáforos iniciaram a fase vermelha foi às</t>
        </is>
      </c>
      <c r="F2026" t="inlineStr">
        <is>
          <t>Matemática</t>
        </is>
      </c>
      <c r="G2026" t="inlineStr">
        <is>
          <t>Múltiplos e Divisores</t>
        </is>
      </c>
      <c r="H2026" t="inlineStr">
        <is>
          <t>Médio</t>
        </is>
      </c>
      <c r="I2026" t="inlineStr">
        <is>
          <t>ME</t>
        </is>
      </c>
      <c r="J2026" t="inlineStr">
        <is>
          <t>23h59min10s.</t>
        </is>
      </c>
      <c r="K2026" t="inlineStr">
        <is>
          <t>23h59min20s.</t>
        </is>
      </c>
      <c r="L2026" t="inlineStr">
        <is>
          <t>23h59min30s.</t>
        </is>
      </c>
      <c r="M2026" t="inlineStr">
        <is>
          <t>23h59min40s.</t>
        </is>
      </c>
      <c r="N2026" t="inlineStr">
        <is>
          <t>23h59min50s.</t>
        </is>
      </c>
      <c r="O2026" t="inlineStr">
        <is>
          <t>A</t>
        </is>
      </c>
      <c r="P2026" t="n">
        <v>0</v>
      </c>
      <c r="Q2026" t="n">
        <v>0</v>
      </c>
      <c r="S2026" t="inlineStr">
        <is>
          <t>Note que à 0h de certo dia os dois semáforos estão sincronizados iniciando a luz verde (iniciando a
liberação de passagem).
Para resolver o problema, vamos incialmente obter o momento mais próximo do final do dia em que os
dois semáforos estão sincronizados iniciando a luz verde.
Um semáforo fica com a luz verde acesa por 1min 10s e fica com a luz vermelha por 50s. Portanto, esse
semáforo inicia a luz verde a cada:
1min10s+50s
= 1min60s
= 𝟐𝐦𝐢𝐧
O outro semáforo fica com a luz verde acesa por 2min 30s e fica com a luz vermelha por 50s. Portanto, esse
semáforo inicia a luz verde a cada:
2min30s+50s
= 2min80s
= 𝟑𝐦𝐢𝐧 𝟐𝟎𝐬
Convertendo os tempos para segundos, temos que:
• Um semáforo inicia a luz verde a cada 2×60 = 120 segundos; e
• Outro semáforo inicia a luz verde a cada 3×60+20 = 200 segundos.
Note que os dois semáforos estarão sincronizados sempre que o tempo transcorrido for múltiplo, ao
mesmo tempo, de 120 e 200 segundos.
Nesse momento, vamos obter o Mínimo Múltiplo Comum (MMC) de 120 e 200 segundos. Realizando a
decomposição simultânea para o MMC, temos:
Logo, MMC(120;200) = 23 ×31 ×52 = 𝟔𝟎𝟎 segundos.
Note, portanto, que os semáforos estarão sincronizados iniciando a luz verde a cada 600 segundos. Como
1min = 60s, os semáforos estarão sincronizados iniciando a luz verde a cada 600/60 = 10 minutos.
Partindo-se de 0h e aproximando-se do final do dia, perceba que às 23h50min do dia em questão os dois
semáforos estarão sincronizados iniciando a luz verde. Isso porque de 0h até 23h50min transcorre um
tempo que é múltiplo de 10 minutos.
Note que o problema pede o último momento em que esses semáforos iniciaram a fase vermelha.
Observe o próximo encontro iniciando a luz verde ocorre no início do dia seguinte, pois 23h50min +
10min corresponde a 24h (ou seja, 0h do dia seguinte). Como ambos os semáforos ficam 50 segundos na
fase vermelha antes de iniciar a verde, se retrocedermos no tempo 50 segundos a partir das 24h,
obteremos o último momento em que ambos os semáforos estavam na luz vermelha:
24h−50s
Como 1h=60min, podemos escrever 24h como 23h60min:
23h 60min−50s
Como 1min=60s, podemos escrever 60min como 59min60s:
23h59min60s−50s
= 23h 59min 10s
Logo, o último momento em que esses semáforos iniciaram a fase vermelha foi às 23h59min10s.
Gabarito: Letra A.</t>
        </is>
      </c>
      <c r="U2026" t="inlineStr">
        <is>
          <t>10/08/2026 12:45</t>
        </is>
      </c>
    </row>
    <row r="2027">
      <c r="A2027" t="n">
        <v>4015</v>
      </c>
      <c r="B2027" t="inlineStr">
        <is>
          <t>FGV</t>
        </is>
      </c>
      <c r="C2027" t="inlineStr">
        <is>
          <t>PMSP</t>
        </is>
      </c>
      <c r="D2027" t="inlineStr">
        <is>
          <t>2024</t>
        </is>
      </c>
      <c r="E2027" t="inlineStr">
        <is>
          <t>Um número N é tal que dividido por 6 deixa resto 2 e dividido por 8 também deixa resto 2.
A soma dos algarismos do menor número N que satisfaz essas condições é</t>
        </is>
      </c>
      <c r="F2027" t="inlineStr">
        <is>
          <t>Matemática</t>
        </is>
      </c>
      <c r="G2027" t="inlineStr">
        <is>
          <t>Múltiplos e Divisores</t>
        </is>
      </c>
      <c r="H2027" t="inlineStr">
        <is>
          <t>Médio</t>
        </is>
      </c>
      <c r="I2027" t="inlineStr">
        <is>
          <t>ME</t>
        </is>
      </c>
      <c r="J2027" t="inlineStr">
        <is>
          <t>8.</t>
        </is>
      </c>
      <c r="K2027" t="inlineStr">
        <is>
          <t>7.</t>
        </is>
      </c>
      <c r="L2027" t="inlineStr">
        <is>
          <t>6.</t>
        </is>
      </c>
      <c r="M2027" t="inlineStr">
        <is>
          <t>5.</t>
        </is>
      </c>
      <c r="N2027" t="inlineStr">
        <is>
          <t>4.</t>
        </is>
      </c>
      <c r="O2027" t="inlineStr">
        <is>
          <t>A</t>
        </is>
      </c>
      <c r="P2027" t="n">
        <v>0</v>
      </c>
      <c r="Q2027" t="n">
        <v>0</v>
      </c>
      <c r="S2027" t="inlineStr">
        <is>
          <t>Segundo o enunciado, ao dividir 𝑵 por 6 ou por 8, sempre temos resto 2. Isso significa que, ao dividir
(𝑵−2) por 6 ou por 8, sempre temos resto zero. Em outras palavras, (𝑵−2) é múltiplo comum a 6 e 8.
Observe que o problema pergunta pelo menor valor de 𝑁. Logo, (𝑵−2) deve ter o menor valor possível.
Portanto, (𝑵−2) é o mínimo múltiplo comum a 6 e 8.
Realizando a decomposição simultânea para o MMC, temos:
Logo, MMC(6;8) = 23 ×31 = 24. Portanto:
𝑁−2 = 24
𝑁 = 26
A soma dos algarismos do menor número 𝑵 que satisfaz as condições do problema é:
2+6
= 𝟖
Gabarito: Letra A.</t>
        </is>
      </c>
      <c r="U2027" t="inlineStr">
        <is>
          <t>10/08/2026 12:45</t>
        </is>
      </c>
    </row>
    <row r="2028">
      <c r="A2028" t="n">
        <v>4016</v>
      </c>
      <c r="B2028" t="inlineStr">
        <is>
          <t>FGV</t>
        </is>
      </c>
      <c r="C2028" t="inlineStr">
        <is>
          <t>CMSP</t>
        </is>
      </c>
      <c r="D2028" t="inlineStr">
        <is>
          <t>2024</t>
        </is>
      </c>
      <c r="E2028" t="inlineStr">
        <is>
          <t>Utilizando apenas pesos de 200g e de 350g, o número mínimo de pesos que devem ser reunidos para que se obtenha exatamente 4kg é</t>
        </is>
      </c>
      <c r="F2028" t="inlineStr">
        <is>
          <t>Matemática</t>
        </is>
      </c>
      <c r="G2028" t="inlineStr">
        <is>
          <t>Múltiplos e Divisores</t>
        </is>
      </c>
      <c r="H2028" t="inlineStr">
        <is>
          <t>Médio</t>
        </is>
      </c>
      <c r="I2028" t="inlineStr">
        <is>
          <t>ME</t>
        </is>
      </c>
      <c r="J2028" t="inlineStr">
        <is>
          <t>12</t>
        </is>
      </c>
      <c r="K2028" t="inlineStr">
        <is>
          <t>14</t>
        </is>
      </c>
      <c r="L2028" t="inlineStr">
        <is>
          <t>16</t>
        </is>
      </c>
      <c r="M2028" t="inlineStr">
        <is>
          <t>18</t>
        </is>
      </c>
      <c r="N2028" t="inlineStr">
        <is>
          <t>20</t>
        </is>
      </c>
      <c r="O2028" t="inlineStr">
        <is>
          <t>B</t>
        </is>
      </c>
      <c r="P2028" t="n">
        <v>0</v>
      </c>
      <c r="Q2028" t="n">
        <v>0</v>
      </c>
      <c r="S2028" t="inlineStr">
        <is>
          <t>Fazendo uso apenas de pesos de 200g e de 350g devemos obter exatamente 4.000g (4kg) com a menor
quantidade de pesos.
Note que, se quantidade de gramas a ser obtida fosse múltipla de 200g e de 350g ao mesmo tempo,
utilizaríamos somente pesos de 350g de modo a minimizar o número de pesos utilizados.
Nesse momento, vamos obter o Menor Múltiplo Comum (MMC) entre 200g e 350g:
Logo, MMC (200,350) = 23 ×52 ×71 = 1.400.
Note, portanto, que para quantidades múltiplas de 1400g:
• Poderíamos utilizar somente pesos de 200g, utilizando = 7 pesos a cada 1400g; e
• Poderíamos usar somente pesos de 350g, utilizando = 4 pesos a cada 1400g.
Como a ideia é minimizar o número de pesos utilizados, vamos utilizar, a cada 1400g, 4 pesos de 350g.
Note que o maior múltiplo de 1.400g menor do que 4.000g é 2×1.400 = 2.800g. Logo, para obter 2.800g,
vamos utilizar 2×4 = 8 pesos de 350g.
Observe que ainda faltam 4.000g−2.800 = 1.200g para obtermos os 4kg. Esses 1.200g só podem ser obtidos
com exatidão por meio de 6 pesos de 200g.
Logo, o número mínimo de pesos que devem ser reunidos para que se obtenha exatamente 4kg é:
8 pesos de 350g + 6 pesos de 200g = 14 pesos
Gabarito: Letra B.</t>
        </is>
      </c>
      <c r="U2028" t="inlineStr">
        <is>
          <t>10/08/2026 12:48</t>
        </is>
      </c>
    </row>
    <row r="2029">
      <c r="A2029" t="n">
        <v>4017</v>
      </c>
      <c r="B2029" t="inlineStr">
        <is>
          <t>COSEAC</t>
        </is>
      </c>
      <c r="C2029" t="inlineStr">
        <is>
          <t>SEMED MARICÁ</t>
        </is>
      </c>
      <c r="D2029" t="inlineStr">
        <is>
          <t>2024</t>
        </is>
      </c>
      <c r="E2029" t="inlineStr">
        <is>
          <t>A colheita de laranjas numa determinada região foi entre 650 e 700 unidades. Se essas laranjas fossem colocadas em sacos com 20 unidades cada um, sobrariam 12 laranjas.
Se fossem colocadas em sacos com 30 unidades cada um, também sobrariam 12 laranjas.
Determine quantas laranjas sobrariam se elas fossem colocadas em sacos com 45 unidades cada um.</t>
        </is>
      </c>
      <c r="F2029" t="inlineStr">
        <is>
          <t>Matemática</t>
        </is>
      </c>
      <c r="G2029" t="inlineStr">
        <is>
          <t>Múltiplos e Divisores</t>
        </is>
      </c>
      <c r="H2029" t="inlineStr">
        <is>
          <t>Médio</t>
        </is>
      </c>
      <c r="I2029" t="inlineStr">
        <is>
          <t>ME</t>
        </is>
      </c>
      <c r="J2029" t="inlineStr">
        <is>
          <t>21</t>
        </is>
      </c>
      <c r="K2029" t="inlineStr">
        <is>
          <t>27</t>
        </is>
      </c>
      <c r="L2029" t="inlineStr">
        <is>
          <t>31</t>
        </is>
      </c>
      <c r="M2029" t="inlineStr">
        <is>
          <t>42</t>
        </is>
      </c>
      <c r="N2029" t="inlineStr">
        <is>
          <t>44</t>
        </is>
      </c>
      <c r="O2029" t="inlineStr">
        <is>
          <t>D</t>
        </is>
      </c>
      <c r="P2029" t="n">
        <v>0</v>
      </c>
      <c r="Q2029" t="n">
        <v>0</v>
      </c>
      <c r="S2029" t="inlineStr">
        <is>
          <t>Considere que o número de laranjas colhidas é N. Como a colheita foi entre 650 e 700, temos que N deve
estar entre 650 e 700.
Segundo o problema, se as laranjas fossem colocadas em sacos com 20 unidades cada um, sobrariam 12
laranjas. Logo, ao dividir N por 20, temos resto 12. Isso significa que (N−12) dividido por 20 deixa resto
zero. Em outras palavras, (N−12) é múltiplo de 20.
Além disso, se as laranjas fossem colocadas em sacos com 30 unidades cada um, também sobrariam 12
laranjas. Logo, ao dividir N por 30, temos resto 12. Isso significa que (N−12) dividido por 30 deixa resto
zero. Em outras palavras, (N−12) é múltiplo de 30.
Como (N−12) é múltiplo de 20 e de 30, podemos dizer que (N−12) é múltiplo comum a 20 e 30.
Nesse momento, vamos obter o mínimo múltiplo comum (MMC) de 20 e 30. Realizando a decomposição
simultânea para o MMC, temos:
Logo, MMC(20;30) = 22 ×31 ×51 = 60.
Portanto, os candidatos para (N−12) são os múltiplos de 60, pois os múltiplos de 60 são os múltiplos
comuns a 20 e 30, sendo 60 o menor múltiplo comum a 20 e 30.
Como N está entre 650 e 700, (N−12), que é múltiplo de 60, está entre 638 e 688. Vamos testar alguns
múltiplos de 60:
60×10 = 600
60×11 = 660
60×12 = 720
Veja que o único múltiplo de 60 que está entre 638 e 688 é 660. Logo:
𝑁−12 = 660
𝑁 = 672
Temos, portanto, 672 laranjas.
A questão quer saber quantas laranjas sobrariam se as 672 laranjas fossem colocadas em sacos com 45
unidades cada um. Em outras palavras, queremos o resto da divisão de 672 por 45.
Ao dividir 672 por 45, obtemos quociente 630 e resto 42.
Gabarito: Letra D.</t>
        </is>
      </c>
      <c r="U2029" t="inlineStr">
        <is>
          <t>10/08/2026 12:49</t>
        </is>
      </c>
    </row>
    <row r="2030">
      <c r="A2030" t="n">
        <v>4018</v>
      </c>
      <c r="B2030" t="inlineStr">
        <is>
          <t>VUNESP</t>
        </is>
      </c>
      <c r="C2030" t="inlineStr">
        <is>
          <t>Pref. Piracicaba</t>
        </is>
      </c>
      <c r="D2030" t="inlineStr">
        <is>
          <t>2023</t>
        </is>
      </c>
      <c r="E2030" t="inlineStr">
        <is>
          <t>Um padeiro assa uma fornada de pães salgados, uma de pães doces e uma de pães de queijo às 6 horas da manhã. Em seguida, a cada duas horas, ele assa uma fornada de pães salgados, a cada três horas uma de pães doces, e, a cada quatro horas, uma de pães de queijo.
Ele torna a assar as três fornadas juntas às</t>
        </is>
      </c>
      <c r="F2030" t="inlineStr">
        <is>
          <t>Matemática</t>
        </is>
      </c>
      <c r="G2030" t="inlineStr">
        <is>
          <t>Múltiplos e Divisores</t>
        </is>
      </c>
      <c r="H2030" t="inlineStr">
        <is>
          <t>Médio</t>
        </is>
      </c>
      <c r="I2030" t="inlineStr">
        <is>
          <t>ME</t>
        </is>
      </c>
      <c r="J2030" t="inlineStr">
        <is>
          <t>12 horas.</t>
        </is>
      </c>
      <c r="K2030" t="inlineStr">
        <is>
          <t>14 horas.</t>
        </is>
      </c>
      <c r="L2030" t="inlineStr">
        <is>
          <t>15 horas.</t>
        </is>
      </c>
      <c r="M2030" t="inlineStr">
        <is>
          <t>16 horas.</t>
        </is>
      </c>
      <c r="N2030" t="inlineStr">
        <is>
          <t>18 horas.</t>
        </is>
      </c>
      <c r="O2030" t="inlineStr">
        <is>
          <t>E</t>
        </is>
      </c>
      <c r="P2030" t="n">
        <v>0</v>
      </c>
      <c r="Q2030" t="n">
        <v>0</v>
      </c>
      <c r="S2030" t="inlineStr">
        <is>
          <t>As fornadas de pães salgados, pães doces e pães de queijo são feitas a cada 2, 3 e 4 horas.
Como as fornadas dos três tipos de pães foram feitas conjuntamente às 6 horas da manhã, as três
fornadas serão feitas ao mesmo tempo novamente sempre que transcorrer um número de horas que for
múltiplo, ao mesmo tempo, de 2, 3 e 4 horas.
Como queremos saber a próxima vez em que a as fornadas serão feitas ao mesmo tempo, precisamos
obter o Mínimo Múltiplo Comum (MMC) de 2, 3 e 4.
Como 4 é múltiplo de 2, podemos remover o 2 do cálculo do MMC:
𝐌𝐌𝐂(𝟐;𝟑;𝟒) = 𝐌𝐌𝐂(𝟑;𝟒)
Além disso, note que 3 e 4 não apresentam fatores primos em comum. Portanto, o MMC é o produto dos
dois números:
𝐌𝐌𝐂(𝟑;𝟒) = 3×4 = 𝟏𝟐
Logo, 𝐌𝐌𝐂(𝟐;𝟑;𝟒) = 𝐌𝐌𝐂(𝟑;𝟒) = 𝟏𝟐. Portanto, a próxima fornada conjunta ocorrerá daqui 12 horas.
Sabemos que a primeira formada conjunta ocorreu às 06 horas da manhã. Ao somar 12 horas, obtemos o
horário da próxima formada conjunta: 18 horas.
Gabarito: Letra E.</t>
        </is>
      </c>
      <c r="U2030" t="inlineStr">
        <is>
          <t>10/08/2026 12:49</t>
        </is>
      </c>
    </row>
    <row r="2031">
      <c r="A2031" t="n">
        <v>4019</v>
      </c>
      <c r="B2031" t="inlineStr">
        <is>
          <t>VUNESP</t>
        </is>
      </c>
      <c r="C2031" t="inlineStr">
        <is>
          <t>Pref. Jaguariúna</t>
        </is>
      </c>
      <c r="D2031" t="inlineStr">
        <is>
          <t>2023</t>
        </is>
      </c>
      <c r="E2031" t="inlineStr">
        <is>
          <t>Carlos executa duas atividades profissionais, A e B, independentemente de ser dia útil, final de semana ou feriado. A cada 3 dias de execução da atividade A, ele folga o dia seguinte, e a cada 5 dias de execução da atividade B, ele também folga o dia seguinte.
Sabendo-se que em 15 de dezembro de 2022 ele folgou o dia, em ambas as atividades, pode-se corretamente afirmar que, em fevereiro de 2023, um dos dias em que ele estará de folga, em ambas as atividades, será o dia</t>
        </is>
      </c>
      <c r="F2031" t="inlineStr">
        <is>
          <t>Matemática</t>
        </is>
      </c>
      <c r="G2031" t="inlineStr">
        <is>
          <t>Múltiplos e Divisores</t>
        </is>
      </c>
      <c r="H2031" t="inlineStr">
        <is>
          <t>Médio</t>
        </is>
      </c>
      <c r="I2031" t="inlineStr">
        <is>
          <t>ME</t>
        </is>
      </c>
      <c r="J2031" t="inlineStr">
        <is>
          <t>24.</t>
        </is>
      </c>
      <c r="K2031" t="inlineStr">
        <is>
          <t>25.</t>
        </is>
      </c>
      <c r="L2031" t="inlineStr">
        <is>
          <t>26.</t>
        </is>
      </c>
      <c r="M2031" t="inlineStr">
        <is>
          <t>27.</t>
        </is>
      </c>
      <c r="N2031" t="inlineStr">
        <is>
          <t>28.</t>
        </is>
      </c>
      <c r="O2031" t="inlineStr">
        <is>
          <t>B</t>
        </is>
      </c>
      <c r="P2031" t="n">
        <v>0</v>
      </c>
      <c r="Q2031" t="n">
        <v>0</v>
      </c>
      <c r="S2031" t="inlineStr">
        <is>
          <t>Note que:
• Carlos executa a atividade A por 3 dias e folga o dia seguinte. Logo, para a atividade A, ocorre uma
folga a cada 3+1 = 4 dias.
• Carlos executa a atividade B por 5 dias e folga o dia seguinte. Logo, para a atividade B, ocorre uma
folga a cada 5+1 = 6 dias.
Sabemos que Carlos folgou o dia de 15 de dezembro de 2022 em ambas as atividades. Note que, para que
ocorra uma nova folga conjunta, o tempo transcorrido deve ser múltiplo, ao mesmo tempo, de 4 e de 6
dias. Para obtermos a próxima folga conjunta, precisamos obter o Mínimo Múltiplo Comum (MMC) de 4 e
6. Realizando a decomposição simultânea para o MMC, temos:
Logo, MMC(4;6) = 22 ×31 = 12. Portanto, a próxima folga conjunta ocorrerá daqui 12 dias.
O enunciado pergunta por uma folga conjunta que ocorre em fevereiro de 2023. Note que a folga conjunta
sempre ocorrerá quando o tempo transcorrido a partir de 15 de dezembro de 2022 for múltiplo de 12.
Logo, ocorrerá a folga conjunta nas seguintes datas:
• Data inicial: 15 de dezembro de 2022;
• Ao somar 12 dias, obtemos 27 de dezembro de 2022;
• Ao somar 12 dias, obtemos 08 de janeiro de 2023;
• Ao somar 12 dias, obtemos 20 de janeiro de 2023;
• Ao somar 12 dias, obtemos 01 de fevereiro de 2023;
• Ao somar 12 dias, obtemos 13 de fevereiro de 2023;
• Ao somar 12 dias, obtemos 25 de fevereiro de 2023;
• ...
Portanto, dentre as alternativas apresentadas, um dos dias em que Carlos estará de folga em ambas as
atividades é 25 de fevereiro de 2023.
Gabarito: Letra B.</t>
        </is>
      </c>
      <c r="U2031" t="inlineStr">
        <is>
          <t>10/08/2026 12:49</t>
        </is>
      </c>
    </row>
    <row r="2032">
      <c r="A2032" t="n">
        <v>4020</v>
      </c>
      <c r="B2032" t="inlineStr">
        <is>
          <t>VUNESP</t>
        </is>
      </c>
      <c r="C2032" t="inlineStr">
        <is>
          <t>PMSP</t>
        </is>
      </c>
      <c r="D2032" t="inlineStr">
        <is>
          <t>2023</t>
        </is>
      </c>
      <c r="E2032" t="inlineStr">
        <is>
          <t>Um entregador de merca dorias faz suas entregas em determinado comércio a cada 8 dias e em outro comércio a cada 12 dias, independentemente de o dia ser útil ou não. No último dia de 2022, um sábado, o entregador fez suas entregas em ambos os comércios. Logo, em fevereiro de 2023, ele fará suas entregas nestes comércios, em um mesmo dia, em uma</t>
        </is>
      </c>
      <c r="F2032" t="inlineStr">
        <is>
          <t>Matemática</t>
        </is>
      </c>
      <c r="G2032" t="inlineStr">
        <is>
          <t>Múltiplos e Divisores</t>
        </is>
      </c>
      <c r="H2032" t="inlineStr">
        <is>
          <t>Médio</t>
        </is>
      </c>
      <c r="I2032" t="inlineStr">
        <is>
          <t>ME</t>
        </is>
      </c>
      <c r="J2032" t="inlineStr">
        <is>
          <t>segunda-feira.</t>
        </is>
      </c>
      <c r="K2032" t="inlineStr">
        <is>
          <t>quarta-feira.</t>
        </is>
      </c>
      <c r="L2032" t="inlineStr">
        <is>
          <t>terça-feira.</t>
        </is>
      </c>
      <c r="M2032" t="inlineStr">
        <is>
          <t>sexta-feira.</t>
        </is>
      </c>
      <c r="N2032" t="inlineStr">
        <is>
          <t>quinta-feira.</t>
        </is>
      </c>
      <c r="O2032" t="inlineStr">
        <is>
          <t>D</t>
        </is>
      </c>
      <c r="P2032" t="n">
        <v>1</v>
      </c>
      <c r="Q2032" t="n">
        <v>0</v>
      </c>
      <c r="S2032" t="inlineStr">
        <is>
          <t>Note que o entregador realiza suas entregas para um comércio a cada 8 dias e para outro comércio a cada
12 dias.
Sabemos o entregador realizou as duas entregas conjuntamente em 31 de dezembro de 2022 (sábado).
Note que, para que ocorra uma nova entrega conjunta, o tempo transcorrido deve ser múltiplo, ao
mesmo tempo, de 8 e de 12 dias.
Para obtermos a próxima entrega conjunta, precisamos obter o mínimo múltiplo comum (MMC) de 8 e 12.
Realizando a decomposição simultânea para o MMC, temos:
Logo, MMC(8;12) = 23 ×31 = 24. Portanto, a próxima entrega conjunta ocorrerá daqui 24 dias.
O enunciado pergunta por uma entrega conjunta que ocorre em fevereiro de 2023. Note que uma entrega
conjunta sempre ocorrerá quando o tempo transcorrido a partir de 31 de dezembro de 2022 (sábado) for
múltiplo de 24.
Para chegarmos em fevereiro, precisamos transcorrer 24+24 = 48 dias.
Sabemos que uma semana tem 7 dias. Ao dividir 48 por 7, obtemos quociente 6 e resto 6. Isso significa
que, após 48 dias, temos 6 semanas completas e mais 6 dias.
Como 31 de dezembro de 2022 era um sábado, devemos somar 6 dias a esse dia da semana para obter o
dia da semana que ocorreu após 48 dias. Logo, o dia da semana após 48 dias é uma sexta-feira.
Gabarito: Letra D.</t>
        </is>
      </c>
      <c r="U2032" t="inlineStr">
        <is>
          <t>10/08/2026 12:49</t>
        </is>
      </c>
    </row>
    <row r="2033">
      <c r="A2033" t="n">
        <v>4021</v>
      </c>
      <c r="B2033" t="inlineStr">
        <is>
          <t>VUNESP</t>
        </is>
      </c>
      <c r="C2033" t="inlineStr">
        <is>
          <t>Pref. Sertãozinho</t>
        </is>
      </c>
      <c r="D2033" t="inlineStr">
        <is>
          <t>2023</t>
        </is>
      </c>
      <c r="E2033" t="inlineStr">
        <is>
          <t>Tem-se uma quantidade, menor que 100 unidades, de certo produto que pode ser separado em grupos contendo 12 unidades cada, ou em grupos contendo 14 unidades cada, sem sobras. Para que essa quantidade de produtos possa ser separada em grupos contendo 13 unidades cada, o número mínimo de unidades que devem ser adicionadas à quantidade que se tem deve ser igual a</t>
        </is>
      </c>
      <c r="F2033" t="inlineStr">
        <is>
          <t>Matemática</t>
        </is>
      </c>
      <c r="G2033" t="inlineStr">
        <is>
          <t>Múltiplos e Divisores</t>
        </is>
      </c>
      <c r="H2033" t="inlineStr">
        <is>
          <t>Médio</t>
        </is>
      </c>
      <c r="I2033" t="inlineStr">
        <is>
          <t>ME</t>
        </is>
      </c>
      <c r="J2033" t="inlineStr">
        <is>
          <t>5.</t>
        </is>
      </c>
      <c r="K2033" t="inlineStr">
        <is>
          <t>6.</t>
        </is>
      </c>
      <c r="L2033" t="inlineStr">
        <is>
          <t>7.</t>
        </is>
      </c>
      <c r="M2033" t="inlineStr">
        <is>
          <t>8.</t>
        </is>
      </c>
      <c r="N2033" t="inlineStr">
        <is>
          <t>9.</t>
        </is>
      </c>
      <c r="O2033" t="inlineStr">
        <is>
          <t>C</t>
        </is>
      </c>
      <c r="P2033" t="n">
        <v>0</v>
      </c>
      <c r="Q2033" t="n">
        <v>0</v>
      </c>
      <c r="S2033" t="inlineStr">
        <is>
          <t>Temos uma certa quantidade 𝒙 de um produto que pode ser separada em grupos de 12 unidades ou de 14
unidades. Note, portanto, que 𝒙 é divisível por 12 e por 14. Em outras palavras, 𝒙 é múltiplo de 12 e 14.
Nesse momento, vamos obter o menor múltiplo possível que é comum a 12 e 14. Trata-se do Mínimo
Múltiplo Comum (MMC) de 12 e 14. Realizando a decomposição simultânea para o MMC, temos:
Logo, MMC(12;14) = 22 ×31 ×71 = 84. Portanto, o menor múltiplo possível que é comum a 12 e 14 é
84.
Note que o enunciado nos diz que a quantidade original 𝒙 do produto, que é múltiplo de 12 e de 14, é
também inferior a 100. Logo, a quantidade deve ser 𝒙 = 𝟖𝟒, pois o próximo múltiplo comum a 12 e 14 é
84×2 = 168, e esse número é maior do que 100.
Queremos saber o número mínimo de unidades que devem ser adicionadas às 84 unidades originais para
que, ao dividir em grupos de 13 unidades, não haja resto.
Ao dividir 84 por 13, obtém-se quociente 6 e resto 6. Note, portanto, que o múltiplo de 13 imediatamente
inferior a 84 é 6×13=78.
O próximo múltiplo de 13, que é imediatamente superior a 84, é 78+13 = 91. É esse número de unidades
que devemos ter para formar grupos de 13 unidades sem deixar resto.
Para termos 91 unidades, devemos somar à quantidade original 91−84 = 7 unidades.
Gabarito: Letra C.</t>
        </is>
      </c>
      <c r="U2033" t="inlineStr">
        <is>
          <t>10/08/2026 12:49</t>
        </is>
      </c>
    </row>
    <row r="2034">
      <c r="A2034" t="n">
        <v>4022</v>
      </c>
      <c r="B2034" t="inlineStr">
        <is>
          <t>IBFC</t>
        </is>
      </c>
      <c r="C2034" t="inlineStr">
        <is>
          <t>CBM AC</t>
        </is>
      </c>
      <c r="D2034" t="inlineStr">
        <is>
          <t>2022</t>
        </is>
      </c>
      <c r="E2034" t="inlineStr">
        <is>
          <t>Num caminhão do corpo de Bombeiros, a manutenção dos equipamentos é feita da seguinte forma:
Escada: a cada dois dias.
Extintores: a cada três dias.
Mangueiras: a cada cinco dias.
Hoje, todos esses equipamentos estão sendo revisados ao mesmo tempo. Podemos afirmar que isso irá ocorrer novamente em _____ dias. Assinale a alternativa que preenche corretamente a lacuna.</t>
        </is>
      </c>
      <c r="F2034" t="inlineStr">
        <is>
          <t>Matemática</t>
        </is>
      </c>
      <c r="G2034" t="inlineStr">
        <is>
          <t>Múltiplos e Divisores</t>
        </is>
      </c>
      <c r="H2034" t="inlineStr">
        <is>
          <t>Médio</t>
        </is>
      </c>
      <c r="I2034" t="inlineStr">
        <is>
          <t>ME</t>
        </is>
      </c>
      <c r="J2034" t="inlineStr">
        <is>
          <t>10</t>
        </is>
      </c>
      <c r="K2034" t="inlineStr">
        <is>
          <t>30</t>
        </is>
      </c>
      <c r="L2034" t="inlineStr">
        <is>
          <t>40</t>
        </is>
      </c>
      <c r="M2034" t="inlineStr">
        <is>
          <t>15</t>
        </is>
      </c>
      <c r="N2034" t="inlineStr"/>
      <c r="O2034" t="inlineStr">
        <is>
          <t>B</t>
        </is>
      </c>
      <c r="P2034" t="n">
        <v>0</v>
      </c>
      <c r="Q2034" t="n">
        <v>0</v>
      </c>
      <c r="S2034" t="inlineStr">
        <is>
          <t>As manutenções dos equipamentos são feitas a cada 2, 3 e 5 dias.
Como a manutenção dos três equipamentos foi feita hoje, as três manutenções serão feitas ao mesmo
tempo novamente sempre que transcorrer um número de dias que for múltiplo, ao mesmo tempo, de 2, 3
e 5 dias. Como queremos saber próxima vez em que a manutenção será feita ao mesmo tempo,
precisamos obter o mínimo múltiplo comum (MMC) de 2, 3 e 5.
Como 2, 3 e 5 são primos, o MMC é o produto dos números: MMC(2;3;5) = 2×3×5 = 30. Portanto, a
próxima vez em que os três equipamentos serão revisados ao mesmo ocorrerá em 30 dias.
Gabarito: Letra B.</t>
        </is>
      </c>
      <c r="U2034" t="inlineStr">
        <is>
          <t>10/08/2026 12:50</t>
        </is>
      </c>
    </row>
    <row r="2035">
      <c r="A2035" t="n">
        <v>4023</v>
      </c>
      <c r="B2035" t="inlineStr">
        <is>
          <t>FUNDATEC</t>
        </is>
      </c>
      <c r="C2035" t="inlineStr">
        <is>
          <t>Pref. Flores da Cunha</t>
        </is>
      </c>
      <c r="D2035" t="inlineStr">
        <is>
          <t>2022</t>
        </is>
      </c>
      <c r="E2035" t="inlineStr">
        <is>
          <t>Pedro e João trabalham no setor de almoxarifado de uma empresa e eventualmente trabalham em regime de plantões para atualização do sistema. Sabe-se que Pedro realiza seus plantões a cada 6 dias e João a cada 8 dias. Supondo que o último plantão foi realizado por Pedro e João juntos, no dia 28 de março, a próxima data em que ambos realizarão o plantão juntos corresponde ao dia:</t>
        </is>
      </c>
      <c r="F2035" t="inlineStr">
        <is>
          <t>Matemática</t>
        </is>
      </c>
      <c r="G2035" t="inlineStr">
        <is>
          <t>Múltiplos e Divisores</t>
        </is>
      </c>
      <c r="H2035" t="inlineStr">
        <is>
          <t>Médio</t>
        </is>
      </c>
      <c r="I2035" t="inlineStr">
        <is>
          <t>ME</t>
        </is>
      </c>
      <c r="J2035" t="inlineStr">
        <is>
          <t>18 de abril.</t>
        </is>
      </c>
      <c r="K2035" t="inlineStr">
        <is>
          <t>19 de abril.</t>
        </is>
      </c>
      <c r="L2035" t="inlineStr">
        <is>
          <t>20 de abril.</t>
        </is>
      </c>
      <c r="M2035" t="inlineStr">
        <is>
          <t>21 de abril.</t>
        </is>
      </c>
      <c r="N2035" t="inlineStr">
        <is>
          <t>22 de abril.</t>
        </is>
      </c>
      <c r="O2035" t="inlineStr">
        <is>
          <t>D</t>
        </is>
      </c>
      <c r="P2035" t="n">
        <v>0</v>
      </c>
      <c r="Q2035" t="n">
        <v>0</v>
      </c>
      <c r="S2035" t="inlineStr">
        <is>
          <t>Os plantões de Pedro e João ocorrem a cada 6 e a cada 8 dias, respectivamente. Sabemos que o último
plantão que foi realizado por Pedro e João juntos ocorreu no dia 28 de março.
Note que os plantões ocorrerão ao mesmo tempo novamente sempre que transcorrer um número de dias
que for múltiplo, ao mesmo tempo, de 6 e 8 dias. Como queremos saber próxima vez em que os plantões
ocorrerão no mesmo dia, precisamos obter o mínimo múltiplo comum (MMC) de 6 e 8.
Realizando a decomposição simultânea para o MMC, temos:
Logo, MMC(6;8) = 23 ×31 = 24. Portanto, a próxima vez em que Pedro e João realizarão um plantão
juntos ocorrerá daqui 24 dias.
Sabemos que março tem 31 dias. Ao somar 24 dias ao dia 28 de março, obtemos 21 de abril.
Gabarito: Letra D.</t>
        </is>
      </c>
      <c r="U2035" t="inlineStr">
        <is>
          <t>10/08/2026 12:50</t>
        </is>
      </c>
    </row>
    <row r="2036">
      <c r="A2036" t="n">
        <v>4024</v>
      </c>
      <c r="B2036" t="inlineStr">
        <is>
          <t>FEPESE</t>
        </is>
      </c>
      <c r="C2036" t="inlineStr">
        <is>
          <t>FCEE</t>
        </is>
      </c>
      <c r="D2036" t="inlineStr">
        <is>
          <t>2022</t>
        </is>
      </c>
      <c r="E2036" t="inlineStr">
        <is>
          <t>Um pai se encontra com seu filho a cada 15 meses e com sua filha a cada 12 meses.
Se o pai encontra o filho e a filha simultaneamente hoje, em quantos meses ele irá voltar a ver o filho e a filha simultaneamente?</t>
        </is>
      </c>
      <c r="F2036" t="inlineStr">
        <is>
          <t>Matemática</t>
        </is>
      </c>
      <c r="G2036" t="inlineStr">
        <is>
          <t>Múltiplos e Divisores</t>
        </is>
      </c>
      <c r="H2036" t="inlineStr">
        <is>
          <t>Médio</t>
        </is>
      </c>
      <c r="I2036" t="inlineStr">
        <is>
          <t>ME</t>
        </is>
      </c>
      <c r="J2036" t="inlineStr">
        <is>
          <t>60</t>
        </is>
      </c>
      <c r="K2036" t="inlineStr">
        <is>
          <t>45</t>
        </is>
      </c>
      <c r="L2036" t="inlineStr">
        <is>
          <t>40</t>
        </is>
      </c>
      <c r="M2036" t="inlineStr">
        <is>
          <t>30</t>
        </is>
      </c>
      <c r="N2036" t="inlineStr">
        <is>
          <t>24</t>
        </is>
      </c>
      <c r="O2036" t="inlineStr">
        <is>
          <t>A</t>
        </is>
      </c>
      <c r="P2036" t="n">
        <v>0</v>
      </c>
      <c r="Q2036" t="n">
        <v>0</v>
      </c>
      <c r="S2036" t="inlineStr">
        <is>
          <t>O pai em questão se encontra com seu filho a cada 15 meses e com sua filha a cada 12 meses. Sabemos
que hoje o pai encontrou o filho e a filha simultaneamente.
Note que os encontros ocorrerão ao mesmo tempo novamente sempre que transcorrer um número de
meses que for múltiplo, ao mesmo tempo, de 15 e 12 meses. Como queremos saber próxima vez em que
os encontros ocorrerão simultaneamente, precisamos obter o mínimo múltiplo comum (MMC) de 15 e 12.
Realizando a decomposição simultânea para o MMC, temos:
Logo, MMC(15; 12) = 22 ×31 ×51 = 60. Portanto, a próxima vez em que os encontros ocorrerão
simultaneamente será daqui 60 meses.
Gabarito: Letra A.</t>
        </is>
      </c>
      <c r="U2036" t="inlineStr">
        <is>
          <t>10/08/2026 12:50</t>
        </is>
      </c>
    </row>
    <row r="2037">
      <c r="A2037" t="n">
        <v>4025</v>
      </c>
      <c r="B2037" t="inlineStr">
        <is>
          <t>FUNDEP</t>
        </is>
      </c>
      <c r="C2037" t="inlineStr">
        <is>
          <t>Pref. Mariana</t>
        </is>
      </c>
      <c r="D2037" t="inlineStr">
        <is>
          <t>2022</t>
        </is>
      </c>
      <c r="E2037" t="inlineStr">
        <is>
          <t>Vítor não estava se sentindo bem e, preocupado com sua saúde, foi ao médico. Na consulta, o médico prescreveu a ele a ingestão de três remédios: o A de 6 em 6 horas, o B de 8 em 8 horas, e o C de 12 em 12 horas.
No dia 13/10/2018, Vítor iniciou o tratamento tomando às 14 horas a primeira dose, simultânea, dos três medicamentos.
Considerando a primeira dose ingerida, e que Vítor manteve a frequência e o cumprimento sistemático do horário de tomar os medicamentos, quantas vezes ele terá tomado os três remédios ao mesmo tempo até as 10 horas do dia 17/10/2018?</t>
        </is>
      </c>
      <c r="F2037" t="inlineStr">
        <is>
          <t>Matemática</t>
        </is>
      </c>
      <c r="G2037" t="inlineStr">
        <is>
          <t>Múltiplos e Divisores</t>
        </is>
      </c>
      <c r="H2037" t="inlineStr">
        <is>
          <t>Médio</t>
        </is>
      </c>
      <c r="I2037" t="inlineStr">
        <is>
          <t>ME</t>
        </is>
      </c>
      <c r="J2037" t="inlineStr">
        <is>
          <t>4.</t>
        </is>
      </c>
      <c r="K2037" t="inlineStr">
        <is>
          <t>5.</t>
        </is>
      </c>
      <c r="L2037" t="inlineStr">
        <is>
          <t>6.</t>
        </is>
      </c>
      <c r="M2037" t="inlineStr">
        <is>
          <t>7.</t>
        </is>
      </c>
      <c r="N2037" t="inlineStr"/>
      <c r="O2037" t="inlineStr">
        <is>
          <t>A</t>
        </is>
      </c>
      <c r="P2037" t="n">
        <v>0</v>
      </c>
      <c r="Q2037" t="n">
        <v>0</v>
      </c>
      <c r="S2037" t="inlineStr">
        <is>
          <t>Os remédios são tomados por Vítor a cada 6, a cada 8 e a cada 12 horas. No dia 13/10/2018, Vítor ingeriu
às 14 horas os três remédios simultaneamente. Nesse momento, vamos obter a próxima vez em que os
remédios são tomados ao mesmo tempo.
Note que os remédios serão tomados em conjunto novamente sempre que transcorrer um número de
horas que for múltiplo, ao mesmo tempo, de 6, 8 e 12 horas. Como queremos saber próxima vez em que
os remédios serão tomados juntos, precisamos obter o mínimo múltiplo comum (MMC) de 6, 8 e 12.
Como 12 é múltiplo de 6, podemos remover o 6 do cálculo do MMC. Logo, MMC(𝟔;8;12) = MMC(8;12).
Realizando a decomposição simultânea para o MMC, temos:
Logo, MMC(8;12) = 23 ×31 = 24. Portanto, a próxima vez em que os remédios serão tomados juntos
ocorrerá daqui 24 horas. Note, ainda, que sempre que transcorrer 24h horas, os remédios serão tomados
conjuntamente.
Queremos saber quantas vezes Vítor tomará os remédios ao mesmo tempo das 14h do dia 13/10/2018 até
10h do dia 17/10/2018:
• Primeira vez: 14h do dia 13/10/2018;
• Segunda vez: 14h do dia 14/10/2018;
• Terceira vez: 14h do dia 15/10/2018; e
• Quarta vez: 14h do dia 16/10/2018.
Note que a próxima possibilidade de tomar os três remédios conjuntamente seria às 14h do dia
17/10/2018. Ocorre que esse momento ultrapassa o horário de 10h do dia 17/10/2018.
Logo, no intervalo considerado, Vítor terá tomado os remédios em conjunto por 4 vezes.
Gabarito: Letra A.</t>
        </is>
      </c>
      <c r="U2037" t="inlineStr">
        <is>
          <t>10/08/2026 12:50</t>
        </is>
      </c>
    </row>
    <row r="2038">
      <c r="A2038" t="n">
        <v>4026</v>
      </c>
      <c r="B2038" t="inlineStr">
        <is>
          <t>IBADE</t>
        </is>
      </c>
      <c r="C2038" t="inlineStr">
        <is>
          <t>SEA SC</t>
        </is>
      </c>
      <c r="D2038" t="inlineStr">
        <is>
          <t>2022</t>
        </is>
      </c>
      <c r="E2038" t="inlineStr">
        <is>
          <t>Três amigas estão treinando para uma corrida dando voltas em uma quadra de futebol, mantendo sempre o ritmo constante. Bruna, Marcela e Ana Júlia completam uma volta na quadra em 40, 60 e 70 segundos, respectivamente. Considerando que elas começaram a correr simultaneamente a partir do mesmo ponto às 7horas, o próximo horário em que as três passarão juntas pelo ponto de partida será às:</t>
        </is>
      </c>
      <c r="F2038" t="inlineStr">
        <is>
          <t>Matemática</t>
        </is>
      </c>
      <c r="G2038" t="inlineStr">
        <is>
          <t>Múltiplos e Divisores</t>
        </is>
      </c>
      <c r="H2038" t="inlineStr">
        <is>
          <t>Médio</t>
        </is>
      </c>
      <c r="I2038" t="inlineStr">
        <is>
          <t>ME</t>
        </is>
      </c>
      <c r="J2038" t="inlineStr">
        <is>
          <t>7h20min.</t>
        </is>
      </c>
      <c r="K2038" t="inlineStr">
        <is>
          <t>7h15min.</t>
        </is>
      </c>
      <c r="L2038" t="inlineStr">
        <is>
          <t>7h10min.</t>
        </is>
      </c>
      <c r="M2038" t="inlineStr">
        <is>
          <t>7h14min.</t>
        </is>
      </c>
      <c r="N2038" t="inlineStr">
        <is>
          <t>7h12min.</t>
        </is>
      </c>
      <c r="O2038" t="inlineStr">
        <is>
          <t>D</t>
        </is>
      </c>
      <c r="P2038" t="n">
        <v>0</v>
      </c>
      <c r="Q2038" t="n">
        <v>0</v>
      </c>
      <c r="S2038" t="inlineStr">
        <is>
          <t>Veja que:
• Como Bruna dá uma volta na quadra a cada 40 segundos, Bruna estará no ponto de partida sempre
que o tempo transcorrido for múltiplo de 40 segundos.
• Como Marcela dá uma volta na quadra a cada 60 segundos, Marcela estará no ponto de partida
sempre que o tempo transcorrido for múltiplo de 60 segundos.
• Como Ana Júlia dá uma volta na quadra a cada 70 segundos, Ana Júlia estará no ponto de partida
sempre que o tempo transcorrido for múltiplo de 70 segundos.
Note que, sempre que o tempo transcorrido for múltiplo, ao mesmo tempo, de 40, 60 e 70 segundos, as
três amigas se encontrarão no ponto de partida.
Como queremos saber o próximo horário em que elas voltarão a se encontrar no ponto de partida,
devemos obter o mínimo múltiplo comum (MMC) de 40, 60 e 70.
Realizando a decomposição simultânea para o MMC, temos:
Logo, MMC(40;60;70) = 23 ×31 ×51 ×71 = 840. Portanto, as três amigas se encontrarão novamente
no ponto de partida após 840 segundos.
Sabemos que 60 segundos = 1 minuto. Ao dividir 840 por 60, obtemos quociente 14 e resto zero. Logo, as
três amigas se encontrarão novamente no ponto de partida após 14 minutos.
Como elas começaram a correr do mesmo ponto de partida às 7 horas, o próximo encontro ocorrerá às
7h14min.
Gabarito: Letra D.</t>
        </is>
      </c>
      <c r="U2038" t="inlineStr">
        <is>
          <t>10/08/2026 12:50</t>
        </is>
      </c>
    </row>
    <row r="2039">
      <c r="A2039" t="n">
        <v>4027</v>
      </c>
      <c r="B2039" t="inlineStr">
        <is>
          <t>Instituto AOCP</t>
        </is>
      </c>
      <c r="C2039" t="inlineStr">
        <is>
          <t>ISS Pinhais</t>
        </is>
      </c>
      <c r="D2039" t="inlineStr">
        <is>
          <t>2022</t>
        </is>
      </c>
      <c r="E2039" t="inlineStr">
        <is>
          <t>Ao receitar 3 medicamentos distintos, o Dr. Manoel disse que todos deveriam ser tomados às 7 horas da manhã de segunda-feira. Sabendo que a frequência da medicação era de 8 em 8 horas, de 10 em 10 horas e de 12 em 12 horas, em qual horário o paciente tomará os 3 remédios juntos novamente?</t>
        </is>
      </c>
      <c r="F2039" t="inlineStr">
        <is>
          <t>Matemática</t>
        </is>
      </c>
      <c r="G2039" t="inlineStr">
        <is>
          <t>Múltiplos e Divisores</t>
        </is>
      </c>
      <c r="H2039" t="inlineStr">
        <is>
          <t>Médio</t>
        </is>
      </c>
      <c r="I2039" t="inlineStr">
        <is>
          <t>ME</t>
        </is>
      </c>
      <c r="J2039" t="inlineStr">
        <is>
          <t>Sexta-feira às 7 horas.</t>
        </is>
      </c>
      <c r="K2039" t="inlineStr">
        <is>
          <t>Sexta-feira às 19 horas.</t>
        </is>
      </c>
      <c r="L2039" t="inlineStr">
        <is>
          <t>Sábado às 7 horas.</t>
        </is>
      </c>
      <c r="M2039" t="inlineStr">
        <is>
          <t>Sábado às 19 horas.</t>
        </is>
      </c>
      <c r="N2039" t="inlineStr">
        <is>
          <t>Domingo às 7 horas.</t>
        </is>
      </c>
      <c r="O2039" t="inlineStr">
        <is>
          <t>C</t>
        </is>
      </c>
      <c r="P2039" t="n">
        <v>0</v>
      </c>
      <c r="Q2039" t="n">
        <v>0</v>
      </c>
      <c r="S2039" t="inlineStr">
        <is>
          <t>Os três medicamentos devem ser tomados a cada 8, a cada 10 e a cada 12 horas. Sabemos também que os
medicamentos foram tomados simultaneamente às 7 horas da manhã de segunda-feira. Queremos obter a
próxima vez em que os medicamentos são tomados juntos.
Note que os medicamentos serão tomados em conjunto novamente sempre que transcorrer um número
de horas que for múltiplo, ao mesmo tempo, de 8, 10 e 12 horas. Como queremos saber próxima vez em
que os medicamentos serão tomados juntos, precisamos obter o mínimo múltiplo comum (MMC) de 8, 10
e 12.
Realizando a decomposição simultânea para o MMC, temos:
Logo, MMC(8;10;12) = 23 ×31 ×51 = 120. Portanto, a próxima vez em que os remédios serão tomados
juntos ocorrerá daqui 120 horas.
Sabemos que 24h = 1 dia. Ao dividir 120 por 24, obtemos quociente 5 e resto zero. Portanto, a próxima vez
em que os remédios serão tomados juntos ocorrerá daqui 5 dias.
Como os remédios foram tomados pela primeira vez às 7h de segunda-feira, os remédios serão tomados
juntos novamente sábado às 7h.
Gabarito: Letra C.</t>
        </is>
      </c>
      <c r="U2039" t="inlineStr">
        <is>
          <t>10/08/2026 12:50</t>
        </is>
      </c>
    </row>
    <row r="2040">
      <c r="A2040" t="n">
        <v>4028</v>
      </c>
      <c r="B2040" t="inlineStr">
        <is>
          <t>FEPESE</t>
        </is>
      </c>
      <c r="C2040" t="inlineStr">
        <is>
          <t>CINCATARINA</t>
        </is>
      </c>
      <c r="D2040" t="inlineStr">
        <is>
          <t>2022</t>
        </is>
      </c>
      <c r="E2040" t="inlineStr">
        <is>
          <t>Se os alunos da turma A de um colégio forem organizados em grupos de 4 ou 6 ou 9 alunos, sempre sobrarão 2 alunos.
Se a escola decide aumentar o número de alunos na turma A para 52, então o número de novos alunos que devem entrar na turma A é:</t>
        </is>
      </c>
      <c r="F2040" t="inlineStr">
        <is>
          <t>Matemática</t>
        </is>
      </c>
      <c r="G2040" t="inlineStr">
        <is>
          <t>Múltiplos e Divisores</t>
        </is>
      </c>
      <c r="H2040" t="inlineStr">
        <is>
          <t>Médio</t>
        </is>
      </c>
      <c r="I2040" t="inlineStr">
        <is>
          <t>ME</t>
        </is>
      </c>
      <c r="J2040" t="inlineStr">
        <is>
          <t>Maior que 24.</t>
        </is>
      </c>
      <c r="K2040" t="inlineStr">
        <is>
          <t>Maior que 21 e menor que 24.</t>
        </is>
      </c>
      <c r="L2040" t="inlineStr">
        <is>
          <t>Maior que 18 e menor que 21.</t>
        </is>
      </c>
      <c r="M2040" t="inlineStr">
        <is>
          <t>Maior que 15 e menor que 18.</t>
        </is>
      </c>
      <c r="N2040" t="inlineStr">
        <is>
          <t>Menor que 15.</t>
        </is>
      </c>
      <c r="O2040" t="inlineStr">
        <is>
          <t>E</t>
        </is>
      </c>
      <c r="P2040" t="n">
        <v>1</v>
      </c>
      <c r="Q2040" t="n">
        <v>1</v>
      </c>
      <c r="S2040" t="inlineStr">
        <is>
          <t>Considere que, originalmente, temos N alunos na turma A. Queremos obter o número de alunos que
devem ser acrescentados para que tenhamos 52 alunos. Em outras palavras, queremos obter 52−N.
Note que N deixa resto 2 quanto dividido por 4, por 6 ou por 9. Portanto, (N-2) deixa resto zero quando
dividido por 4, por 6 e por 9. Isso significa que (N-2) é divisível por 4, por 6 e por 9.
Como (N-2) é divisível por 4, por 6 ou por 9, (N-2) é múltiplo de 4, de 6 e de 9.
Nesse momento, vamos obter o mínimo múltiplo comum (MMC) a 4, 6 e 9.
Realizando a decomposição simultânea para o MMC, temos:
Logo, MMC(4;6;9) = 22 ×32 = 36.
Note que, como (N-2) é múltiplo de 4, de 6 e de 9 ao mesmo tempo, (N-2) deve ser múltiplo de 36, que é
o MMC entre os três números. Nesse caso, poderíamos ter os seguintes valores para (N−2):
• 1×36 = 36
• 2×36 = 72
• 3×36 = 108
• Etc.
Note, porém, que o problema nos diz que devemos adicionar alunos ao número N para obter 52 alunos.
Isso significa que (N−2) só pode ser 36 pois, caso fosse 72 ou outro múltiplo de 36, obteríamos um valor
para N superior a 52. Logo:
𝑁−2 = 36
𝑁 = 36+2
𝑁 = 38
Portanto, a escola decide aumentar o número de alunos na turma A para 52, então o número de novos
alunos que devem entrar na turma A é:
52−𝑁
= 52−38
= 14
Portanto, o número de novos alunos é menor que 15.
Gabarito: Letra E.</t>
        </is>
      </c>
      <c r="U2040" t="inlineStr">
        <is>
          <t>10/08/2026 12:51</t>
        </is>
      </c>
    </row>
    <row r="2041">
      <c r="A2041" t="n">
        <v>4029</v>
      </c>
      <c r="B2041" t="inlineStr">
        <is>
          <t>FUMARC</t>
        </is>
      </c>
      <c r="C2041" t="inlineStr">
        <is>
          <t>ALMG</t>
        </is>
      </c>
      <c r="D2041" t="inlineStr">
        <is>
          <t>2023</t>
        </is>
      </c>
      <c r="E2041" t="inlineStr">
        <is>
          <t>Determinada empresa de produção de dados cúbicos pretende realizar uma entrega armazenando esses cubos em caixas retangulares de dimensões 18 cm, 30 cm e 48 cm.
O menor número total de dados cúbicos iguais que enchem totalmente essa caixa é igual a</t>
        </is>
      </c>
      <c r="F2041" t="inlineStr">
        <is>
          <t>Matemática</t>
        </is>
      </c>
      <c r="G2041" t="inlineStr">
        <is>
          <t>Múltiplos e Divisores</t>
        </is>
      </c>
      <c r="H2041" t="inlineStr">
        <is>
          <t>Médio</t>
        </is>
      </c>
      <c r="I2041" t="inlineStr">
        <is>
          <t>ME</t>
        </is>
      </c>
      <c r="J2041" t="inlineStr">
        <is>
          <t>6</t>
        </is>
      </c>
      <c r="K2041" t="inlineStr">
        <is>
          <t>120</t>
        </is>
      </c>
      <c r="L2041" t="inlineStr">
        <is>
          <t>144</t>
        </is>
      </c>
      <c r="M2041" t="inlineStr">
        <is>
          <t>240</t>
        </is>
      </c>
      <c r="N2041" t="inlineStr"/>
      <c r="O2041" t="inlineStr">
        <is>
          <t>B</t>
        </is>
      </c>
      <c r="P2041" t="n">
        <v>0</v>
      </c>
      <c r="Q2041" t="n">
        <v>0</v>
      </c>
      <c r="S2041" t="inlineStr">
        <is>
          <t>Suponha que os lados dos dados cúbicos que devem ser armazenados na caixa retangular medem 𝑥
centímetros.
Note que esses dados cúbicos serão inseridos em uma caixa retangular de dimensões 18cm×30cm×48cm.
Para encher totalmente a caixa, é necessário que o comprimento 𝒙 seja divisor, ao mesmo tempo, de 18,
30 e 48. Isso porque, no caso em que a caixa está totalmente cheia, teremos:
• dados na dimensão que mede 18cm;
𝑥
• dados na dimensão que mede 30cm; e
𝑥
• dados na dimensão que mede 48cm.
𝑥
Como o número total de dados cúbicos para encher a caixa deve ser o menor possível, o comprimento 𝒙
deve ser o maior possível. Portanto, 𝒙 é o máximo divisor comum (MDC) de 18, 30 e 48.
Realizando a decomposição simultânea para o MDC, temos:
Logo, 𝑥 = MDC(18;30;48) = 21 ×31 = 6
Note, portanto, que o lado dos dados cúbicos em questão mede 6cm. Vamos obter o número de dados em
cada dimensão da caixa:
• = 3 dados na dimensão que mede 18cm;
• = 5 dados na dimensão que mede 30cm; e
• = 8 dados na dimensão que mede 48cm.
Portanto, o menor número total de dados cúbicos iguais que enchem totalmente essa caixa é igual a:
3×5×8 = 120
Gabarito: Letra B.</t>
        </is>
      </c>
      <c r="U2041" t="inlineStr">
        <is>
          <t>10/08/2026 12:51</t>
        </is>
      </c>
    </row>
    <row r="2042">
      <c r="A2042" t="n">
        <v>4030</v>
      </c>
      <c r="B2042" t="inlineStr">
        <is>
          <t>VUNESP</t>
        </is>
      </c>
      <c r="C2042" t="inlineStr">
        <is>
          <t>ISS Jaguariúna</t>
        </is>
      </c>
      <c r="D2042" t="inlineStr">
        <is>
          <t>2023</t>
        </is>
      </c>
      <c r="E2042" t="inlineStr">
        <is>
          <t>Em uma empresa de grande porte, composta por uma matriz e uma filial, será feita uma grande admissão de funcionários: 150 funcionários para trabalharem na matriz e 60 funcionários para trabalharem na filial. Para a primeira semana de treinamento, todos esses novos funcionários serão divididos em grupos, todos contendo a mesma quantidade de funcionários, sendo que cada grupo terá x funcionários que trabalharão na matriz e y funcionários que trabalharão na filial. Se a quantidade de funcionários nos grupos tem que ser a menor possível, então, em cada grupo, a diferença x – y será igual a</t>
        </is>
      </c>
      <c r="F2042" t="inlineStr">
        <is>
          <t>Matemática</t>
        </is>
      </c>
      <c r="G2042" t="inlineStr">
        <is>
          <t>Múltiplos e Divisores</t>
        </is>
      </c>
      <c r="H2042" t="inlineStr">
        <is>
          <t>Médio</t>
        </is>
      </c>
      <c r="I2042" t="inlineStr">
        <is>
          <t>ME</t>
        </is>
      </c>
      <c r="J2042" t="inlineStr">
        <is>
          <t>2.</t>
        </is>
      </c>
      <c r="K2042" t="inlineStr">
        <is>
          <t>3.</t>
        </is>
      </c>
      <c r="L2042" t="inlineStr">
        <is>
          <t>4.</t>
        </is>
      </c>
      <c r="M2042" t="inlineStr">
        <is>
          <t>5.</t>
        </is>
      </c>
      <c r="N2042" t="inlineStr">
        <is>
          <t>6.</t>
        </is>
      </c>
      <c r="O2042" t="inlineStr">
        <is>
          <t>B</t>
        </is>
      </c>
      <c r="P2042" t="n">
        <v>0</v>
      </c>
      <c r="Q2042" t="n">
        <v>0</v>
      </c>
      <c r="S2042" t="inlineStr">
        <is>
          <t>Suponha que o número de grupos formados, com 𝒙 funcionários que trabalharão na matriz e 𝒚
funcionários que trabalharão na filial, seja 𝒈.
Note que:
• Como 150 funcionários trabalharão na matriz, 𝑥 = ; e
𝑔
• Como 60 funcionários trabalharão na filial, 𝑦 = .
𝑔
Como 𝑥 e 𝑦 são números inteiros, 𝒈 deve ser divisor, ao mesmo tempo, de 60 e 150.
Além disso, como a quantidade de funcionários nos grupos tem que ser a menor possível, o número de
grupos 𝒈 deve ser máximo. Portanto, 𝒈 é o máximo divisor comum (MDC) de 60 e 150.
Realizando a decomposição simultânea para o MDC, temos:
Logo, 𝑔 = MDC(60;150) = 21 ×31 ×51 = 30.
Como o número de grupos é 𝑔 = 30, temos que:
150 150
• 𝑥 = = = 5; e
𝑔 30
60 60
• 𝑦 = = = 2.
𝑔 30
Portanto:
𝑦−𝑥 = 5−2
= 3
Gabarito: Letra B.</t>
        </is>
      </c>
      <c r="U2042" t="inlineStr">
        <is>
          <t>10/08/2026 12:51</t>
        </is>
      </c>
    </row>
    <row r="2043">
      <c r="A2043" t="n">
        <v>4031</v>
      </c>
      <c r="B2043" t="inlineStr">
        <is>
          <t>VUNESP</t>
        </is>
      </c>
      <c r="C2043" t="inlineStr">
        <is>
          <t>Pref. Sorocaba</t>
        </is>
      </c>
      <c r="D2043" t="inlineStr">
        <is>
          <t>2023</t>
        </is>
      </c>
      <c r="E2043" t="inlineStr">
        <is>
          <t>Suponha que você tenha disponível R$ 18.000,00, em cédulas de R$ 50,00, e R$ 15.000,00, em cédulas de R$ 20,00, e precise dividir toda essa quantia no maior número de partes possível, todas contendo o mesmo valor, em reais, sendo nas quantidades de x cédulas de R$ 20,00 e de y cédulas de R$ 50,00, em cada parte. Nesse caso, em cada parte, o valor em notas de R$ 20,00 deverá ser menor que o valor em notas de R$ 50,00 em</t>
        </is>
      </c>
      <c r="F2043" t="inlineStr">
        <is>
          <t>Matemática</t>
        </is>
      </c>
      <c r="G2043" t="inlineStr">
        <is>
          <t>Múltiplos e Divisores</t>
        </is>
      </c>
      <c r="H2043" t="inlineStr">
        <is>
          <t>Médio</t>
        </is>
      </c>
      <c r="I2043" t="inlineStr">
        <is>
          <t>ME</t>
        </is>
      </c>
      <c r="J2043" t="inlineStr">
        <is>
          <t>R$ 120,00.</t>
        </is>
      </c>
      <c r="K2043" t="inlineStr">
        <is>
          <t>R$ 100,00.</t>
        </is>
      </c>
      <c r="L2043" t="inlineStr">
        <is>
          <t>R$ 80,00.</t>
        </is>
      </c>
      <c r="M2043" t="inlineStr">
        <is>
          <t>R$ 60,00.</t>
        </is>
      </c>
      <c r="N2043" t="inlineStr">
        <is>
          <t>R$ 40,00.</t>
        </is>
      </c>
      <c r="O2043" t="inlineStr">
        <is>
          <t>B</t>
        </is>
      </c>
      <c r="P2043" t="n">
        <v>0</v>
      </c>
      <c r="Q2043" t="n">
        <v>0</v>
      </c>
      <c r="S2043" t="inlineStr">
        <is>
          <t>Inicialmente, vamos obter o número total de cédulas de R$ 50,00 e o número total de cédulas de R$ 20,00
que dispomos para formar as partes. Temos:
15.000
• = 750 cédulas de 20 reais; e
18.000
• = 360 cédulas de 50 reais.
Devemos dividir essas cédulas em partes contendo o mesmo valor. Nessas partes contendo o mesmo valor,
teremos 𝒙 cédulas de 20 reais e 𝒚 cédulas de 50 reais.
Suponha que o total de partes contendo o mesmo valor seja 𝒑. Veja que:
• O número de cédulas de 20 reais em cada parte é 𝑥 = ; e
𝒑
• O número de cédulas de 50 reais em cada parte é 𝑦 = .
𝒑
Como 𝑥 e 𝑦 devem ser números inteiros, 𝒑 deve ser divisor, ao mesmo tempo, de 360 e de 750. Como o
número de partes deve ser o maior possível, 𝒑 é o máximo divisor comum (MDC) de 360 e 750.
Realizando a decomposição simultânea para o MDC, temos:
Logo, MDC(360;750) = 21 ×31 ×51 = 30. Portanto, o número de partes é 𝒑 = 𝟑𝟎. Consequentemente:
• O número de cédulas de 20 reais em cada parte é 𝑥 = = 𝟐𝟓; e
• O número de cédulas de 50 reais em cada parte é 𝑦 = = 𝟏𝟐.
Portanto:
• Em cada parte, o valor em notas de 20 reais é 𝟐𝟓×20 = 𝐑$ 𝟓𝟎𝟎,𝟎𝟎; e
• Em cada parte, o valor em notas de 50 reais é 𝟏𝟐×50 = 𝐑$ 𝟔𝟎𝟎,𝟎𝟎.
Logo, em cada parte, o valor em notas de R$ 20,00 deverá ser menor que o valor em notas de R$ 50,00 em:
600−500
= R$ 100,00
Gabarito: Letra B.</t>
        </is>
      </c>
      <c r="U2043" t="inlineStr">
        <is>
          <t>10/08/2026 12:53</t>
        </is>
      </c>
    </row>
    <row r="2044">
      <c r="A2044" t="n">
        <v>4032</v>
      </c>
      <c r="B2044" t="inlineStr">
        <is>
          <t>VUNESP</t>
        </is>
      </c>
      <c r="C2044" t="inlineStr">
        <is>
          <t>DPE SP</t>
        </is>
      </c>
      <c r="D2044" t="inlineStr">
        <is>
          <t>2023</t>
        </is>
      </c>
      <c r="E2044" t="inlineStr">
        <is>
          <t>Um ajudante de uma loja de ferragens precisa distribuir, em saquinhos de plásticos, três tipos diferentes de parafusos, de agora em diante identificados com tipo A, B e C. Todos os saquinhos devem conter a mesma quantidade de parafusos e sempre parafusos de um mesmo tipo.
Também foi pedido ao ajudante que cada saquinho tivesse a maior quantidade possível de parafusos.
Sabendo que são 132 parafusos do tipo A, 180 parafusos do tipo B e 228 parafusos do tipo C, o número de saquinhos necessários para cumprir essa tarefa é</t>
        </is>
      </c>
      <c r="F2044" t="inlineStr">
        <is>
          <t>Matemática</t>
        </is>
      </c>
      <c r="G2044" t="inlineStr">
        <is>
          <t>Múltiplos e Divisores</t>
        </is>
      </c>
      <c r="H2044" t="inlineStr">
        <is>
          <t>Médio</t>
        </is>
      </c>
      <c r="I2044" t="inlineStr">
        <is>
          <t>ME</t>
        </is>
      </c>
      <c r="J2044" t="inlineStr">
        <is>
          <t>30.</t>
        </is>
      </c>
      <c r="K2044" t="inlineStr">
        <is>
          <t>34.</t>
        </is>
      </c>
      <c r="L2044" t="inlineStr">
        <is>
          <t>42.</t>
        </is>
      </c>
      <c r="M2044" t="inlineStr">
        <is>
          <t>45.</t>
        </is>
      </c>
      <c r="N2044" t="inlineStr">
        <is>
          <t>48.</t>
        </is>
      </c>
      <c r="O2044" t="inlineStr">
        <is>
          <t>D</t>
        </is>
      </c>
      <c r="P2044" t="n">
        <v>1</v>
      </c>
      <c r="Q2044" t="n">
        <v>1</v>
      </c>
      <c r="S2044" t="inlineStr">
        <is>
          <t>Suponha que o número de parafusos em cada saquinho seja 𝒙.
Temos 132 parafusos do tipo A, 180 parafusos do tipo B e 228 parafusos do tipo C. Como cada saquinho
deve apresentar apenas um tipo de parafuso, note que teremos:
• saquinhos com parafusos do tipo A;
𝑥
• saquinhos com parafusos do tipo B; e
𝑥
• saquinhos com parafusos do tipo C.
𝑥
Como o número de saquinhos com cada tipo de parafuso deve ser um número inteiro, 𝒙 deve ser divisor,
ao mesmo tempo, de 132, 180 e 228.
Além disso, como cada saquinho deve conter a maior quantidade possível de parafusos, 𝒙 deve ser
máximo. Portanto, 𝒙 é o máximo divisor comum (MDC) de 132, 180 e 228.
Realizando a decomposição simultânea para o MDC, temos:
Logo, 𝑥 = MDC(132;180;228) = 22 ×31 = 12. Portanto, o número de parafusos é 𝒙 = 𝟏𝟐.
Consequentemente, temos:
• = 11 saquinhos com parafusos do tipo A;
• = 15 saquinhos com parafusos do tipo B; e
• = 19 saquinhos com parafusos do tipo C.
Portanto, o total de saquinhos é:
11+15+19
= 45
Gabarito: Letra D.</t>
        </is>
      </c>
      <c r="U2044" t="inlineStr">
        <is>
          <t>10/08/2026 12:53</t>
        </is>
      </c>
    </row>
    <row r="2045">
      <c r="A2045" t="n">
        <v>4033</v>
      </c>
      <c r="B2045" t="inlineStr">
        <is>
          <t>FEPESE</t>
        </is>
      </c>
      <c r="C2045" t="inlineStr">
        <is>
          <t>FCEE</t>
        </is>
      </c>
      <c r="D2045" t="inlineStr">
        <is>
          <t>2022</t>
        </is>
      </c>
      <c r="E2045" t="inlineStr">
        <is>
          <t>Para seu casamento Bianca compra 900 rosas vermelhas e 120 rosas brancas. Com estas rosas, Bianca irá fazer o maior número de buquês que contenham, cada um, o mesmo número de rosas de cada cor e ao final nenhuma rosa sobrará.
Logo, o número de buquês que Bianca irá fazer é:</t>
        </is>
      </c>
      <c r="F2045" t="inlineStr">
        <is>
          <t>Matemática</t>
        </is>
      </c>
      <c r="G2045" t="inlineStr">
        <is>
          <t>Múltiplos e Divisores</t>
        </is>
      </c>
      <c r="H2045" t="inlineStr">
        <is>
          <t>Médio</t>
        </is>
      </c>
      <c r="I2045" t="inlineStr">
        <is>
          <t>ME</t>
        </is>
      </c>
      <c r="J2045" t="inlineStr">
        <is>
          <t>Maior que 75.</t>
        </is>
      </c>
      <c r="K2045" t="inlineStr">
        <is>
          <t>Maior que 65 e menor que 75.</t>
        </is>
      </c>
      <c r="L2045" t="inlineStr">
        <is>
          <t>Maior que 55 e menor que 65.</t>
        </is>
      </c>
      <c r="M2045" t="inlineStr">
        <is>
          <t>Maior que 45 e menor que 55.</t>
        </is>
      </c>
      <c r="N2045" t="inlineStr">
        <is>
          <t>Menor que 45.</t>
        </is>
      </c>
      <c r="O2045" t="inlineStr">
        <is>
          <t>C</t>
        </is>
      </c>
      <c r="P2045" t="n">
        <v>1</v>
      </c>
      <c r="Q2045" t="n">
        <v>1</v>
      </c>
      <c r="S2045" t="inlineStr">
        <is>
          <t>Suponha que o número de buquês que Bianca irá fazer é 𝑥. Devemos determinar 𝑥.
Temos um total de 900 rosas vermelhas e 120 rosas brancas. Note que, para que não reste nenhuma rosa,
𝒙 deve ser divisor, ao mesmo tempo, de 900 e 120. Isso porque, em cada buquê, teremos:
• rosas vermelhas; e
𝑥
• rosas brancas.
𝑥
Como Bianca irá fazer o maior número de buquês, 𝒙 deve ser o maior possível. Portanto, 𝒙 é o máximo
divisor comum (MDC) de 900 e 120.
Realizando a decomposição simultânea para o MDC, temos:
Logo, 𝑥 = MDC(900;120) = 22 ×31 ×51 = 60. Portanto, o número de buquês que Bianca irá fazer é
maior que 55 e menor que 65.
Gabarito: Letra C.</t>
        </is>
      </c>
      <c r="U2045" t="inlineStr">
        <is>
          <t>10/08/2026 12:53</t>
        </is>
      </c>
    </row>
    <row r="2046">
      <c r="A2046" t="n">
        <v>4034</v>
      </c>
      <c r="B2046" t="inlineStr">
        <is>
          <t>Instituto Consulplan</t>
        </is>
      </c>
      <c r="C2046" t="inlineStr">
        <is>
          <t>Pref. Linhares</t>
        </is>
      </c>
      <c r="D2046" t="inlineStr">
        <is>
          <t>2022</t>
        </is>
      </c>
      <c r="E2046" t="inlineStr">
        <is>
          <t>Durante uma operação da polícia militar, o comandante tinha à sua disposição 72 motocicletas e 135 carros para deslocar os seus militares. Após fazer algumas contas, decidiu que gostaria de obter equipes igualmente divididas com o mesmo número máximo de veículos, não podendo ter carro e moto na mesma equipe. Quantas equipes o comandante formou e com quantos veículos?</t>
        </is>
      </c>
      <c r="F2046" t="inlineStr">
        <is>
          <t>Matemática</t>
        </is>
      </c>
      <c r="G2046" t="inlineStr">
        <is>
          <t>Múltiplos e Divisores</t>
        </is>
      </c>
      <c r="H2046" t="inlineStr">
        <is>
          <t>Médio</t>
        </is>
      </c>
      <c r="I2046" t="inlineStr">
        <is>
          <t>ME</t>
        </is>
      </c>
      <c r="J2046" t="inlineStr">
        <is>
          <t>3 equipes com 69 veículos.</t>
        </is>
      </c>
      <c r="K2046" t="inlineStr">
        <is>
          <t>9 equipes com 23 veículos.</t>
        </is>
      </c>
      <c r="L2046" t="inlineStr">
        <is>
          <t>23 equipes com 9 veículos.</t>
        </is>
      </c>
      <c r="M2046" t="inlineStr">
        <is>
          <t>69 equipes com 3 veículos.</t>
        </is>
      </c>
      <c r="N2046" t="inlineStr"/>
      <c r="O2046" t="inlineStr">
        <is>
          <t>C</t>
        </is>
      </c>
      <c r="P2046" t="n">
        <v>0</v>
      </c>
      <c r="Q2046" t="n">
        <v>0</v>
      </c>
      <c r="S2046" t="inlineStr">
        <is>
          <t>Suponha que cada equipe terá 𝑥 veículos.
Temos um total de 72 motocicletas e 135 carros. Note que, para que não reste nenhuma motocicleta e
nenhum carro sem equipe, 𝒙 deve ser divisor, ao mesmo tempo, de 72 e 135. Nesse caso, teremos:
• equipes formadas por motocicletas; e
𝑥
• equipes formadas por carros.
𝑥
Como as equipes devem ter o mesmo número máximo de veículos, 𝒙 deve ser o maior possível. Portanto,
𝒙 é o máximo divisor comum (MDC) de 72 e 135.
Realizando a decomposição simultânea para o MDC, temos:
Logo, 𝑥 = MDC(72;135) = 32 = 9. Portanto, cada equipe terá 9 veículos. O total de veículos será:
Equipes formadas por motocicletas+Equipes formadas por carros
72 135
= +
𝑥 𝑥
72 135
= +
9 9
= 8+15
= 23
Logo, teremos 9 equipes com 23 veículos.
Gabarito: Letra C.</t>
        </is>
      </c>
      <c r="U2046" t="inlineStr">
        <is>
          <t>10/08/2026 12:53</t>
        </is>
      </c>
    </row>
    <row r="2047">
      <c r="A2047" t="n">
        <v>4035</v>
      </c>
      <c r="B2047" t="inlineStr">
        <is>
          <t>FEPESE</t>
        </is>
      </c>
      <c r="C2047" t="inlineStr">
        <is>
          <t>CELESC</t>
        </is>
      </c>
      <c r="D2047" t="inlineStr">
        <is>
          <t>2022</t>
        </is>
      </c>
      <c r="E2047" t="inlineStr">
        <is>
          <t>Em um armazém, encontram-se estocados 1800 conectores vermelhos e 3150 conectores pretos.
Deseja-se empacotar todos os conectores, de modo que cada pacote contenha somente conectores de uma mesma cor e todos os pacotes tenham o mesmo número de conectores.
Portanto, o número mínimo de pacotes necessários para satisfazer as restrições expostas é:</t>
        </is>
      </c>
      <c r="F2047" t="inlineStr">
        <is>
          <t>Matemática</t>
        </is>
      </c>
      <c r="G2047" t="inlineStr">
        <is>
          <t>Múltiplos e Divisores</t>
        </is>
      </c>
      <c r="H2047" t="inlineStr">
        <is>
          <t>Médio</t>
        </is>
      </c>
      <c r="I2047" t="inlineStr">
        <is>
          <t>ME</t>
        </is>
      </c>
      <c r="J2047" t="inlineStr">
        <is>
          <t>Maior que 13.</t>
        </is>
      </c>
      <c r="K2047" t="inlineStr">
        <is>
          <t>13.</t>
        </is>
      </c>
      <c r="L2047" t="inlineStr">
        <is>
          <t>12.</t>
        </is>
      </c>
      <c r="M2047" t="inlineStr">
        <is>
          <t>11.</t>
        </is>
      </c>
      <c r="N2047" t="inlineStr">
        <is>
          <t>Menor que 11.</t>
        </is>
      </c>
      <c r="O2047" t="inlineStr">
        <is>
          <t>D</t>
        </is>
      </c>
      <c r="P2047" t="n">
        <v>0</v>
      </c>
      <c r="Q2047" t="n">
        <v>0</v>
      </c>
      <c r="S2047" t="inlineStr">
        <is>
          <t>Suponha que cada pacote tenha 𝑥 conectores.
Temos um total de 1800 conectores vermelhos e 3150 conectores pretos. Note que, para que não reste
nenhum conector sem ser empacotado, 𝒙 deve ser divisor, ao mesmo tempo, de 1800 e 3150. Nesse caso,
teremos:
• pacotes com conectores vermelhos; e
𝑥
• pacotes com conectores pretos.
𝑥
Como queremos o número mínimo de pacotes, devemos maximizar o número 𝒙 de conectores por
pacote. Logo, 𝒙 deve ser o maior possível. Portanto, 𝒙 é o máximo divisor comum (MDC) de 1800 e 3150.
Realizando a decomposição simultânea para o MDC, temos:
Logo, 𝑥 = MDC(1800;3150) = 21 ×32 ×52 = 450. Portanto, cada pacote deve ter 450 conectores.
O número mínimo de pacotes será:
Pacotes com conectores vermelhos+Pacotes com conectores pretos
1800 3150
= +
𝑥 𝑥
1800 3150
= +
450 450
= 4+7
= 11
Gabarito: Letra D.</t>
        </is>
      </c>
      <c r="U2047" t="inlineStr">
        <is>
          <t>10/08/2026 12:54</t>
        </is>
      </c>
    </row>
    <row r="2048">
      <c r="A2048" t="n">
        <v>4036</v>
      </c>
      <c r="B2048" t="inlineStr">
        <is>
          <t>Instituto AOCP</t>
        </is>
      </c>
      <c r="C2048" t="inlineStr">
        <is>
          <t>Pref. Pinhais</t>
        </is>
      </c>
      <c r="D2048" t="inlineStr">
        <is>
          <t>2022</t>
        </is>
      </c>
      <c r="E2048" t="inlineStr">
        <is>
          <t>A arrecadação de alimentos não perecíveis em uma campanha da Secretaria de Serviço Social foi um sucesso. Foram arrecadados 128 quilos de arroz, 72 quilos de feijão e 96 quilos de fubá. Esses alimentos foram separados em cestas básicas com a mesma quantidade de peso de cada alimento em cada uma delas. Qual é o número máximo de cestas básicas que podem ser feitas sem que sobre alimentos?</t>
        </is>
      </c>
      <c r="F2048" t="inlineStr">
        <is>
          <t>Matemática</t>
        </is>
      </c>
      <c r="G2048" t="inlineStr">
        <is>
          <t>Múltiplos e Divisores</t>
        </is>
      </c>
      <c r="H2048" t="inlineStr">
        <is>
          <t>Médio</t>
        </is>
      </c>
      <c r="I2048" t="inlineStr">
        <is>
          <t>ME</t>
        </is>
      </c>
      <c r="J2048" t="inlineStr">
        <is>
          <t>6</t>
        </is>
      </c>
      <c r="K2048" t="inlineStr">
        <is>
          <t>12</t>
        </is>
      </c>
      <c r="L2048" t="inlineStr">
        <is>
          <t>14</t>
        </is>
      </c>
      <c r="M2048" t="inlineStr">
        <is>
          <t>10</t>
        </is>
      </c>
      <c r="N2048" t="inlineStr">
        <is>
          <t>8</t>
        </is>
      </c>
      <c r="O2048" t="inlineStr">
        <is>
          <t>E</t>
        </is>
      </c>
      <c r="P2048" t="n">
        <v>0</v>
      </c>
      <c r="Q2048" t="n">
        <v>0</v>
      </c>
      <c r="S2048" t="inlineStr">
        <is>
          <t>Suponha o número máximo de cestas básicas que podem ser feitas sem que sobre alimentos é 𝒙.
Devemos determinar 𝑥.
Temos um total de 128 quilos de arroz, 72 quilos de feijão e 96 quilos de fubá. Note que, para que não
reste nenhum alimento sem compor uma cesta, 𝒙 deve ser divisor, ao mesmo tempo, de 128, 72 e 96.
Nesse caso, teremos:
• quilos de arroz por cesta;
𝑥
• quilos de feijão por cesta; e
𝑥
• quilos de fubá por cesta.
𝑥
Como queremos o número máximo de cestas básicas, 𝒙 deve ser o maior possível. Portanto, 𝒙 é o máximo
divisor comum (MDC) de 128, 72 e 96. Realizando a decomposição simultânea para o MDC, temos:
Logo, 𝑥 = MDC(128;72;96) = 23 = 8. Portanto, o número máximo de cestas básicas é 8.
Gabarito: Letra E.</t>
        </is>
      </c>
      <c r="U2048" t="inlineStr">
        <is>
          <t>10/08/2026 12:54</t>
        </is>
      </c>
    </row>
    <row r="2049">
      <c r="A2049" t="n">
        <v>4037</v>
      </c>
      <c r="B2049" t="inlineStr">
        <is>
          <t>IBFC</t>
        </is>
      </c>
      <c r="C2049" t="inlineStr">
        <is>
          <t>MGS</t>
        </is>
      </c>
      <c r="D2049" t="inlineStr">
        <is>
          <t>2022</t>
        </is>
      </c>
      <c r="E2049" t="inlineStr">
        <is>
          <t>Um carpinteiro possui duas tábuas cujas medidas são 48 cm e 72 cm e quer dividi-las em pedaços iguais, cujas medidas tenham o maior tamanho possível sem que haja sobra. Nessas condições, assinale a alternativa que apresenta o total de pedaços que ele terá.</t>
        </is>
      </c>
      <c r="F2049" t="inlineStr">
        <is>
          <t>Matemática</t>
        </is>
      </c>
      <c r="G2049" t="inlineStr">
        <is>
          <t>Múltiplos e Divisores</t>
        </is>
      </c>
      <c r="H2049" t="inlineStr">
        <is>
          <t>Médio</t>
        </is>
      </c>
      <c r="I2049" t="inlineStr">
        <is>
          <t>ME</t>
        </is>
      </c>
      <c r="J2049" t="inlineStr">
        <is>
          <t>5</t>
        </is>
      </c>
      <c r="K2049" t="inlineStr">
        <is>
          <t>6</t>
        </is>
      </c>
      <c r="L2049" t="inlineStr">
        <is>
          <t>8</t>
        </is>
      </c>
      <c r="M2049" t="inlineStr">
        <is>
          <t>10</t>
        </is>
      </c>
      <c r="N2049" t="inlineStr"/>
      <c r="O2049" t="inlineStr">
        <is>
          <t>A</t>
        </is>
      </c>
      <c r="P2049" t="n">
        <v>0</v>
      </c>
      <c r="Q2049" t="n">
        <v>0</v>
      </c>
      <c r="S2049" t="inlineStr">
        <is>
          <t>Suponha que cada pedaço que se quer obter tenha 𝑥 centímetros.
Temos duas tábuas cujas medidas são 48 cm e 72  m. Note que, para que não haja sobra, o comprimento
𝒙 de cada pedaço deve ser divisor, ao mesmo tempo, de 48 e 72. Nesse caso, teremos:
• pedaços da primeira tábua; e
𝑥
• pedaços da segunda tábua.
𝑥
Como queremos que os pedaços tenham a maior medida possível, 𝒙 deve ser o maior possível. Portanto, 𝒙
é o máximo divisor comum (MDC) de 48 e 72.
Realizando a decomposição simultânea para o MDC, temos:
Logo, 𝑥 = MDC(48;72) = 23 ×31 = 24. Portanto, cada pedaço terá 24 centímetros. O total de pedaços
será:
Pedaços da primeira tábua+Pedaços da segunda tábua
48 72
= +
𝑥 𝑥
48 72
= +
24 24
= 2+3
= 5
Gabarito: Letra A.</t>
        </is>
      </c>
      <c r="U2049" t="inlineStr">
        <is>
          <t>10/08/2026 12:55</t>
        </is>
      </c>
    </row>
    <row r="2050">
      <c r="A2050" t="n">
        <v>4038</v>
      </c>
      <c r="B2050" t="inlineStr">
        <is>
          <t>FUNDATEC</t>
        </is>
      </c>
      <c r="C2050" t="inlineStr">
        <is>
          <t>Pref. Candelária</t>
        </is>
      </c>
      <c r="D2050" t="inlineStr">
        <is>
          <t>2022</t>
        </is>
      </c>
      <c r="E2050" t="inlineStr">
        <is>
          <t>Para as lembrancinhas de um aniversário infantil, foram comprados 60 balas e 80 pirulitos. Cada criança convidada receberá a mesma quantidade de balas e pirulitos. Sabendo que não sobrará nenhuma bala ou pirulito, assinale a alternativa que corresponde corretamente ao maior número de lembrancinhas que serão produzidas e a quantidade de balas e pirulitos que haverá em cada lembrancinha.</t>
        </is>
      </c>
      <c r="F2050" t="inlineStr">
        <is>
          <t>Matemática</t>
        </is>
      </c>
      <c r="G2050" t="inlineStr">
        <is>
          <t>Múltiplos e Divisores</t>
        </is>
      </c>
      <c r="H2050" t="inlineStr">
        <is>
          <t>Médio</t>
        </is>
      </c>
      <c r="I2050" t="inlineStr">
        <is>
          <t>ME</t>
        </is>
      </c>
      <c r="J2050" t="inlineStr">
        <is>
          <t>18 lembrancinhas contendo 6 balas e 4 pirulitos.</t>
        </is>
      </c>
      <c r="K2050" t="inlineStr">
        <is>
          <t>18 lembrancinhas contendo 3 balas e 4 pirulitos.</t>
        </is>
      </c>
      <c r="L2050" t="inlineStr">
        <is>
          <t>20 lembrancinhas contendo 1 balas e 4 pirulitos.</t>
        </is>
      </c>
      <c r="M2050" t="inlineStr">
        <is>
          <t>20 lembrancinhas contendo 3 balas e 4 pirulitos.</t>
        </is>
      </c>
      <c r="N2050" t="inlineStr">
        <is>
          <t>20 lembrancinhas contendo 4 balas e 3 pirulitos.</t>
        </is>
      </c>
      <c r="O2050" t="inlineStr">
        <is>
          <t>D</t>
        </is>
      </c>
      <c r="P2050" t="n">
        <v>1</v>
      </c>
      <c r="Q2050" t="n">
        <v>1</v>
      </c>
      <c r="S2050" t="inlineStr">
        <is>
          <t>Pessoal, essa questão acaba sendo um pouco mais tranquila de resolver se testarmos as alternativas.
Sabemos que o total de balas é 60 e o total de pirulitos é 80. Com essa informação, podemos eliminar
quatro alternativas, restando apenas uma como resposta.
a) 18 lembrancinhas contendo 6 balas e 4 pirulitos. ERRADO.
Nesse caso, teríamos 18×6 = 108 balas e 18×4 = 72 pirulitos.
b) 18 lembrancinhas contendo 3 balas e 4 pirulitos. ERRADO.
Nesse caso, teríamos 18×3 = 54 balas e 18×4 = 72 pirulitos.
c) 20 lembrancinhas contendo 1 balas e 4 pirulitos. ERRADO.
Nesse caso, teríamos 20×1 = 20 balas e 20×4 = 80 pirulitos.
d) 20 lembrancinhas contendo 3 balas e 4 pirulitos.
Essa é a única alternativa que condiz com o enunciado e, portanto, deve ser assinalada como CERTA. Note
que o total de balas é 20×3 = 60 e o total de pirulitos é 20×4 = 80.
e) 20 lembrancinhas contendo 4 balas e 3 pirulitos. ERRADO.
Nesse caso, teríamos 20×4 = 80 balas e 20×3 = 60 pirulitos.
−
Para fins didáticos, vamos resolver a questão como se não pudéssemos eliminar as alternativas.
Suponha que o total de lembrancinhas que serão produzidas é 𝒙.
Temos 60 balas e 80 pirulitos. Note que, para que não sobre nenhuma bala ou pirulito, 𝒙 deve ser divisor,
ao mesmo tempo, de 60 e 80. Isso porque, em cada lembrancinha, teremos:
• balas; e
𝑥
• pirulitos.
𝑥
Como queremos o maior número de lembrancinhas, 𝒙 deve ser o maior possível. Portanto, 𝒙 é o máximo
divisor comum (MDC) de 60 e 80.
Realizando a decomposição simultânea para o MDC, temos:
Logo, 𝑥 = MDC(60;80) = 22 ×51 = 20. Portanto, o total de lembrancinhas é 20.
Em cada lembrancinha teremos:
60 60
• = = 𝟑 balas; e
𝑥 20
80 80
• = = 𝟒 pirulitos.
𝑥 20
Portanto, teremos 18 lembrancinhas contendo 3 balas e 4 pirulitos.
Gabarito: Letra D.</t>
        </is>
      </c>
      <c r="U2050" t="inlineStr">
        <is>
          <t>10/08/2026 12:55</t>
        </is>
      </c>
    </row>
    <row r="2051">
      <c r="A2051" t="n">
        <v>4039</v>
      </c>
      <c r="B2051" t="inlineStr">
        <is>
          <t>FCC</t>
        </is>
      </c>
      <c r="C2051" t="inlineStr">
        <is>
          <t>TRT9</t>
        </is>
      </c>
      <c r="D2051" t="inlineStr">
        <is>
          <t>2022</t>
        </is>
      </c>
      <c r="E2051" t="inlineStr">
        <is>
          <t>Em uma escola de basquete há 40 rapazes e 32 moças. Para um treino a professora quer formar grupos com todos os rapazes e moças. Os grupos deverão ter a mesma composição em relação ao número de moças e de rapazes.
O maior número de grupos com essas condições é:</t>
        </is>
      </c>
      <c r="F2051" t="inlineStr">
        <is>
          <t>Matemática</t>
        </is>
      </c>
      <c r="G2051" t="inlineStr">
        <is>
          <t>Múltiplos e Divisores</t>
        </is>
      </c>
      <c r="H2051" t="inlineStr">
        <is>
          <t>Médio</t>
        </is>
      </c>
      <c r="I2051" t="inlineStr">
        <is>
          <t>ME</t>
        </is>
      </c>
      <c r="J2051" t="inlineStr">
        <is>
          <t>6.</t>
        </is>
      </c>
      <c r="K2051" t="inlineStr">
        <is>
          <t>4.</t>
        </is>
      </c>
      <c r="L2051" t="inlineStr">
        <is>
          <t>2.</t>
        </is>
      </c>
      <c r="M2051" t="inlineStr">
        <is>
          <t>8.</t>
        </is>
      </c>
      <c r="N2051" t="inlineStr">
        <is>
          <t>16.</t>
        </is>
      </c>
      <c r="O2051" t="inlineStr">
        <is>
          <t>D</t>
        </is>
      </c>
      <c r="P2051" t="n">
        <v>0</v>
      </c>
      <c r="Q2051" t="n">
        <v>0</v>
      </c>
      <c r="S2051" t="inlineStr">
        <is>
          <t>Vamos supor que o número máximo de grupos seja 𝒙.
Perceba que, como os grupos deverão ter a mesma composição em relação ao número de moças e
rapazes, 𝑥 deve ser, ao mesmo tempo, divisor do número total de rapazes (40) e do número total de
𝟒𝟎 𝟑𝟐
moças (32). Isso porque, em cada um dos 𝑥 grupos, teremos rapazes e moças, e esses dois números,
𝒙 𝒙
40 32
e , devem ser inteiros.
𝑥 𝑥
Consequentemente, 𝒙 é o Máximo Divisor Comum (MDC) entre 40 e 32. Realizando a decomposição
simultânea para o MDC, temos:
Logo, 𝑥 = MDC(40; 32) = 23 = 8.
Portanto, o maior número de grupos com as condições do enunciado é 𝑥 = 8.
Gabarito: Letra D.</t>
        </is>
      </c>
      <c r="U2051" t="inlineStr">
        <is>
          <t>10/08/2026 12:55</t>
        </is>
      </c>
    </row>
    <row r="2052">
      <c r="A2052" t="n">
        <v>4040</v>
      </c>
      <c r="B2052" t="inlineStr">
        <is>
          <t>FCC</t>
        </is>
      </c>
      <c r="C2052" t="inlineStr">
        <is>
          <t>TRT4</t>
        </is>
      </c>
      <c r="D2052" t="inlineStr">
        <is>
          <t>2022</t>
        </is>
      </c>
      <c r="E2052" t="inlineStr">
        <is>
          <t>Cento e oitenta bombons, sendo noventa e seis de chocolate meio amargo e oitenta e quatro de chocolate ao leite, devem ser colocados em caixas. As caixas devem ter o mesmo número de bombons, e cada caixa deve ter apenas bombons de um mesmo sabor. O menor número de caixas a serem compradas é:</t>
        </is>
      </c>
      <c r="F2052" t="inlineStr">
        <is>
          <t>Matemática</t>
        </is>
      </c>
      <c r="G2052" t="inlineStr">
        <is>
          <t>Múltiplos e Divisores</t>
        </is>
      </c>
      <c r="H2052" t="inlineStr">
        <is>
          <t>Médio</t>
        </is>
      </c>
      <c r="I2052" t="inlineStr">
        <is>
          <t>ME</t>
        </is>
      </c>
      <c r="J2052" t="inlineStr">
        <is>
          <t>10</t>
        </is>
      </c>
      <c r="K2052" t="inlineStr">
        <is>
          <t>9</t>
        </is>
      </c>
      <c r="L2052" t="inlineStr">
        <is>
          <t>12</t>
        </is>
      </c>
      <c r="M2052" t="inlineStr">
        <is>
          <t>18</t>
        </is>
      </c>
      <c r="N2052" t="inlineStr">
        <is>
          <t>15</t>
        </is>
      </c>
      <c r="O2052" t="inlineStr">
        <is>
          <t>E</t>
        </is>
      </c>
      <c r="P2052" t="n">
        <v>0</v>
      </c>
      <c r="Q2052" t="n">
        <v>0</v>
      </c>
      <c r="S2052" t="inlineStr">
        <is>
          <t>A questão pergunta pelo menor número de caixas a serem compradas. Nesse caso, o número de bombons
por caixa deve ser o maior possível.
Vamos supor que o número máximo de bombons por caixa seja 𝑥.
Perceba que, como cada caixa deve ter apenas bombons de um mesmo sabor, 𝑥 deve ser, ao mesmo
tempo, divisor do número total bombons de chocolate meio amargo (96) e do número total de bombons
de chocolate ao leite (84). Logo, 𝑥 é o Máximo Divisor Comum (MDC) entre 84 e 96.
Realizando a decomposição simultânea para o MDC, temos:
Logo, 𝑥 = MDC(84;96) = 22 ×3 = 12.
Agora, sabemos que cada caixa contém no máximo 𝒙 = 12 bombons. Logo, o número mínimo de caixas é:
Caixas com bombons meio amargo+Caixas com bombons ao leite
84 bombons meio amargo 96 bombons meio amargo
= +
12 bombons por caixa 12 bombons por caixa
= 7+8
= 15 caixas
Gabarito: Letra E.</t>
        </is>
      </c>
      <c r="U2052" t="inlineStr">
        <is>
          <t>10/08/2026 12:55</t>
        </is>
      </c>
    </row>
    <row r="2053">
      <c r="A2053" t="n">
        <v>4041</v>
      </c>
      <c r="B2053" t="inlineStr">
        <is>
          <t>Instituto AOCP</t>
        </is>
      </c>
      <c r="C2053" t="inlineStr">
        <is>
          <t>ADEMA SE</t>
        </is>
      </c>
      <c r="D2053" t="inlineStr">
        <is>
          <t>2024</t>
        </is>
      </c>
      <c r="E2053" t="inlineStr">
        <is>
          <t>Ao inspecionar um refúgio florestal para uma determinada espécie de pássaros, um técnico ambiental da ADEMA deverá catalogar X unidades de animais em 3 dias.
Considerando apenas os animais que devem ser catalogados, seguem as informações:
• No 1&lt;sup&gt;o&lt;/sup&gt; dia, deverá ser catalogado 1/3 de todos os animais a serem catalogados;
• No 2&lt;sup&gt;o&lt;/sup&gt; dia, deverão ser catalogados 3/4 dos animais que ainda não foram catalogados e precisam ser;
• No 3&lt;sup&gt;o&lt;/sup&gt; dia, deverão ser catalogados os 11 animais restantes que precisam ser catalogados.
Assinale a alternativa que apresenta corretamente o valor de X.</t>
        </is>
      </c>
      <c r="F2053" t="inlineStr">
        <is>
          <t>Matemática</t>
        </is>
      </c>
      <c r="G2053" t="inlineStr">
        <is>
          <t>Frações e Proporcionalidade</t>
        </is>
      </c>
      <c r="H2053" t="inlineStr">
        <is>
          <t>Médio</t>
        </is>
      </c>
      <c r="I2053" t="inlineStr">
        <is>
          <t>ME</t>
        </is>
      </c>
      <c r="J2053" t="inlineStr">
        <is>
          <t>56</t>
        </is>
      </c>
      <c r="K2053" t="inlineStr">
        <is>
          <t>60</t>
        </is>
      </c>
      <c r="L2053" t="inlineStr">
        <is>
          <t>64</t>
        </is>
      </c>
      <c r="M2053" t="inlineStr">
        <is>
          <t>66</t>
        </is>
      </c>
      <c r="N2053" t="inlineStr">
        <is>
          <t>72</t>
        </is>
      </c>
      <c r="O2053" t="inlineStr">
        <is>
          <t>D</t>
        </is>
      </c>
      <c r="P2053" t="n">
        <v>0</v>
      </c>
      <c r="Q2053" t="n">
        <v>0</v>
      </c>
      <c r="S2053" t="inlineStr">
        <is>
          <t>Sabemos que o técnico ambiental deve catalogar 𝑋 animais em 3 dias.
• No 1o dia, deverá ser catalogado de todos os animais a serem catalogados.
𝑿
No primeiro dia, foram catalogados animais.
Após esse primeiro dia, restam ser catalogados:
𝑋 3𝑋−𝑋 𝟐𝑿
𝑋 − = = 𝐚𝐧𝐢𝐦𝐚𝐢𝐬
3 3 𝟑
• No 2o dia, deverão ser catalogados dos animais que ainda não foram catalogados e precisam ser.
Logo, no segundo dia, foram catalogados:
3 2X
𝐝𝐞
4 3
3 2𝑋
= ×
4 3
𝑿
= 𝐚𝐧𝐢𝐦𝐚𝐢𝐬
• No 3o dia, deverão ser catalogados os 11 animais restantes que precisam ser catalogados.
Considerando o primeiro e o segundo dia, o número de animais catalogados foi:
𝑋 𝑋 2𝑋+3𝑋
+ =
3 2 6
𝟓𝑿
= 𝐚𝐧𝐢𝐦𝐚𝐢𝐬
Como o total de animais é 𝑋, restam ser catalogados:
5𝑋 6𝑋 −5𝑋
𝑋− =
6 6
𝑿
= 𝐚𝐧𝐢𝐦𝐚𝐢𝐬
Esses animais que restaram para o terceiro dia correspondem a 11. Portanto:
𝑋
= 11
𝑋 = 11×6
𝑋 = 66
Gabarito: Letra D.</t>
        </is>
      </c>
      <c r="U2053" t="inlineStr">
        <is>
          <t>10/08/2026 13:08</t>
        </is>
      </c>
    </row>
    <row r="2054">
      <c r="A2054" t="n">
        <v>4042</v>
      </c>
      <c r="B2054" t="inlineStr">
        <is>
          <t>FURB</t>
        </is>
      </c>
      <c r="C2054" t="inlineStr">
        <is>
          <t>SMS Florianópolis</t>
        </is>
      </c>
      <c r="D2054" t="inlineStr">
        <is>
          <t>2024</t>
        </is>
      </c>
      <c r="E2054" t="inlineStr">
        <is>
          <t>Para produzir um determinado medicamento, são utilizados dois princípios ativos. O medicamento é composto, a cada mg, por cinco oitavos do princípio ativo A, um quarto do princípio ativo B e o restante é composto de coadjuvantes. Sabe-se que o custo do princípio ativo A é de R$ 40,00 por mg e do B é de R$ 60,00 por mg. Porém, o princípio ativo A teve um aumento e passou a custar R$ 46,00 por mg. Para manter o custo de produção, será necessário negociar o preço do princípio B com o fornecedor. Nessas condições, o desconto necessário no valor, por mg, do princípio ativo B deverá ser, em reais, de:</t>
        </is>
      </c>
      <c r="F2054" t="inlineStr">
        <is>
          <t>Matemática</t>
        </is>
      </c>
      <c r="G2054" t="inlineStr">
        <is>
          <t>Frações e Proporcionalidade</t>
        </is>
      </c>
      <c r="H2054" t="inlineStr">
        <is>
          <t>Médio</t>
        </is>
      </c>
      <c r="I2054" t="inlineStr">
        <is>
          <t>ME</t>
        </is>
      </c>
      <c r="J2054" t="inlineStr">
        <is>
          <t>15,00.</t>
        </is>
      </c>
      <c r="K2054" t="inlineStr">
        <is>
          <t>6,00.</t>
        </is>
      </c>
      <c r="L2054" t="inlineStr">
        <is>
          <t>12,00.</t>
        </is>
      </c>
      <c r="M2054" t="inlineStr">
        <is>
          <t>18,00.</t>
        </is>
      </c>
      <c r="N2054" t="inlineStr">
        <is>
          <t>9,00.</t>
        </is>
      </c>
      <c r="O2054" t="inlineStr">
        <is>
          <t>A</t>
        </is>
      </c>
      <c r="P2054" t="n">
        <v>0</v>
      </c>
      <c r="Q2054" t="n">
        <v>0</v>
      </c>
      <c r="S2054" t="inlineStr">
        <is>
          <t>Para resolver o problema, vamos seguir os seguintes passos:
• Calcular o custo de produção de 1mg do medicamento antes do aumento;
• Obter o novo custo do princípio ativo A em 1 mg do medicamento;
• Determinar o novo custo do princípio ativo B, por mg, de modo que o custo de 1mg do
medicamento se mantenha;
• Calcular o desconto no valor, por mg, do princípio ativo B.
Calcular o custo de produção de 1mg do medicamento antes do aumento
O custo do princípio ativo A antes do aumento é R$ 40 por mg e, em 1mg do medicamento, temos 5/8 de
mg desse princípio ativo. Logo, para 1mg do medicamento, o custo do princípio ativo A é:
𝐝𝐞 40
= ×40
= R$ 25
O custo do princípio ativo B é R$ 60 por mg e, em 1mg do medicamento, temos 1/4 de mg desse princípio
ativo. Logo, para 1mg do medicamento, o custo do princípio ativo B é:
𝐝𝐞 60
= ×60
= R$ 15
Portanto, o custo de produção de 1mg do medicamento, considerando os princípios ativos A e B, é:
25+15 = R$ 40
Obter o novo custo do princípio ativo A em 1 mg do medicamento
O novo custo do princípio ativo A é R$ 46 por mg e, em 1mg do medicamento, temos 5/8 de mg desse
princípio ativo. Logo, para 1mg do medicamento, o novo custo do princípio ativo A é:
𝐝𝐞 46
= ×46
= R$ 28,75
Determinar o novo custo do princípio ativo B, por mg, de modo que o custo de 1mg do medicamento se
mantenha
Queremos que o custo de 1mg do medicamento se mantenha em R$ 40. Sabemos que, para 1mg do
medicamento, o novo custo do princípio ativo A é R$ 28,75. Logo, para 1mg do medicamento, o novo custo
do princípio ativo B deverá ser de:
40−28,75 = R$ 11,25
Considere que o novo custo do princípio ativo B, por mg, seja 𝑩. Em 1mg do medicamento, temos 1/4 de
mg desse princípio ativo. Logo:
𝐝𝐞 𝐵 = 11,25
×𝐵 = 11,25
𝐵 =4×11,25
𝐵 = R$ 45
Calcular o desconto no valor, por mg, do princípio ativo B
O custo do princípio ativo B, por mg, era de R$ 60 e deve passar para R$ 45. Logo, o desconto no valor é:
60−45 = R$ 15
Gabarito: Letra A.</t>
        </is>
      </c>
      <c r="U2054" t="inlineStr">
        <is>
          <t>10/08/2026 13:09</t>
        </is>
      </c>
    </row>
    <row r="2055">
      <c r="A2055" t="n">
        <v>4043</v>
      </c>
      <c r="B2055" t="inlineStr">
        <is>
          <t>FGV</t>
        </is>
      </c>
      <c r="C2055" t="inlineStr">
        <is>
          <t>ALESC</t>
        </is>
      </c>
      <c r="D2055" t="inlineStr">
        <is>
          <t>2024</t>
        </is>
      </c>
      <c r="E2055" t="inlineStr">
        <is>
          <t>Um terreno de 1400m2 foi dividido em três partes e suas áreas são representadas por A, B e C. Sabe-se que B é igual a dois terços de A e que C é igual a cinco sextos de B. A área do menor terreno é igual a</t>
        </is>
      </c>
      <c r="F2055" t="inlineStr">
        <is>
          <t>Matemática</t>
        </is>
      </c>
      <c r="G2055" t="inlineStr">
        <is>
          <t>Frações e Proporcionalidade</t>
        </is>
      </c>
      <c r="H2055" t="inlineStr">
        <is>
          <t>Médio</t>
        </is>
      </c>
      <c r="I2055" t="inlineStr">
        <is>
          <t>ME</t>
        </is>
      </c>
      <c r="J2055" t="inlineStr">
        <is>
          <t>280m&lt;sup&gt;2&lt;/sup&gt;.</t>
        </is>
      </c>
      <c r="K2055" t="inlineStr">
        <is>
          <t>320m&lt;sup&gt;2&lt;/sup&gt;.</t>
        </is>
      </c>
      <c r="L2055" t="inlineStr">
        <is>
          <t>350m&lt;sup&gt;2&lt;/sup&gt;.</t>
        </is>
      </c>
      <c r="M2055" t="inlineStr">
        <is>
          <t>420m&lt;sup&gt;2&lt;/sup&gt;.</t>
        </is>
      </c>
      <c r="N2055" t="inlineStr">
        <is>
          <t>630m&lt;sup&gt;2&lt;/sup&gt;.</t>
        </is>
      </c>
      <c r="O2055" t="inlineStr">
        <is>
          <t>C</t>
        </is>
      </c>
      <c r="P2055" t="n">
        <v>0</v>
      </c>
      <c r="Q2055" t="n">
        <v>0</v>
      </c>
      <c r="S2055" t="inlineStr">
        <is>
          <t>Sabemos que as três partes correspondem ao total do terreno. Logo:
𝐴+𝐵+𝐶 = 1.400
Observe que C é menor do que B (5/6 de B) e, além disso, B é menor do que A (2/3 de A). Logo, temos a
seguinte ordem crescente:
𝐶 &lt; 𝐵 &lt; 𝐴
Portanto, a menor área, que estamos procurando, é 𝐶.
Para obter a menor área, vamos escrever 𝐴 e 𝐵 em termos de 𝐶 e substituir na primeira equação.
Sabe-se que C é igual a cinco sextos de B. Logo:
𝐶 = 𝐵
6𝐶 = 5𝐵
𝟔𝑪
𝑩 =
Além disso, B é igual a dois terços de A. Logo:
2𝐴
𝐵 =
3𝐵 = 2𝐴
𝑨 = ×𝑩
𝟔𝑪
Como 𝑩 = , temos:
𝟑 𝟔𝑪
𝑨 = ×
𝟐 𝟓
18𝐶
𝐴 =
𝟗𝑪
𝑨 =
Agora que temos 𝐴 e 𝐵 em termos de 𝐶, podemos substituir os valores na primeira equação:
𝐴+𝐵+𝐶 = 1.400
9𝐶 6𝐶
+ +𝐶 = 1.400
5 5
9𝐶 +6𝐶 +5𝐶
= 1.400
20𝐶
= 1.400
4𝐶 = 1.400
1.400
𝐶 =
𝐶 = 350 m2
Portanto, a área do menor terreno é igual a 350 m2.
Gabarito: Letra C.</t>
        </is>
      </c>
      <c r="U2055" t="inlineStr">
        <is>
          <t>10/08/2026 13:09</t>
        </is>
      </c>
    </row>
    <row r="2056">
      <c r="A2056" t="n">
        <v>4044</v>
      </c>
      <c r="B2056" t="inlineStr">
        <is>
          <t>Instituto Consulplan</t>
        </is>
      </c>
      <c r="C2056" t="inlineStr">
        <is>
          <t>AGERSA</t>
        </is>
      </c>
      <c r="D2056" t="inlineStr">
        <is>
          <t>2024</t>
        </is>
      </c>
      <c r="E2056" t="inlineStr">
        <is>
          <t>Após o relatório de uma agência fiscalizadora, a prefeitura de uma cidade mapeou todas as residências que ainda não possuíam saneamento básico. O Prefeito da cidade prometeu que todas as casas mapeadas terão saneamento básico no próximo ano. Conforme a promessa do Prefeito:
• No primeiro trimestre, metade das residências mapeadas terão saneamento básico.
• No segundo trimestre, dois terços das residências mapeadas restantes terão saneamento básico.
• No terceiro trimestre, um terço das residências mapeadas restantes terão saneamento básico.
• No quarto trimestre, 28 residências mapeadas terão saneamento básico.
De acordo com o exposto, quantas residências foram mapeadas?</t>
        </is>
      </c>
      <c r="F2056" t="inlineStr">
        <is>
          <t>Matemática</t>
        </is>
      </c>
      <c r="G2056" t="inlineStr">
        <is>
          <t>Frações e Proporcionalidade</t>
        </is>
      </c>
      <c r="H2056" t="inlineStr">
        <is>
          <t>Médio</t>
        </is>
      </c>
      <c r="I2056" t="inlineStr">
        <is>
          <t>ME</t>
        </is>
      </c>
      <c r="J2056" t="inlineStr">
        <is>
          <t>162.</t>
        </is>
      </c>
      <c r="K2056" t="inlineStr">
        <is>
          <t>196.</t>
        </is>
      </c>
      <c r="L2056" t="inlineStr">
        <is>
          <t>252.</t>
        </is>
      </c>
      <c r="M2056" t="inlineStr">
        <is>
          <t>288.</t>
        </is>
      </c>
      <c r="N2056" t="inlineStr"/>
      <c r="O2056" t="inlineStr">
        <is>
          <t>C</t>
        </is>
      </c>
      <c r="P2056" t="n">
        <v>0</v>
      </c>
      <c r="Q2056" t="n">
        <v>0</v>
      </c>
      <c r="S2056" t="inlineStr">
        <is>
          <t>Suponha que o total de residências mapeadas é 𝒙. Devemos determinar esse valor.
Primeiro trimestre
No primeiro trimestre, metade das residências mapeadas terão saneamento básico. Logo, o restante das
𝒙
residências mapeadas sem saneamento após o primeiro trimestre corresponde à outra metade: .
Segundo trimestre
No segundo trimestre, 2/3 das residências mapeadas restantes terão saneamento básico. Portanto, após o
segundo trimestre, permanecerão sem saneamento 1−2/3 = 1/3 das residências que restaram após o
primeiro trimestre:
1 𝑥
𝐝𝐞
3 2
1 𝑥
= ×
3 2
𝒙
=
Terceiro trimestre
No terceiro trimestre, 1/3 das residências mapeadas restantes terão saneamento básico. Portanto, após o
terceiro trimestre, permanecerão sem saneamento 1−1/3 = 2/3 das residências que restaram após o
segundo trimestre:
2 𝑥
𝐝𝐞
3 6
2 𝑥
= ×
3 6
𝒙
=
Quarto trimestre
No quarto trimestre, 28 residências mapeadas terão saneamento básico. Como todas as casas mapeadas
terão saneamento básico ao longo do ano, essas 28 residências correspondem às residências que restaram
após o terceiro trimestre:
𝑥
= 28
𝑥 = 28×9
𝑥 = 252
Portanto, foram mapeadas 252 residências.
Gabarito: Letra C.</t>
        </is>
      </c>
      <c r="U2056" t="inlineStr">
        <is>
          <t>10/08/2026 13:10</t>
        </is>
      </c>
    </row>
    <row r="2057">
      <c r="A2057" t="n">
        <v>4045</v>
      </c>
      <c r="B2057" t="inlineStr">
        <is>
          <t>ACCESS</t>
        </is>
      </c>
      <c r="C2057" t="inlineStr">
        <is>
          <t>BANESTES</t>
        </is>
      </c>
      <c r="D2057" t="inlineStr">
        <is>
          <t>2024</t>
        </is>
      </c>
      <c r="E2057" t="inlineStr">
        <is>
          <t>Três amigos decidiram cercar externa e internamente um grande terreno, dividindo-o em partes. O primeiro amigo começou logo cedo, pela manhã e cercou metade do terreno grande mais a metade do restante do terreno que sobrou, terminou na hora do almoço às 12h, e foi embora. O segundo amigo chegou às 14h. Em uma hora, cercou metade do que o primeiro amigo deixou sem cercar, e também um terço do que ainda restava sem cercar. O terceiro amigo, chegou somente às 17h. Ao ver que somente uma pequena parte do grande terreno ainda estava disponível para divisão, cercou o que sobrou, dividindo-a em mais 2 partes. Em quantas partes, no total após o trabalho dos 3 amigos, o grande terreno foi dividido?</t>
        </is>
      </c>
      <c r="F2057" t="inlineStr">
        <is>
          <t>Matemática</t>
        </is>
      </c>
      <c r="G2057" t="inlineStr">
        <is>
          <t>Frações e Proporcionalidade</t>
        </is>
      </c>
      <c r="H2057" t="inlineStr">
        <is>
          <t>Médio</t>
        </is>
      </c>
      <c r="I2057" t="inlineStr">
        <is>
          <t>ME</t>
        </is>
      </c>
      <c r="J2057" t="inlineStr">
        <is>
          <t>12 partes</t>
        </is>
      </c>
      <c r="K2057" t="inlineStr">
        <is>
          <t>10 partes</t>
        </is>
      </c>
      <c r="L2057" t="inlineStr">
        <is>
          <t>8 partes</t>
        </is>
      </c>
      <c r="M2057" t="inlineStr">
        <is>
          <t>6 partes</t>
        </is>
      </c>
      <c r="N2057" t="inlineStr"/>
      <c r="O2057" t="inlineStr">
        <is>
          <t>D</t>
        </is>
      </c>
      <c r="P2057" t="n">
        <v>0</v>
      </c>
      <c r="Q2057" t="n">
        <v>0</v>
      </c>
      <c r="S2057" t="inlineStr">
        <is>
          <t>Vamos resolver o problema de maneira visual. Considere que o terreno não cercado seja representado da
seguinte forma:
O primeiro amigo cercou metade do terreno grande mais a metade do restante do terreno que sobrou.
Ficamos com a seguinte representação:
O segundo amigo cercou metade do que o primeiro amigo deixou sem cercar, e também um terço do que
ainda restava sem cercar
O terceiro amigo cercou o que sobrou, dividindo a parte que sobrou em mais 2 partes.
Observando a figura, notamos que o terreno foi dividido em 6 partes.
Gabarito: Letra D.</t>
        </is>
      </c>
      <c r="U2057" t="inlineStr">
        <is>
          <t>10/08/2026 13:10</t>
        </is>
      </c>
    </row>
    <row r="2058">
      <c r="A2058" t="n">
        <v>4046</v>
      </c>
      <c r="B2058" t="inlineStr">
        <is>
          <t>FCC</t>
        </is>
      </c>
      <c r="C2058" t="inlineStr">
        <is>
          <t>TRTCE</t>
        </is>
      </c>
      <c r="D2058" t="inlineStr">
        <is>
          <t>2024</t>
        </is>
      </c>
      <c r="E2058" t="inlineStr">
        <is>
          <t>Em um fórum há processos trabalhistas, tributários, ambientais e regulatórios. Nesse fórum, 1/5 dos processos são trabalhistas, 1/7 são ambientais e os restantes são regulatórios ou tributários. Sabe-se que há 260 processos ambientais e que há, pelo menos, 100 processos tributários. A quantidade máxima de processos regulatórios é:</t>
        </is>
      </c>
      <c r="F2058" t="inlineStr">
        <is>
          <t>Matemática</t>
        </is>
      </c>
      <c r="G2058" t="inlineStr">
        <is>
          <t>Frações e Proporcionalidade</t>
        </is>
      </c>
      <c r="H2058" t="inlineStr">
        <is>
          <t>Médio</t>
        </is>
      </c>
      <c r="I2058" t="inlineStr">
        <is>
          <t>ME</t>
        </is>
      </c>
      <c r="J2058" t="inlineStr">
        <is>
          <t>1096</t>
        </is>
      </c>
      <c r="K2058" t="inlineStr">
        <is>
          <t>1296</t>
        </is>
      </c>
      <c r="L2058" t="inlineStr">
        <is>
          <t>1560</t>
        </is>
      </c>
      <c r="M2058" t="inlineStr">
        <is>
          <t>1456</t>
        </is>
      </c>
      <c r="N2058" t="inlineStr">
        <is>
          <t>1196</t>
        </is>
      </c>
      <c r="O2058" t="inlineStr">
        <is>
          <t>A</t>
        </is>
      </c>
      <c r="P2058" t="n">
        <v>1</v>
      </c>
      <c r="Q2058" t="n">
        <v>0</v>
      </c>
      <c r="S2058" t="inlineStr">
        <is>
          <t>Sabemos que, no fórum:
• 1/5 dos processos são trabalhistas,
• 1/7 dos processos são ambientais, e
• Os restantes são processos regulatórios ou tributários.
Além disso, sabemos que:
• Há 260 processos ambientais; e
• Há, no mínimo, 100 processos tributários.
Inicialmente, podemos determinar o número total 𝑵 de processos.
Como 1/7 dos processos são ambientais e sabemos que há 260 processos ambientais, temos:
de 𝑁 = 260
×𝑁 = 260
𝑁 = 260×7
𝑁 = 1820
Nesse momento, vamos determinar o número de processos trabalhistas
Sabemos que 1/5 dos processos são trabalhistas. Logo, o número de processos trabalhistas é:
de 1820
= ×1820
= 364
Podemos agora determinar a quantidade de processos regulatórios e tributários.
Os processos regulatórios e tributários correspondem ao restante dos processos. Logo:
Processos
Regulatórios) + (
Processos
Tributários) = Total − Ambientais − Trabalhistas
= 1820 − 260 − 364
= 1196
Por fim, vamos determinar a quantidade máxima de processos regulatórios. Sabemos que:
(
Processos
Regulatórios) + (
Processos
Tributários) = 1196
(
Processos
Regulatórios) = 1196 − (
Processos
Tributários)
Segundo o enunciado, há, no mínimo, 100 processos tributários. Para encontrar a quantidade máxima de
processos regulatórios, devemos minimizar o número de processos tributários:
Processos
Regulatórios)
⏟
𝐌𝐚𝐱𝐢𝐦𝐢𝐳𝐚𝐫
= 1196 − (
Processos
Tributários) ⏟
𝐌𝐢𝐧𝐢𝐦𝐢𝐳𝐚𝐫
Assim, o número máximo de processos regulatórios será:
1196 − 𝟏𝟎𝟎
= 1096
Gabarito: Letra A.</t>
        </is>
      </c>
      <c r="U2058" t="inlineStr">
        <is>
          <t>10/08/2026 13:12</t>
        </is>
      </c>
    </row>
    <row r="2059">
      <c r="A2059" t="n">
        <v>4047</v>
      </c>
      <c r="B2059" t="inlineStr">
        <is>
          <t>Instituto Consulplan</t>
        </is>
      </c>
      <c r="C2059" t="inlineStr">
        <is>
          <t>ISS Campos dos Goytacazes</t>
        </is>
      </c>
      <c r="D2059" t="inlineStr">
        <is>
          <t>2024</t>
        </is>
      </c>
      <c r="E2059" t="inlineStr">
        <is>
          <t>Com o objetivo de passar em um concurso público, Rejane comprou um livro com questões sobre raciocínio lógico-matemático. Na primeira semana de estudo, Rejane resolveu 1/3 das questões do livro. Na semana seguinte, ela resolveu 2/3 das questões restantes. Considerando que ainda faltam 100 questões para serem resolvidas, quantas questões o livro possui no total?</t>
        </is>
      </c>
      <c r="F2059" t="inlineStr">
        <is>
          <t>Matemática</t>
        </is>
      </c>
      <c r="G2059" t="inlineStr">
        <is>
          <t>Frações e Proporcionalidade</t>
        </is>
      </c>
      <c r="H2059" t="inlineStr">
        <is>
          <t>Médio</t>
        </is>
      </c>
      <c r="I2059" t="inlineStr">
        <is>
          <t>ME</t>
        </is>
      </c>
      <c r="J2059" t="inlineStr">
        <is>
          <t>300.</t>
        </is>
      </c>
      <c r="K2059" t="inlineStr">
        <is>
          <t>350.</t>
        </is>
      </c>
      <c r="L2059" t="inlineStr">
        <is>
          <t>400.</t>
        </is>
      </c>
      <c r="M2059" t="inlineStr">
        <is>
          <t>450.</t>
        </is>
      </c>
      <c r="N2059" t="inlineStr"/>
      <c r="O2059" t="inlineStr">
        <is>
          <t>D</t>
        </is>
      </c>
      <c r="P2059" t="n">
        <v>0</v>
      </c>
      <c r="Q2059" t="n">
        <v>0</v>
      </c>
      <c r="S2059" t="inlineStr">
        <is>
          <t>Considere que o livro possui o total de 𝑻 questões. Devemos determinar 𝑇.
Na primeira semana de estudo, Rejane resolveu 1/3 das questões do livro. Logo, na primeira semana, ela
𝑻
resolveu .
A quantidade de questões que restou após a primeira semana foi:
Total de questões−Questões resolvidas na primeira semana
𝑇
= 𝑇−
3𝑇 −𝑇
=
𝟐𝑻
=
Na semana seguinte, ela resolveu 2/3 das questões restantes. Logo, na semana seguinte, ela resolveu:
2 𝟐𝑻
𝐝𝐞 ( )
3 𝟑
2 2𝑇
= ×
3 3
𝟒𝑻
=
Note que o total de questões resolvidas nas duas semanas é:
𝑻 𝟒𝑻
+
𝟑 𝟗
𝟑𝑻+𝟒𝑻
=
𝟕𝑻
=
Portanto, a quantidade que falta para ser resolvida é:
Total de questões−Questões resolvidas nas duas semanas
7𝑇
𝑇−
9𝑇−7𝑇
=
𝟐𝑻
=
Essa quantidade que falta para ser resolvida corresponde a 100 questões. Logo:
2𝑇
= 100
100×9
𝑇 =
𝑇 = 450
Gabarito: Letra D.</t>
        </is>
      </c>
      <c r="U2059" t="inlineStr">
        <is>
          <t>10/08/2026 13:13</t>
        </is>
      </c>
    </row>
    <row r="2060">
      <c r="A2060" t="n">
        <v>4048</v>
      </c>
      <c r="B2060" t="inlineStr">
        <is>
          <t>FCC</t>
        </is>
      </c>
      <c r="C2060" t="inlineStr">
        <is>
          <t>ISS Jaboatão dos Guararapes</t>
        </is>
      </c>
      <c r="D2060" t="inlineStr">
        <is>
          <t>2024</t>
        </is>
      </c>
      <c r="E2060" t="inlineStr">
        <is>
          <t>O dominó é um antigo jogo de tabuleiro que é jogado com 28 peças e cada uma delas com pontos dos dois lados que variam de nenhum a 6 pontos. Com exceção da peça que não há pontos nos dois lados, pode-se ver as outras 27 peças como frações menores do que 1.
Por exemplo, a peça com 5 pontos de um lado e 3 pontos do outro lado representaria a fração 3/5, independentemente do lado em que estão os 3 pontos ou os 5 pontos. A soma de todas as frações representadas pelas peças em que pelo menos em um dos lados há 4 pontos é</t>
        </is>
      </c>
      <c r="F2060" t="inlineStr">
        <is>
          <t>Matemática</t>
        </is>
      </c>
      <c r="G2060" t="inlineStr">
        <is>
          <t>Frações e Proporcionalidade</t>
        </is>
      </c>
      <c r="H2060" t="inlineStr">
        <is>
          <t>Médio</t>
        </is>
      </c>
      <c r="I2060" t="inlineStr">
        <is>
          <t>ME</t>
        </is>
      </c>
      <c r="J2060" t="inlineStr">
        <is>
          <t>106/12</t>
        </is>
      </c>
      <c r="K2060" t="inlineStr">
        <is>
          <t>119/30</t>
        </is>
      </c>
      <c r="L2060" t="inlineStr">
        <is>
          <t>106/15</t>
        </is>
      </c>
      <c r="M2060" t="inlineStr">
        <is>
          <t>53/30</t>
        </is>
      </c>
      <c r="N2060" t="inlineStr">
        <is>
          <t>44/30</t>
        </is>
      </c>
      <c r="O2060" t="inlineStr">
        <is>
          <t>B</t>
        </is>
      </c>
      <c r="P2060" t="n">
        <v>0</v>
      </c>
      <c r="Q2060" t="n">
        <v>0</v>
      </c>
      <c r="S2060" t="inlineStr">
        <is>
          <t>Inicialmente vamos identificar todas as peças que têm 4 pontos em pelo menos um dos lados e obter as
frações menores ou iguais a 1 correspondentes:
• (4,0) → fração 0/4;
• (4,1) → fração 1/4;
• (4,2) → fração 2/4;
• (4,3) → fração 3/4;
• (4,4) → fração 4/4;
• (4,5) → fração 4/5; e
• (4,6) → fração 4/6.
Observação: cumpre destacar que o enunciado da questão deveria ter sido mais preciso. Ao invés de
informar que "... pode-se ver as outras 27 peças como frações menores do que 1", o correto seria informar
que "... pode-se ver as outras 27 peças como frações menores ou iguais a 1". Por exemplo, para a peça em
que há o número 4 dos dois lados, temos a fração 4/4 = 1.
Realizando a soma das frações, temos:
0 1 2 3 4 4 4
+ + + + + +
4 4 4 4 4 5 6
Como 0/4 é igual a 0, podemos remover essa fração da soma. Somando todas as frações restantes que
apresentam o denominador 4, temos:
1+2+3+4 4 4
+ +
4 5 6
10 4 4
= + +
4 5 6
5 4 4
= + +
2 5 6
Para realizar a soma, devemos utilizar como denominador comum o Mínimo Múltiplo Comum de 2, 5 e 6,
que é 30. Ficamos com:
75+24+20
=
Gabarito: Letra B.
𝟑𝟑𝟓 𝟒𝟑𝟐 𝟑𝟔𝟕</t>
        </is>
      </c>
      <c r="U2060" t="inlineStr">
        <is>
          <t>10/08/2026 13:13</t>
        </is>
      </c>
    </row>
    <row r="2061">
      <c r="A2061" t="n">
        <v>4049</v>
      </c>
      <c r="B2061" t="inlineStr">
        <is>
          <t>CEBRASPE</t>
        </is>
      </c>
      <c r="C2061" t="inlineStr">
        <is>
          <t>Pref. Joinville</t>
        </is>
      </c>
      <c r="D2061" t="inlineStr">
        <is>
          <t>2024</t>
        </is>
      </c>
      <c r="E2061" t="inlineStr">
        <is>
          <t>Os números racionais $A = \frac{335}{179}$, $B = \frac{432}{231}$ e $C = \frac{367}{196}$ satisfazem a ordem</t>
        </is>
      </c>
      <c r="F2061" t="inlineStr">
        <is>
          <t>Matemática</t>
        </is>
      </c>
      <c r="G2061" t="inlineStr">
        <is>
          <t>Frações e Proporcionalidade</t>
        </is>
      </c>
      <c r="H2061" t="inlineStr">
        <is>
          <t>Médio</t>
        </is>
      </c>
      <c r="I2061" t="inlineStr">
        <is>
          <t>ME</t>
        </is>
      </c>
      <c r="J2061" t="inlineStr">
        <is>
          <t>𝐴 &lt; 𝐶 &lt; 𝐵</t>
        </is>
      </c>
      <c r="K2061" t="inlineStr">
        <is>
          <t>𝐵 &lt; 𝐶 &lt; 𝐴</t>
        </is>
      </c>
      <c r="L2061" t="inlineStr">
        <is>
          <t>𝐵 &lt; 𝐴 &lt; 𝐶</t>
        </is>
      </c>
      <c r="M2061" t="inlineStr">
        <is>
          <t>𝐶 &lt; 𝐵 &lt; 𝐴</t>
        </is>
      </c>
      <c r="N2061" t="inlineStr">
        <is>
          <t>𝐶 &lt; 𝐴 &lt; 𝐵</t>
        </is>
      </c>
      <c r="O2061" t="inlineStr">
        <is>
          <t>C</t>
        </is>
      </c>
      <c r="P2061" t="n">
        <v>1</v>
      </c>
      <c r="Q2061" t="n">
        <v>0</v>
      </c>
      <c r="S2061" t="inlineStr">
        <is>
          <t>Para comparar frações, uma possibilidade é encontrar frações equivalentes que apresentem o mesmo
denominador. O denominador comum deve ser o MMC entre 179, 231 e 196. Ocorre que essa possibilidade
de resolução leva um tempo significativo, pois o MMC dos denominadores em questão é um número
bastante elevado: 1.157.772.
Outra maneira de compararmos as frações consiste em realizar a divisão do numerador pelo denominador:
• 𝐴 = ≅ 1,8715;
• 𝐵 = ≅ 1,8701; e
• 𝐶 = ≅ 1,8724.
A ordem crescente dos números encontrados é:
1,8701 &lt; 1,8715 &lt; 1,8724
Logo, os números racionais 𝐴, 𝐵 e 𝐶 satisfazem a ordem 𝑩 &lt; 𝑨 &lt; 𝑪.
Gabarito: Letra C.
𝒑 𝟏 𝟐 𝟑</t>
        </is>
      </c>
      <c r="U2061" t="inlineStr">
        <is>
          <t>10/08/2026 13:19</t>
        </is>
      </c>
    </row>
    <row r="2062">
      <c r="A2062" t="n">
        <v>4050</v>
      </c>
      <c r="B2062" t="inlineStr">
        <is>
          <t>FGV</t>
        </is>
      </c>
      <c r="C2062" t="inlineStr">
        <is>
          <t>PMSP</t>
        </is>
      </c>
      <c r="D2062" t="inlineStr">
        <is>
          <t>2024</t>
        </is>
      </c>
      <c r="E2062" t="inlineStr">
        <is>
          <t>Seja $\frac{p}{q} = \frac{1}{3} + \frac{2}{5} - \frac{3}{8}$, em que 𝒑 e 𝒒 são primos entre si, isto é, a fração está em sua forma irredutível.
O valor de 𝒑+𝒒 é</t>
        </is>
      </c>
      <c r="F2062" t="inlineStr">
        <is>
          <t>Matemática</t>
        </is>
      </c>
      <c r="G2062" t="inlineStr">
        <is>
          <t>Frações e Proporcionalidade</t>
        </is>
      </c>
      <c r="H2062" t="inlineStr">
        <is>
          <t>Médio</t>
        </is>
      </c>
      <c r="I2062" t="inlineStr">
        <is>
          <t>ME</t>
        </is>
      </c>
      <c r="J2062" t="inlineStr">
        <is>
          <t>0.</t>
        </is>
      </c>
      <c r="K2062" t="inlineStr">
        <is>
          <t>11.</t>
        </is>
      </c>
      <c r="L2062" t="inlineStr">
        <is>
          <t>77.</t>
        </is>
      </c>
      <c r="M2062" t="inlineStr">
        <is>
          <t>85.</t>
        </is>
      </c>
      <c r="N2062" t="inlineStr">
        <is>
          <t>163.</t>
        </is>
      </c>
      <c r="O2062" t="inlineStr">
        <is>
          <t>E</t>
        </is>
      </c>
      <c r="P2062" t="n">
        <v>0</v>
      </c>
      <c r="Q2062" t="n">
        <v>0</v>
      </c>
      <c r="S2062" t="inlineStr">
        <is>
          <t>Vamos realizar as operações com as frações apresentadas de modo a se obter 𝑝 e 𝑞. Inicialmente, temos:
1 2 3
+ −
3 5 8
O MMC entre 3, 5 e 8 é o produto 3×5×8 = 120, pois 3, 5 e 8 são primos entre si (não apresentam fatores
primos em comum). Portanto, demos utilizar 120 como denominador comum:
40+48−45
=
Note que a fração obtida é irredutível, pois 43 é um número primo e 120 não é divisível por 43. Logo, 𝑝 e 𝑞
são, respectivamente, 43 e 120. Portanto, o valor de 𝑝+𝑞 é:
43+120 = 163
Gabarito: Letra E.</t>
        </is>
      </c>
      <c r="U2062" t="inlineStr">
        <is>
          <t>10/08/2026 13:21</t>
        </is>
      </c>
    </row>
    <row r="2063">
      <c r="A2063" t="n">
        <v>4051</v>
      </c>
      <c r="B2063" t="inlineStr">
        <is>
          <t>Instituto AOCP</t>
        </is>
      </c>
      <c r="C2063" t="inlineStr">
        <is>
          <t>Pref. V Conquista</t>
        </is>
      </c>
      <c r="D2063" t="inlineStr">
        <is>
          <t>2023</t>
        </is>
      </c>
      <c r="E2063" t="inlineStr">
        <is>
          <t>Uma bolinha de tênis cai de uma altura igual a 250 metros e, ao tocar o chão, volta a subir até uma altura correspondente a dois quintos da altura anterior. O processo se repete e a bolinha volta a cair, tocar o chão e subir até uma altura igual a dois quintos da altura anterior, repetindo o processo até parar no chão. Caso seja respeitada essa sequência, é correto afirmar que</t>
        </is>
      </c>
      <c r="F2063" t="inlineStr">
        <is>
          <t>Matemática</t>
        </is>
      </c>
      <c r="G2063" t="inlineStr">
        <is>
          <t>Frações e Proporcionalidade</t>
        </is>
      </c>
      <c r="H2063" t="inlineStr">
        <is>
          <t>Médio</t>
        </is>
      </c>
      <c r="I2063" t="inlineStr">
        <is>
          <t>ME</t>
        </is>
      </c>
      <c r="J2063" t="inlineStr">
        <is>
          <t>após o 6º toque no chão, a bolinha volta a menos de um metro de altura.</t>
        </is>
      </c>
      <c r="K2063" t="inlineStr">
        <is>
          <t>após o 3º toque, a bolinha volta a 24 metros de altura.</t>
        </is>
      </c>
      <c r="L2063" t="inlineStr">
        <is>
          <t>após o 2º toque, a bolinha volta a 40 metros de altura.</t>
        </is>
      </c>
      <c r="M2063" t="inlineStr">
        <is>
          <t>após o 1º toque, a bolinha volta a 200 metros de altura.</t>
        </is>
      </c>
      <c r="N2063" t="inlineStr">
        <is>
          <t>a bolinha nunca irá parar.</t>
        </is>
      </c>
      <c r="O2063" t="inlineStr">
        <is>
          <t>C</t>
        </is>
      </c>
      <c r="P2063" t="n">
        <v>1</v>
      </c>
      <c r="Q2063" t="n">
        <v>1</v>
      </c>
      <c r="S2063" t="inlineStr">
        <is>
          <t>Sabemos que, a cada toque no chão, a bolinha volta subir até uma altura correspondente a 2/5 da altura
anterior. Inicialmente, a bolinha cai de uma altura de 250m.
Após o 1º toque, a bolinha volta a altura de 2/5 da altura inicial (250m):
2 2 2
de 250m = ×250 = ×50
5 5 1
= 𝟏𝟎𝟎𝐦
Após o 2º toque, a bolinha volta a altura de 2/5 da altura anterior (100m):
2 2 2
de 100m = ×100 = ×20
5 5 1
= 𝟒𝟎𝐦
Após o 3º toque, a bolinha volta a altura de 2/5 da altura anterior (40m):
2 2 2
de 40m = ×40 = ×8
5 5 1
= 𝟏𝟔𝐦
Após o 4º toque, a bolinha volta a altura de 2/5 da altura anterior (16m):
2 2 32
de 16m = ×16 =
5 5 5
= 𝟔,𝟒𝐦
Após o 5º toque, a bolinha volta a altura de 2/5 da altura anterior (6,4m):
2 2 12,8
de 6,4m = ×6,4 =
5 5 5
= 𝟐,𝟓𝟔𝐦
Após o 6º toque, a bolinha volta a altura de 2/5 da altura anterior (2,56m):
2 2 5,12
de 2,56m = ×2,56 =
5 5 5
= 𝟏,𝟎𝟐𝟒𝐦
Vamos verificar as alternativas.
a) após o 6º toque no chão, a bolinha volta a menos de um metro de altura. ERRADO.
Após o 6º toque, a bolinha volta a 1,024m de altura.
b) após o 3º toque, a bolinha volta a 24 metros de altura. ERRADO.
Após o 3º toque, a bolinha volta a 16m de altura.
c) após o 2º toque, a bolinha volta a 40 metros de altura. CERTO.
Conforme obtido anteriormente, após o 2º toque, a bolinha volta a 40m de altura.
d) após o 1º toque, a bolinha volta a 200 metros de altura. ERRADO.
Após o 1º toque, a bolinha volta a 100m de altura.
e) a bolinha nunca irá parar. ERRADO.
Essa alternativa é um pouco polêmica. Em teoria, a bolinha de fato nunca iria parar, pois a altura atingida
sempre seria 2/5 da altura anterior, de modo que a altura atingida nunca chegaria a zero. Ocorre que, na
prática, a altura chegaria a ser tão pequena que seria impossível observar o movimento da bolinha.
Gabarito: Letra C.</t>
        </is>
      </c>
      <c r="U2063" t="inlineStr">
        <is>
          <t>10/08/2026 13:21</t>
        </is>
      </c>
    </row>
    <row r="2064">
      <c r="A2064" t="n">
        <v>4052</v>
      </c>
      <c r="B2064" t="inlineStr">
        <is>
          <t>Instituto AOCP</t>
        </is>
      </c>
      <c r="C2064" t="inlineStr">
        <is>
          <t>Pref. V Conquista</t>
        </is>
      </c>
      <c r="D2064" t="inlineStr">
        <is>
          <t>2023</t>
        </is>
      </c>
      <c r="E2064" t="inlineStr">
        <is>
          <t>Arthur tem usado bastante tempo da sua vida tentando representar todas as suas atividades como frações de hora. Para tanto, sempre aproxima os tempos gastos para que tenha uma quantidade inteira de minutos. Sabe-se que Arthur acorda 6:15, leva dois quintos de hora para tomar banho, um terço de hora para tomar café da manhã, um sexto de hora para chegar até a escola e espera um décimo de hora até o início da aula, então que horas é o início da aula?</t>
        </is>
      </c>
      <c r="F2064" t="inlineStr">
        <is>
          <t>Matemática</t>
        </is>
      </c>
      <c r="G2064" t="inlineStr">
        <is>
          <t>Frações e Proporcionalidade</t>
        </is>
      </c>
      <c r="H2064" t="inlineStr">
        <is>
          <t>Médio</t>
        </is>
      </c>
      <c r="I2064" t="inlineStr">
        <is>
          <t>ME</t>
        </is>
      </c>
      <c r="J2064" t="inlineStr">
        <is>
          <t>7:00</t>
        </is>
      </c>
      <c r="K2064" t="inlineStr">
        <is>
          <t>7:45</t>
        </is>
      </c>
      <c r="L2064" t="inlineStr">
        <is>
          <t>7:20</t>
        </is>
      </c>
      <c r="M2064" t="inlineStr">
        <is>
          <t>7:30</t>
        </is>
      </c>
      <c r="N2064" t="inlineStr">
        <is>
          <t>7:15</t>
        </is>
      </c>
      <c r="O2064" t="inlineStr">
        <is>
          <t>E</t>
        </is>
      </c>
      <c r="P2064" t="n">
        <v>0</v>
      </c>
      <c r="Q2064" t="n">
        <v>0</v>
      </c>
      <c r="S2064" t="inlineStr">
        <is>
          <t>Sabemos que 1 hora corresponde a 60min. Sabemos que, após acordar, Arthur:
• Leva dois quintos de hora para tomar banho.
2 2 2
de 60min = ×60 = ×12
5 5 1
= 𝟐𝟒 𝐦𝐢𝐧
• Leva um terço de hora para tomar café da manhã.
1 1
de 60min = ×60
3 3
= 𝟐𝟎 𝐦𝐢𝐧
• Leva um sexto de hora para chegar até a escola.
1 1
de 60min = ×60
6 6
= 𝟏𝟎𝐦𝐢𝐧
• Espera um décimo de hora até o início da aula.
1 1
de 60min = ×60
10 10
= 𝟔𝐦𝐢𝐧
Note que, a partir do momento em que Artur acorda, o tempo que leva para iniciar a sua aula é:
24min+20min+10min+6min = 60min
= 1h
Como Artur acorda às 6:15, o horário de início da aula, que ocorre uma hora depois, é 7:15.
Gabarito: Letra E.</t>
        </is>
      </c>
      <c r="U2064" t="inlineStr">
        <is>
          <t>10/08/2026 13:22</t>
        </is>
      </c>
    </row>
    <row r="2065">
      <c r="A2065" t="n">
        <v>4053</v>
      </c>
      <c r="B2065" t="inlineStr">
        <is>
          <t>VUNESP</t>
        </is>
      </c>
      <c r="C2065" t="inlineStr">
        <is>
          <t>Pref. Pindamonhangaba</t>
        </is>
      </c>
      <c r="D2065" t="inlineStr">
        <is>
          <t>2023</t>
        </is>
      </c>
      <c r="E2065" t="inlineStr">
        <is>
          <t>A expectativa de vida numa região da Europa é de, aproximadamente, 85 anos. Uma pessoa que já viveu 15/17 dessa idade, ainda tem para viver, segundo a expectativa, aproximadamente,</t>
        </is>
      </c>
      <c r="F2065" t="inlineStr">
        <is>
          <t>Matemática</t>
        </is>
      </c>
      <c r="G2065" t="inlineStr">
        <is>
          <t>Frações e Proporcionalidade</t>
        </is>
      </c>
      <c r="H2065" t="inlineStr">
        <is>
          <t>Médio</t>
        </is>
      </c>
      <c r="I2065" t="inlineStr">
        <is>
          <t>ME</t>
        </is>
      </c>
      <c r="J2065" t="inlineStr">
        <is>
          <t>2 anos.</t>
        </is>
      </c>
      <c r="K2065" t="inlineStr">
        <is>
          <t>10 anos.</t>
        </is>
      </c>
      <c r="L2065" t="inlineStr">
        <is>
          <t>13 anos.</t>
        </is>
      </c>
      <c r="M2065" t="inlineStr">
        <is>
          <t>15 anos.</t>
        </is>
      </c>
      <c r="N2065" t="inlineStr">
        <is>
          <t>17 anos.</t>
        </is>
      </c>
      <c r="O2065" t="inlineStr">
        <is>
          <t>B</t>
        </is>
      </c>
      <c r="P2065" t="n">
        <v>0</v>
      </c>
      <c r="Q2065" t="n">
        <v>0</v>
      </c>
      <c r="S2065" t="inlineStr">
        <is>
          <t>A pessoa em questão já viveu da expectativa de vida de 85 anos. Logo, ela já viveu:
𝐝𝐞 85
= ×85
Simplificando 85 e 17 por 17, temos:
×5
= 75 anos
Como a pessoa já viveu 75 anos, o número de anos que restam para viver, segundo a expectativa, é:
85−75 = 10 anos
O Gabarito, portanto, é letra B.
Cumpre destacar que essa questão pode também ser resolvida por meio do conceito de fração
complementar. Como a pessoa viveu da expectativa de vida, a fração complementar corresponde à
fração da expectativa de vida que resta para a pessoa viver:
15 17−15
1− =
17 17
=
Logo, a pessoa em questão ainda tem para viver dos 85 anos:
𝐝𝐞 85
= ×85
Simplificando 85 e 17 por 17, temos:
×5
= 10 anos
Novamente, obtemos como Gabarito a letra B.
Gabarito: Letra B.</t>
        </is>
      </c>
      <c r="U2065" t="inlineStr">
        <is>
          <t>10/08/2026 13:24</t>
        </is>
      </c>
    </row>
    <row r="2066">
      <c r="A2066" t="n">
        <v>4054</v>
      </c>
      <c r="B2066" t="inlineStr">
        <is>
          <t>Instituto AOCP</t>
        </is>
      </c>
      <c r="C2066" t="inlineStr">
        <is>
          <t>DPE MS</t>
        </is>
      </c>
      <c r="D2066" t="inlineStr">
        <is>
          <t>2023</t>
        </is>
      </c>
      <c r="E2066" t="inlineStr">
        <is>
          <t>Em um pátio de revenda de veículos usados, há apenas carros iguais, todos comercializados pelo mesmo preço, e motocicletas iguais, todas comercializadas pelo mesmo preço.
Sabe-se que a venda de dois quintos das motos traria um lucro de R$138 mil, enquanto a venda de um terço dos carros traria um lucro de R$288 mil. Diante dessas informações, qual seria o lucro total se todos os carros e todas as motos fossem vendidos?</t>
        </is>
      </c>
      <c r="F2066" t="inlineStr">
        <is>
          <t>Matemática</t>
        </is>
      </c>
      <c r="G2066" t="inlineStr">
        <is>
          <t>Frações e Proporcionalidade</t>
        </is>
      </c>
      <c r="H2066" t="inlineStr">
        <is>
          <t>Médio</t>
        </is>
      </c>
      <c r="I2066" t="inlineStr">
        <is>
          <t>ME</t>
        </is>
      </c>
      <c r="J2066" t="inlineStr">
        <is>
          <t>R$ 1.000.000,00.</t>
        </is>
      </c>
      <c r="K2066" t="inlineStr">
        <is>
          <t>R$ 1.189.000,00.</t>
        </is>
      </c>
      <c r="L2066" t="inlineStr">
        <is>
          <t>R$ 1.209.000,00.</t>
        </is>
      </c>
      <c r="M2066" t="inlineStr">
        <is>
          <t>R$ 1.389.000,00.</t>
        </is>
      </c>
      <c r="N2066" t="inlineStr">
        <is>
          <t>R$ 1.500.000,00.</t>
        </is>
      </c>
      <c r="O2066" t="inlineStr">
        <is>
          <t>C</t>
        </is>
      </c>
      <c r="P2066" t="n">
        <v>0</v>
      </c>
      <c r="Q2066" t="n">
        <v>0</v>
      </c>
      <c r="S2066" t="inlineStr">
        <is>
          <t>Considere que o lucro obtido com a venda de todas as motos seja 𝑴 e que o lucro obtido com a venda de
todos os carros seja 𝑪. Devemos obter 𝑴+𝑪.
A venda de dois quintos das motos traria um lucro de R$ 138 mil. Logo:
𝐝𝐞 𝑀 = 138.000
×𝑀 = 138.000
138.000×5
𝑀 =
138.000×5
𝑀 =
𝑴 = 𝐑$ 𝟑𝟒𝟓.𝟎𝟎𝟎,𝟎𝟎
A venda de um terço dos carros traria um lucro de R$288 mil. Logo:
𝐝𝐞 𝐶 = 288.000
×𝐶 = 288.000
𝐶 = 288.000×3
𝑪 = 𝐑$ 𝟖𝟔𝟒.𝟎𝟎𝟎,𝟎𝟎
Logo, o lucro total se todos os carros e todas as motos fossem vendidos corresponde a:
𝑴+𝑪 = 345.000+864.000
= 𝐑$ 𝟏.𝟐𝟎𝟗.𝟎𝟎𝟎,𝟎𝟎
Gabarito: Letra C.</t>
        </is>
      </c>
      <c r="U2066" t="inlineStr">
        <is>
          <t>10/08/2026 13:24</t>
        </is>
      </c>
    </row>
    <row r="2067">
      <c r="A2067" t="n">
        <v>4055</v>
      </c>
      <c r="B2067" t="inlineStr">
        <is>
          <t>IBFC</t>
        </is>
      </c>
      <c r="C2067" t="inlineStr">
        <is>
          <t>SEC BA</t>
        </is>
      </c>
      <c r="D2067" t="inlineStr">
        <is>
          <t>2023</t>
        </is>
      </c>
      <c r="E2067" t="inlineStr">
        <is>
          <t>Sérgio, Renato e Luciano ganham um prêmio em uma rifa no valor de R$ 6.000,00.
A divisão deste valor foi de tal modo que Sérgio recebeu R$ 1.100,00 e Luciano recebeu 2/5 do valor total do prêmio. Após os pagamentos de Sérgio e Luciano, o que sobrou foi dado à Renato. A razão que representa o quanto do valor total Renato recebeu é:</t>
        </is>
      </c>
      <c r="F2067" t="inlineStr">
        <is>
          <t>Matemática</t>
        </is>
      </c>
      <c r="G2067" t="inlineStr">
        <is>
          <t>Frações e Proporcionalidade</t>
        </is>
      </c>
      <c r="H2067" t="inlineStr">
        <is>
          <t>Médio</t>
        </is>
      </c>
      <c r="I2067" t="inlineStr">
        <is>
          <t>ME</t>
        </is>
      </c>
      <c r="J2067" t="inlineStr">
        <is>
          <t>3/12</t>
        </is>
      </c>
      <c r="K2067" t="inlineStr">
        <is>
          <t>4/5</t>
        </is>
      </c>
      <c r="L2067" t="inlineStr">
        <is>
          <t>5/12</t>
        </is>
      </c>
      <c r="M2067" t="inlineStr">
        <is>
          <t>5/7</t>
        </is>
      </c>
      <c r="N2067" t="inlineStr">
        <is>
          <t>8/11</t>
        </is>
      </c>
      <c r="O2067" t="inlineStr">
        <is>
          <t>C</t>
        </is>
      </c>
      <c r="P2067" t="n">
        <v>0</v>
      </c>
      <c r="Q2067" t="n">
        <v>0</v>
      </c>
      <c r="S2067" t="inlineStr">
        <is>
          <t>O prêmio total recebido foi de R$ 6.000,00.
Luciano recebeu 2/5 do total do prêmio. Portanto, ele recebeu:
𝐝𝐞 6.000
= ×6.000
2×6.000
=
= 𝑅$ 2.400,00
Além disso, sabemos que Sérgio recebeu R$ 1.100,00. A quantia que restou para Renato foi:
6.000−2.400−1.100
= R$ 2.500,00
A fração do total que Renato recebeu foi de:
Valor que Renato recebeu
Prêmio total
2.500
=
6.000
Ao simplificar o numerador e o denominador por 100, temos:
Ao simplificar o numerador e o denominador por 5, temos:
Gabarito: Letra C.</t>
        </is>
      </c>
      <c r="U2067" t="inlineStr">
        <is>
          <t>10/08/2026 13:24</t>
        </is>
      </c>
    </row>
    <row r="2068">
      <c r="A2068" t="n">
        <v>4056</v>
      </c>
      <c r="B2068" t="inlineStr">
        <is>
          <t>VUNESP</t>
        </is>
      </c>
      <c r="C2068" t="inlineStr">
        <is>
          <t>Pref. Pindamonhangaba</t>
        </is>
      </c>
      <c r="D2068" t="inlineStr">
        <is>
          <t>2023</t>
        </is>
      </c>
      <c r="E2068" t="inlineStr">
        <is>
          <t>A expectativa de vida numa região da Europa é de, aproximadamente, 85 anos. Uma pessoa que já viveu 15/17 dessa idade, ainda tem para viver, segundo a expectativa, aproximadamente,Considere 4 recipientes de capacidades totais iguais, cada um deles contendo quantidades diferentes de um mesmo líquido, que correspondem, respectivamente, a $\frac{1}{2}$, $\frac{3}{4}$, $\frac{2}{3}$ e $\frac{1}{4}$ da capacidade total. Roger juntou todo esse líquido em uma vasilha, e em seguida, usou esse líquido para preencher totalmente 2 dos recipientes, sem transbordar. Após esse preenchimento, a quantidade de líquido que restou na vasilha corresponde, da capacidade total de um recipiente, a</t>
        </is>
      </c>
      <c r="F2068" t="inlineStr">
        <is>
          <t>Matemática</t>
        </is>
      </c>
      <c r="G2068" t="inlineStr">
        <is>
          <t>Frações e Proporcionalidade</t>
        </is>
      </c>
      <c r="H2068" t="inlineStr">
        <is>
          <t>Médio</t>
        </is>
      </c>
      <c r="I2068" t="inlineStr">
        <is>
          <t>ME</t>
        </is>
      </c>
      <c r="J2068" t="inlineStr">
        <is>
          <t>1/2</t>
        </is>
      </c>
      <c r="K2068" t="inlineStr">
        <is>
          <t>1/3</t>
        </is>
      </c>
      <c r="L2068" t="inlineStr">
        <is>
          <t>1/4</t>
        </is>
      </c>
      <c r="M2068" t="inlineStr">
        <is>
          <t>1/5</t>
        </is>
      </c>
      <c r="N2068" t="inlineStr">
        <is>
          <t>1/6</t>
        </is>
      </c>
      <c r="O2068" t="inlineStr">
        <is>
          <t>E</t>
        </is>
      </c>
      <c r="P2068" t="n">
        <v>0</v>
      </c>
      <c r="Q2068" t="n">
        <v>0</v>
      </c>
      <c r="S2068" t="inlineStr">
        <is>
          <t>Suponha que cada um dos quatro recipientes tenha capacidade 𝑪.
Os recipientes contêm quantidades diferentes de um mesmo líquido, que correspondem a 1
2
,
3
4
,
2
3
e
1
4
da
capacidade total. Logo, o volume de líquido total que estava nos quatro recipientes é:
1
2
𝐝𝐞 𝐶 +
3
4
𝐝𝐞 𝐶 +
2
3
𝐝𝐞 𝐶 +
1
4
𝐝𝐞 𝐶
=
1
2
× 𝐶 +
3
4
× 𝐶 +
2
3
× 𝐶 +
1
4
× 𝐶
=
𝐶
2
+
3𝐶
4
+
2𝐶
3
+
𝐶
4
=
6𝐶 + 9𝐶 + 8𝐶 + 3𝐶
12
26𝐶
12
=
𝟏𝟑𝑪
𝟔
Esse líquido, com volume total de 13𝐶
6
, foi colocado em uma vasilha.
Após preencher dois recipientes com a mesma capacidade original (𝐶), a quantidade de líquido que restou
na vasilha foi:
13𝐶
6
− 2�
13𝐶 − 12𝐶
6
=
𝑪
𝟔
Logo, a quantidade de líquido que restou na vasilha corresponde a
𝟏
𝟔
da capacidade total de um recipiente
(𝑪).
Gabarito: Letra E.</t>
        </is>
      </c>
      <c r="U2068" t="inlineStr">
        <is>
          <t>10/08/2026 13:31</t>
        </is>
      </c>
    </row>
    <row r="2069">
      <c r="A2069" t="n">
        <v>4057</v>
      </c>
      <c r="B2069" t="inlineStr">
        <is>
          <t>FURB</t>
        </is>
      </c>
      <c r="C2069" t="inlineStr">
        <is>
          <t>SMS Florianópolis</t>
        </is>
      </c>
      <c r="D2069" t="inlineStr">
        <is>
          <t>2024</t>
        </is>
      </c>
      <c r="E2069" t="inlineStr">
        <is>
          <t>Em um setor de 153 funcionários, dos 102 homens, verificou-se que dois terços haviam testado positivo para Covid e, também, um terço das mulheres haviam testado positivo para Covid. Pode-se afirmar que a razão entre o total de pessoas desse setor que haviam testado positivo para Covid e o total de funcionários do setor é de:</t>
        </is>
      </c>
      <c r="F2069" t="inlineStr">
        <is>
          <t>Matemática</t>
        </is>
      </c>
      <c r="G2069" t="inlineStr">
        <is>
          <t>Frações e Proporcionalidade</t>
        </is>
      </c>
      <c r="H2069" t="inlineStr">
        <is>
          <t>Médio</t>
        </is>
      </c>
      <c r="I2069" t="inlineStr">
        <is>
          <t>ME</t>
        </is>
      </c>
      <c r="J2069" t="inlineStr">
        <is>
          <t>4/5.</t>
        </is>
      </c>
      <c r="K2069" t="inlineStr">
        <is>
          <t>6/10.</t>
        </is>
      </c>
      <c r="L2069" t="inlineStr">
        <is>
          <t>5/9.</t>
        </is>
      </c>
      <c r="M2069" t="inlineStr">
        <is>
          <t>7/10.</t>
        </is>
      </c>
      <c r="N2069" t="inlineStr">
        <is>
          <t>4/9.</t>
        </is>
      </c>
      <c r="O2069" t="inlineStr">
        <is>
          <t>C</t>
        </is>
      </c>
      <c r="P2069" t="n">
        <v>0</v>
      </c>
      <c r="Q2069" t="n">
        <v>0</v>
      </c>
      <c r="S2069" t="inlineStr">
        <is>
          <t>Para resolver o problema, vamos calcular a quantidade de homens e de mulheres que testaram positivo
para Covid e, em seguida, determinar a razão entre o total de pessoas que testaram positivo e o total de
funcionários.
• O número total de funcionários é 153.
• O número de homens é 102.
• Logo, número de mulheres é 153−102 = 51.
Agora, vamos calcular quantos homens testaram positivo para Covid. Dois terços dos homens testaram
positivo:
2 2
𝐝𝐞 102 = ×102
3 3
= ×34
= 68 homens
Em seguida, calculamos quantas mulheres testaram positivo para Covid. Um terço das mulheres testaram
positivo:
1 1
𝐝𝐞 51 = ×51
3 3
= 17 mulheres
Logo, o número total de pessoas que testaram positivo é 68+17 = 85 pessoas.
Por fim, vamos calcular a razão entre o total de pessoas que testaram positivo (85) e o total de funcionários
(153):
85
153
Para simplificar essa razão, encontramos o maior divisor comum (MDC) entre 85 e 153, que é 17.
Simplificando o numerador e o denominador por 17, temos:
5
9
Gabarito: Letra C.</t>
        </is>
      </c>
      <c r="U2069" t="inlineStr">
        <is>
          <t>10/08/2026 13:32</t>
        </is>
      </c>
    </row>
    <row r="2070">
      <c r="A2070" t="n">
        <v>4058</v>
      </c>
      <c r="B2070" t="inlineStr">
        <is>
          <t>ACCESS</t>
        </is>
      </c>
      <c r="C2070" t="inlineStr">
        <is>
          <t>BANESTES</t>
        </is>
      </c>
      <c r="D2070" t="inlineStr">
        <is>
          <t>2024</t>
        </is>
      </c>
      <c r="E2070" t="inlineStr">
        <is>
          <t>Em um mapa de certa cidade, em escala 1:12000 duas praças estão afastadas de 35 cm. Qual a distância real entre elas?</t>
        </is>
      </c>
      <c r="F2070" t="inlineStr">
        <is>
          <t>Matemática</t>
        </is>
      </c>
      <c r="G2070" t="inlineStr">
        <is>
          <t>Frações e Proporcionalidade</t>
        </is>
      </c>
      <c r="H2070" t="inlineStr">
        <is>
          <t>Médio</t>
        </is>
      </c>
      <c r="I2070" t="inlineStr">
        <is>
          <t>ME</t>
        </is>
      </c>
      <c r="J2070" t="inlineStr">
        <is>
          <t>420 metros</t>
        </is>
      </c>
      <c r="K2070" t="inlineStr">
        <is>
          <t>1.800 metros</t>
        </is>
      </c>
      <c r="L2070" t="inlineStr">
        <is>
          <t>3,6 km</t>
        </is>
      </c>
      <c r="M2070" t="inlineStr">
        <is>
          <t>4,2 km</t>
        </is>
      </c>
      <c r="N2070" t="inlineStr"/>
      <c r="O2070" t="inlineStr">
        <is>
          <t>D</t>
        </is>
      </c>
      <c r="P2070" t="n">
        <v>0</v>
      </c>
      <c r="Q2070" t="n">
        <v>0</v>
      </c>
      <c r="S2070" t="inlineStr">
        <is>
          <t>A escala é um tipo específico de razão. Trata-se da razão entre uma medida representada em um desenho
e a medida real do objeto que se representa:
Medida representada
Escala =
Medida real
Sabemos que a medida representada é 35cm e que a escala é 1:12000. Considerando-se que a distância
real é 𝑥, temos:
1 35 cm
=
12000 𝑥
𝑥 = 35cm ×12000
𝑥 = 420.000 cm
Lembre-se que o prefixo "centi" (c) corresponde a 10−2. O valor de 𝑥, em metros, é:
𝑥 = 420.000×𝟏𝟎−𝟐 m
𝑥 = 4.200 m
Note que não temos esse valor em metros nas alternativas. Para converter m para km, podemos dividir o
valor por 1000. Ficamos com:
4.200
𝑥 = km
𝑥 = 4,2 km
Gabarito: Letra D.</t>
        </is>
      </c>
      <c r="U2070" t="inlineStr">
        <is>
          <t>10/08/2026 13:33</t>
        </is>
      </c>
    </row>
    <row r="2071">
      <c r="A2071" t="n">
        <v>4059</v>
      </c>
      <c r="B2071" t="inlineStr">
        <is>
          <t>IDECAN</t>
        </is>
      </c>
      <c r="C2071" t="inlineStr">
        <is>
          <t>PPCE</t>
        </is>
      </c>
      <c r="D2071" t="inlineStr">
        <is>
          <t>2024</t>
        </is>
      </c>
      <c r="E2071" t="inlineStr">
        <is>
          <t>Uma equipe de exploradores está planejando uma expedição em uma floresta usando um mapa com escala de 1:50.000. Isso significa que 1 cm no mapa representa 50.000 cm (ou 500 metros) na realidade. Eles planejam percorrer uma distância total de 12 km na floresta. A distância que essa rota ocupa no mapa é de</t>
        </is>
      </c>
      <c r="F2071" t="inlineStr">
        <is>
          <t>Matemática</t>
        </is>
      </c>
      <c r="G2071" t="inlineStr">
        <is>
          <t>Frações e Proporcionalidade</t>
        </is>
      </c>
      <c r="H2071" t="inlineStr">
        <is>
          <t>Médio</t>
        </is>
      </c>
      <c r="I2071" t="inlineStr">
        <is>
          <t>ME</t>
        </is>
      </c>
      <c r="J2071" t="inlineStr">
        <is>
          <t>12 cm.</t>
        </is>
      </c>
      <c r="K2071" t="inlineStr">
        <is>
          <t>24 cm.</t>
        </is>
      </c>
      <c r="L2071" t="inlineStr">
        <is>
          <t>60 cm.</t>
        </is>
      </c>
      <c r="M2071" t="inlineStr">
        <is>
          <t>1,20 m.</t>
        </is>
      </c>
      <c r="N2071" t="inlineStr">
        <is>
          <t>2,40 m.</t>
        </is>
      </c>
      <c r="O2071" t="inlineStr">
        <is>
          <t>B</t>
        </is>
      </c>
      <c r="P2071" t="n">
        <v>0</v>
      </c>
      <c r="Q2071" t="n">
        <v>0</v>
      </c>
      <c r="S2071" t="inlineStr">
        <is>
          <t>Pessoal, essa questão envolve não somente conhecimentos sobre escala, vistos nesse tópico de razão e
proporção, como também envolve conhecimentos sobre unidades de medida.
A escala é um tipo específico de razão. Trata-se da razão entre uma medida representada em um desenho
e a medida real do objeto que se representa.
Medida representada
Escala =
Medida real
A equipe deseja percorrer 12km na floresta (medida real). Como a escala é de 1:50.000, temos:
1 Medida representada
=
50.000 12 km
12 km
Medida representada =
50.000
Observe que, nas alternativas, temos possibilidades em metros (m) e em centímetros (cm) para a medida
representada.
Sabemos que 1km = 1.000m. Portanto, 12km correspondem a 12.000m. Consequentemente, a medida
representada, em metros, é:
𝟏𝟐.𝟎𝟎𝟎 𝐦
Medida representada =
50.000
Medida representada = 𝟎,𝟐𝟒 𝐦
Veja que não há 0,24m nas alternativas. Portanto, devemos obter a medida em centímetros. Como 1m =
100cm, a medida representada, em centímetros, é:
Medida representada = 0,24×100 cm
Medida representada = 24 cm
Gabarito: Letra B.</t>
        </is>
      </c>
      <c r="U2071" t="inlineStr">
        <is>
          <t>10/08/2026 13:33</t>
        </is>
      </c>
    </row>
    <row r="2072">
      <c r="A2072" t="n">
        <v>4060</v>
      </c>
      <c r="B2072" t="inlineStr">
        <is>
          <t>ACCESS</t>
        </is>
      </c>
      <c r="C2072" t="inlineStr">
        <is>
          <t>BANESTES</t>
        </is>
      </c>
      <c r="D2072" t="inlineStr">
        <is>
          <t>2024</t>
        </is>
      </c>
      <c r="E2072" t="inlineStr">
        <is>
          <t>Saindo da capital do estado, A.G. viajou para o interior e visitou 3 cidades. A primeira cidade visitada fica a 120km da capital. A segunda cidade fica a 50 km de distância da primeira e, para chegar na terceira cidade, A.G. precisou viajar por mais 250 km. Ele gastou em cada um dos trechos da viagem de ida os seguintes tempos: 1º trecho: 2 horas, 2º trecho: 1 hora e 3º trecho: 4 horas.
Para voltar a capital, A.G. fez uma viagem sem paradas e gastou somente 5 horas porque era final de semana e o trânsito estava leve. Qual a velocidade média da viagem na ida e na volta separadamente?</t>
        </is>
      </c>
      <c r="F2072" t="inlineStr">
        <is>
          <t>Matemática</t>
        </is>
      </c>
      <c r="G2072" t="inlineStr">
        <is>
          <t>Frações e Proporcionalidade</t>
        </is>
      </c>
      <c r="H2072" t="inlineStr">
        <is>
          <t>Médio</t>
        </is>
      </c>
      <c r="I2072" t="inlineStr">
        <is>
          <t>ME</t>
        </is>
      </c>
      <c r="J2072" t="inlineStr">
        <is>
          <t>48 km/h e 60 km/h</t>
        </is>
      </c>
      <c r="K2072" t="inlineStr">
        <is>
          <t>60 km/h e 72 km/h</t>
        </is>
      </c>
      <c r="L2072" t="inlineStr">
        <is>
          <t>64 km/h e 80 km/h</t>
        </is>
      </c>
      <c r="M2072" t="inlineStr">
        <is>
          <t>60 km/h e 84 km/h</t>
        </is>
      </c>
      <c r="N2072" t="inlineStr"/>
      <c r="O2072" t="inlineStr">
        <is>
          <t>D</t>
        </is>
      </c>
      <c r="P2072" t="n">
        <v>0</v>
      </c>
      <c r="Q2072" t="n">
        <v>0</v>
      </c>
      <c r="S2072" t="inlineStr">
        <is>
          <t>A velocidade média corresponde à razão entre uma distância percorrida e o tempo em que se percorreu
essa distância:
Distância percorrida
Velocidade Média =
Tempo
Durante a ida, A.G. percorreu 120km+50km+250km = 420km. Para percorrer os três trechos, ele levou
2+1+4 = 7 horas. Logo, a velocidade média na ida foi:
420 km 60 km
VM = = = 60 km/h
Ida 7 h h
Durante a volta, A.G. percorreu a mesma distância (420km) em apenas 5 horas. Logo, a sua velocidade
média foi:
420 km 84 km
VM = = = 84 km/h
Volta 5 h h
Logo, a velocidade média da viagem na ida e na volta, separadamente, corresponde a 60 km/h e 84 km/h.
Gabarito: Letra D.</t>
        </is>
      </c>
      <c r="U2072" t="inlineStr">
        <is>
          <t>10/08/2026 13:33</t>
        </is>
      </c>
    </row>
    <row r="2073">
      <c r="A2073" t="n">
        <v>4061</v>
      </c>
      <c r="B2073" t="inlineStr">
        <is>
          <t>VUNESP</t>
        </is>
      </c>
      <c r="C2073" t="inlineStr">
        <is>
          <t>SP Trans</t>
        </is>
      </c>
      <c r="D2073" t="inlineStr">
        <is>
          <t>2024</t>
        </is>
      </c>
      <c r="E2073" t="inlineStr">
        <is>
          <t>No início de certo ano, um estacionamento oferece 120 vagas para aluguel mensal e 200 vagas no sistema rotativo (cobrança por hora). Após uma ampliação, esse estacionamento passou a oferecer mais 160 vagas, sendo parte de aluguel mensal e parte de vagas rotativas, de maneira que a razão entre o número total de vagas para aluguel mensal e o número total de vagas rotativas passou a ser 2/3. O número de novas vagas rotativas na ampliação foi</t>
        </is>
      </c>
      <c r="F2073" t="inlineStr">
        <is>
          <t>Matemática</t>
        </is>
      </c>
      <c r="G2073" t="inlineStr">
        <is>
          <t>Frações e Proporcionalidade</t>
        </is>
      </c>
      <c r="H2073" t="inlineStr">
        <is>
          <t>Médio</t>
        </is>
      </c>
      <c r="I2073" t="inlineStr">
        <is>
          <t>ME</t>
        </is>
      </c>
      <c r="J2073" t="inlineStr">
        <is>
          <t>56.</t>
        </is>
      </c>
      <c r="K2073" t="inlineStr">
        <is>
          <t>64.</t>
        </is>
      </c>
      <c r="L2073" t="inlineStr">
        <is>
          <t>72.</t>
        </is>
      </c>
      <c r="M2073" t="inlineStr">
        <is>
          <t>80.</t>
        </is>
      </c>
      <c r="N2073" t="inlineStr">
        <is>
          <t>88.</t>
        </is>
      </c>
      <c r="O2073" t="inlineStr">
        <is>
          <t>E</t>
        </is>
      </c>
      <c r="P2073" t="n">
        <v>0</v>
      </c>
      <c r="Q2073" t="n">
        <v>0</v>
      </c>
      <c r="S2073" t="inlineStr">
        <is>
          <t>No início do ano, o estacionamento oferece:
• 120 vagas para aluguel mensal; e
• 200 vagas no sistema rotativo.
Considere que o número de novas vagas rotativas é 𝒙. Após a ampliação, o estacionamento passou a
oferecer mais 160 vagas, das quais:
• 160−𝑥 são novas vagas para aluguel mensal; e
• 𝑥 são novas vagas rotativas.
Logo, o estacionamento passou a ter:
• 120 + (160−𝑥) = 280−𝒙 vagas para aluguel mensal; e
• 200+𝒙 vagas no sistema rotativo.
A razão entre o número total de vagas para aluguel mensal e o número total de vagas rotativas passou a
ser 2/3. Portanto:
280−𝑥 2
=
200+𝑥 3
3×(280−𝑥) = 2×(200+𝑥)
840−3𝑥 = 400+2𝑥
840−400 = 2𝑥+3𝑥
440 = 5𝑥
5𝑥 = 440
𝑥 =
𝑥 = 88
Logo, o número de novas vagas rotativas na ampliação foi 88.
Gabarito: Letra E.</t>
        </is>
      </c>
      <c r="U2073" t="inlineStr">
        <is>
          <t>10/08/2026 13:34</t>
        </is>
      </c>
    </row>
    <row r="2074">
      <c r="A2074" t="n">
        <v>4062</v>
      </c>
      <c r="B2074" t="inlineStr">
        <is>
          <t>IBADE</t>
        </is>
      </c>
      <c r="C2074" t="inlineStr">
        <is>
          <t>Prodest ES</t>
        </is>
      </c>
      <c r="D2074" t="inlineStr">
        <is>
          <t>2024</t>
        </is>
      </c>
      <c r="E2074" t="inlineStr">
        <is>
          <t>Um carro viaja a uma velocidade constante de 60 km/h. Se o tempo de viagem é diretamente proporcional à distância percorrida, quanto tempo levará para percorrer 240 km?</t>
        </is>
      </c>
      <c r="F2074" t="inlineStr">
        <is>
          <t>Matemática</t>
        </is>
      </c>
      <c r="G2074" t="inlineStr">
        <is>
          <t>Frações e Proporcionalidade</t>
        </is>
      </c>
      <c r="H2074" t="inlineStr">
        <is>
          <t>Médio</t>
        </is>
      </c>
      <c r="I2074" t="inlineStr">
        <is>
          <t>ME</t>
        </is>
      </c>
      <c r="J2074" t="inlineStr">
        <is>
          <t>1,5 horas.</t>
        </is>
      </c>
      <c r="K2074" t="inlineStr">
        <is>
          <t>2 horas.</t>
        </is>
      </c>
      <c r="L2074" t="inlineStr">
        <is>
          <t>2,5 horas.</t>
        </is>
      </c>
      <c r="M2074" t="inlineStr">
        <is>
          <t>3 horas.</t>
        </is>
      </c>
      <c r="N2074" t="inlineStr">
        <is>
          <t>4 horas.</t>
        </is>
      </c>
      <c r="O2074" t="inlineStr">
        <is>
          <t>E</t>
        </is>
      </c>
      <c r="P2074" t="n">
        <v>0</v>
      </c>
      <c r="Q2074" t="n">
        <v>0</v>
      </c>
      <c r="S2074" t="inlineStr">
        <is>
          <t>Sabemos que, quando a velocidade é constante durante um trajeto, esta é a velocidade média.
A velocidade média corresponde à razão entre uma distância percorrida e o tempo em que se percorreu
essa distância:
Distância percorrida
Velocidade Média =
Tempo
A velocidade média em questão é 60km/h e a distância percorrida é 240km. Considerando que o tempo
necessário para percorrer essa distância é 𝑡, temos:
60 km 240 km
=
h 𝑡
𝑡×60km = 240km×ℎ
240km×ℎ
𝑡 =
60 km
𝑡 = 4h
Gabarito: Letra E.</t>
        </is>
      </c>
      <c r="U2074" t="inlineStr">
        <is>
          <t>10/08/2026 13:34</t>
        </is>
      </c>
    </row>
    <row r="2075">
      <c r="A2075" t="n">
        <v>4063</v>
      </c>
      <c r="B2075" t="inlineStr">
        <is>
          <t>VUNESP</t>
        </is>
      </c>
      <c r="C2075" t="inlineStr">
        <is>
          <t>TJSP</t>
        </is>
      </c>
      <c r="D2075" t="inlineStr">
        <is>
          <t>2024</t>
        </is>
      </c>
      <c r="E2075" t="inlineStr">
        <is>
          <t>Em uma escola de ensino médio, a razão entre o número de alunos do 2o ano e o número de alunos do 1o ano é 4/7. Já a razão entre o número de alunos do 3o ano e o número de alunos do 2o ano é 5/8. Sabendo que a diferença entre o número de alunos do 2o ano e o número de alunos do 3o ano é 27, é correto afirmar que o número de alunos do 1o ano supera a soma do número de alunos do 2o e 3o anos em</t>
        </is>
      </c>
      <c r="F2075" t="inlineStr">
        <is>
          <t>Matemática</t>
        </is>
      </c>
      <c r="G2075" t="inlineStr">
        <is>
          <t>Frações e Proporcionalidade</t>
        </is>
      </c>
      <c r="H2075" t="inlineStr">
        <is>
          <t>Médio</t>
        </is>
      </c>
      <c r="I2075" t="inlineStr">
        <is>
          <t>ME</t>
        </is>
      </c>
      <c r="J2075" t="inlineStr">
        <is>
          <t>9.</t>
        </is>
      </c>
      <c r="K2075" t="inlineStr">
        <is>
          <t>11.</t>
        </is>
      </c>
      <c r="L2075" t="inlineStr">
        <is>
          <t>12.</t>
        </is>
      </c>
      <c r="M2075" t="inlineStr">
        <is>
          <t>6.</t>
        </is>
      </c>
      <c r="N2075" t="inlineStr">
        <is>
          <t>5.</t>
        </is>
      </c>
      <c r="O2075" t="inlineStr">
        <is>
          <t>A</t>
        </is>
      </c>
      <c r="P2075" t="n">
        <v>1</v>
      </c>
      <c r="Q2075" t="n">
        <v>1</v>
      </c>
      <c r="S2075" t="inlineStr">
        <is>
          <t>Considere que o número de alunos do 1o, do 2o e do 3o ano são, respectivamente, 𝑵 , 𝑵 e 𝑵 .
𝟏 𝟐 𝟑
A diferença entre o número de alunos do 2o ano e o número de alunos do 3o ano é 27. Logo:
𝑁 −𝑁 = 27
2 3
A razão entre o número de alunos do 3o ano e o número de alunos do 2o ano é 5/8. Logo:
𝑁 5 𝟓𝑵
3 𝟐
= → 𝑵 =
𝑁 8 𝟑 𝟖
Substituindo o resultado anterior na primeira equação, temos:
𝑁 −𝑵 = 27
2 𝟑
𝟓𝑵
𝑁 − = 27
2 𝟖
8𝑁 −5𝑁
2 2
= 27
3𝑁
= 27
27×8
𝑁 =
2 3
𝑵 = 𝟕𝟐
De posse do valor de 𝑁 , podemos obter o valor de 𝑁 :
2 3
𝟓𝑵
𝑵 =
𝟑 𝟖
5×72
𝑁 =
3 8
5×9
𝑁 =
3 1
𝑵 = 𝟒𝟓
A razão entre o número de alunos do 2o ano e o número de alunos do 1o ano é 4/7. Logo:
𝑁 4
=
𝑁 7
72 4
=
𝑁 7
4×𝑁 = 7×72
7×72
𝑁 =
1 4
7×18
𝑁 =
1 1
𝑵 = 𝟏𝟐𝟔
Logo, o número de alunos do 1o ano supera a soma do número de alunos do 2o e 3o anos em:
𝑁 −(𝑁 +𝑁 )
1 2 3
= 126−(72+45)
= 126−117
= 9
Gabarito: Letra A.</t>
        </is>
      </c>
      <c r="U2075" t="inlineStr">
        <is>
          <t>10/08/2026 13:34</t>
        </is>
      </c>
    </row>
    <row r="2076">
      <c r="A2076" t="n">
        <v>4064</v>
      </c>
      <c r="B2076" t="inlineStr">
        <is>
          <t>COSEAC</t>
        </is>
      </c>
      <c r="C2076" t="inlineStr">
        <is>
          <t>SEMED MARICÁ</t>
        </is>
      </c>
      <c r="D2076" t="inlineStr">
        <is>
          <t>2024</t>
        </is>
      </c>
      <c r="E2076" t="inlineStr">
        <is>
          <t>Um técnico de laboratório precisa calibrar um dispositivo de medição de velocidade que será usado para testar a eficácia de uma nova esteira de transporte industrial. A velocidade padrão de operação da esteira é de 100 cm/s, e o técnico deve verificar se este valor está sendo alcançado corretamente para garantir a eficiência e segurança do equipamento em longas horas de operação. Converter essa velocidade para m/h ajuda o técnico a fazer comparações e cálculos em um contexto em que as operações são planejadas em escala horária.
A velocidade de 100 cm/s expressa em m/h é equivalente a:</t>
        </is>
      </c>
      <c r="F2076" t="inlineStr">
        <is>
          <t>Matemática</t>
        </is>
      </c>
      <c r="G2076" t="inlineStr">
        <is>
          <t>Frações e Proporcionalidade</t>
        </is>
      </c>
      <c r="H2076" t="inlineStr">
        <is>
          <t>Médio</t>
        </is>
      </c>
      <c r="I2076" t="inlineStr">
        <is>
          <t>ME</t>
        </is>
      </c>
      <c r="J2076" t="inlineStr">
        <is>
          <t>3,6 m/h</t>
        </is>
      </c>
      <c r="K2076" t="inlineStr">
        <is>
          <t>36 m/h</t>
        </is>
      </c>
      <c r="L2076" t="inlineStr">
        <is>
          <t>360 m/h</t>
        </is>
      </c>
      <c r="M2076" t="inlineStr">
        <is>
          <t>3600 m/h</t>
        </is>
      </c>
      <c r="N2076" t="inlineStr">
        <is>
          <t>36000 m/h</t>
        </is>
      </c>
      <c r="O2076" t="inlineStr">
        <is>
          <t>D</t>
        </is>
      </c>
      <c r="P2076" t="n">
        <v>0</v>
      </c>
      <c r="Q2076" t="n">
        <v>0</v>
      </c>
      <c r="S2076" t="inlineStr">
        <is>
          <t>Queremos expressar a velocidade de 100 cm/s em m/h. Sabemos que:
• 100cm correspondem a 1m; e
• Como 1h temos 3600s, temos que 1s corresponde a h.
Logo:
𝟏𝟎𝟎𝐜𝐦 𝟏𝐦 3600 m
100 cm/s = = = 1m× = 3600 = 3600 m/h
𝐬 𝟏 h h
𝐡
Gabarito: Letra D.</t>
        </is>
      </c>
      <c r="U2076" t="inlineStr">
        <is>
          <t>10/08/2026 13:34</t>
        </is>
      </c>
    </row>
    <row r="2077">
      <c r="A2077" t="n">
        <v>4065</v>
      </c>
      <c r="B2077" t="inlineStr">
        <is>
          <t>FGV</t>
        </is>
      </c>
      <c r="C2077" t="inlineStr">
        <is>
          <t>TCE PA</t>
        </is>
      </c>
      <c r="D2077" t="inlineStr">
        <is>
          <t>2024</t>
        </is>
      </c>
      <c r="E2077" t="inlineStr">
        <is>
          <t>Na cidade de Belém, o Bosque Rodrigues Alves tem a forma de um retângulo.
Em um mapa na escala 1:20.000 esse retângulo possui lados medindo 2,5cm e 1,6cm.
A área do Bosque em metros quadrados é</t>
        </is>
      </c>
      <c r="F2077" t="inlineStr">
        <is>
          <t>Matemática</t>
        </is>
      </c>
      <c r="G2077" t="inlineStr">
        <is>
          <t>Frações e Proporcionalidade</t>
        </is>
      </c>
      <c r="H2077" t="inlineStr">
        <is>
          <t>Médio</t>
        </is>
      </c>
      <c r="I2077" t="inlineStr">
        <is>
          <t>ME</t>
        </is>
      </c>
      <c r="J2077" t="inlineStr">
        <is>
          <t>4.000.</t>
        </is>
      </c>
      <c r="K2077" t="inlineStr">
        <is>
          <t>16.000.</t>
        </is>
      </c>
      <c r="L2077" t="inlineStr">
        <is>
          <t>40.000.</t>
        </is>
      </c>
      <c r="M2077" t="inlineStr">
        <is>
          <t>160.000.</t>
        </is>
      </c>
      <c r="N2077" t="inlineStr">
        <is>
          <t>400.000.</t>
        </is>
      </c>
      <c r="O2077" t="inlineStr">
        <is>
          <t>D</t>
        </is>
      </c>
      <c r="P2077" t="n">
        <v>1</v>
      </c>
      <c r="Q2077" t="n">
        <v>1</v>
      </c>
      <c r="S2077" t="inlineStr">
        <is>
          <t>Pessoal, essa questão é interdisciplinar, pois envolve conhecimentos não só de Razão e Proporção, como
também de Unidades de Medida (transformação de cm para m) e de Geometria Plana (cálculo da área de
um retângulo).
Inicialmente, vamos obter as medidas reais correspondentes aos lados do retângulo.
A escala é um tipo específico de razão. Trata-se da razão entre uma medida representada em um desenho
e a medida real do objeto que se representa.
Medida representada
Escala =
Medida real
A escala do mapa é de 1:20.000. Para medida representada de 2,5cm, temos:
1 2,5 cm
=
20.000 Medida real
Medida real×1 = 20.000×2,5 cm
Medida real = 50.000 cm
Para medida representada de 1,6cm, temos:
1 1,6 cm
=
20.000 Medida real
Medida real×1 = 20.000×1,6 cm
Medida real = 32.000 cm
Portanto, as medidas reais dos lados do retângulo são de 50.000 cm e 32.000 cm.
A questão pergunta pela área em metros quadrados (m2). Logo, devemos transformar as medidas dos
lados em metros.
Para transformar cm para m, deve-se realizar dois avanços para a esquerda.
Logo, deve-se dividir o valor por 10×10 = 100. Portanto, as medidas em metros são:
50.000
• = 𝟓𝟎𝟎 𝐦; e
32.000
• = 𝟑𝟐𝟎 𝐦.
A área de um retângulo corresponde ao produto dos lados não paralelos. Portanto, a área do bosque, em
metros quadrados, é:
500 m×320 m
= 160.000 m2
Gabarito: Letra D.</t>
        </is>
      </c>
      <c r="U2077" t="inlineStr">
        <is>
          <t>10/08/2026 13:35</t>
        </is>
      </c>
    </row>
    <row r="2078">
      <c r="A2078" t="n">
        <v>4066</v>
      </c>
      <c r="B2078" t="inlineStr">
        <is>
          <t>Instituto Consulplan</t>
        </is>
      </c>
      <c r="C2078" t="inlineStr">
        <is>
          <t>CM Tremembé</t>
        </is>
      </c>
      <c r="D2078" t="inlineStr">
        <is>
          <t>2023</t>
        </is>
      </c>
      <c r="E2078" t="inlineStr">
        <is>
          <t>O condomínio de Roberto oferece aos moradores a oportunidade de malharem na academia. Sabe-se que a razão entre aqueles que utilizam a academia com respeito aos moradores que não utilizam a academia é de 2:5. Se o número de moradores que não fazem uso da academia supera o número de moradores que a utilizam em 396 pessoas, então o número total de moradores desse condomínio é:</t>
        </is>
      </c>
      <c r="F2078" t="inlineStr">
        <is>
          <t>Matemática</t>
        </is>
      </c>
      <c r="G2078" t="inlineStr">
        <is>
          <t>Frações e Proporcionalidade</t>
        </is>
      </c>
      <c r="H2078" t="inlineStr">
        <is>
          <t>Médio</t>
        </is>
      </c>
      <c r="I2078" t="inlineStr">
        <is>
          <t>ME</t>
        </is>
      </c>
      <c r="J2078" t="inlineStr">
        <is>
          <t>548</t>
        </is>
      </c>
      <c r="K2078" t="inlineStr">
        <is>
          <t>660</t>
        </is>
      </c>
      <c r="L2078" t="inlineStr">
        <is>
          <t>836</t>
        </is>
      </c>
      <c r="M2078" t="inlineStr">
        <is>
          <t>924</t>
        </is>
      </c>
      <c r="N2078" t="inlineStr"/>
      <c r="O2078" t="inlineStr">
        <is>
          <t>D</t>
        </is>
      </c>
      <c r="P2078" t="n">
        <v>1</v>
      </c>
      <c r="Q2078" t="n">
        <v>0</v>
      </c>
      <c r="S2078" t="inlineStr">
        <is>
          <t>Considerem que 𝑈 moradores utilizam a academia e 𝑁 moradores não utilizam. Queremos obter o total de
moradores do condomínio, isto é, queremos obter 𝑼+𝑵.
Segundo o enunciado, a razão entre aqueles que utilizam a academia com respeito aos moradores que
não utilizam a academia é de 2:5. Logo:
𝑈 2 2
= → 𝑈 = 𝑁
𝑁 5 5
Além disso, o número de moradores que não fazem uso da academia supera o número de moradores que
a utilizam em 396 pessoas. Logo:
𝑁 = 𝑈+396
Substituindo 𝑈 = 𝑁 na equação anterior, temos:
𝑁 = 𝑁+396
𝑁− 𝑁 = 396
5𝑁−2𝑁
= 396
3𝑁
= 396
𝑁 = 396×
𝑁 = 132×5
𝑵 = 𝟔𝟔𝟎
Como 𝑈 = 𝑁, o número de moradores que utilizam a academia é:
𝑈 = ×660
𝑈 = 2×132
𝑼 = 𝟐𝟔𝟒
Logo, o número total de moradores do condomínio é:
𝑵+𝑼 = 660+264
= 𝟗𝟐𝟒
Gabarito: Letra D.</t>
        </is>
      </c>
      <c r="U2078" t="inlineStr">
        <is>
          <t>10/08/2026 13:35</t>
        </is>
      </c>
    </row>
    <row r="2079">
      <c r="A2079" t="n">
        <v>4067</v>
      </c>
      <c r="B2079" t="inlineStr">
        <is>
          <t>VUNESP</t>
        </is>
      </c>
      <c r="C2079" t="inlineStr">
        <is>
          <t>PM SP</t>
        </is>
      </c>
      <c r="D2079" t="inlineStr">
        <is>
          <t>2023</t>
        </is>
      </c>
      <c r="E2079" t="inlineStr">
        <is>
          <t>Com base nas informações que constam no site da Polícia Militar do Estado de São Paulo, pode-se concluir que, no mês de setembro de 2022, a cada hora, para cada pessoa presa em flagrante, 3 resgates foram efetuados. Se, no referido período de tempo, a soma do número de pessoas presas em flagrante com o número de resgates efetuados totalizou 36, então, o número de resgates foi igual a</t>
        </is>
      </c>
      <c r="F2079" t="inlineStr">
        <is>
          <t>Matemática</t>
        </is>
      </c>
      <c r="G2079" t="inlineStr">
        <is>
          <t>Frações e Proporcionalidade</t>
        </is>
      </c>
      <c r="H2079" t="inlineStr">
        <is>
          <t>Médio</t>
        </is>
      </c>
      <c r="I2079" t="inlineStr">
        <is>
          <t>ME</t>
        </is>
      </c>
      <c r="J2079" t="inlineStr">
        <is>
          <t>27.</t>
        </is>
      </c>
      <c r="K2079" t="inlineStr">
        <is>
          <t>15.</t>
        </is>
      </c>
      <c r="L2079" t="inlineStr">
        <is>
          <t>9.</t>
        </is>
      </c>
      <c r="M2079" t="inlineStr">
        <is>
          <t>33.</t>
        </is>
      </c>
      <c r="N2079" t="inlineStr">
        <is>
          <t>21.</t>
        </is>
      </c>
      <c r="O2079" t="inlineStr">
        <is>
          <t>A</t>
        </is>
      </c>
      <c r="P2079" t="n">
        <v>0</v>
      </c>
      <c r="Q2079" t="n">
        <v>0</v>
      </c>
      <c r="S2079" t="inlineStr">
        <is>
          <t>Suponha que o número de pessoas presas em flagrante é 𝑷 e que o número de resgates efetuados é 𝑹.
Segundo o enunciado, para cada pessoa presa em flagrante, 3 resgates foram efetuados. Logo:
𝑃 1 𝟏
= → 𝑷 = 𝑹
𝑅 3 𝟑
Além disso, a soma do número de pessoas presas em flagrante com o número de resgates efetuados
totalizou 36. Logo:
𝑷+𝑹 = 𝟑𝟔
Substituindo 𝑷 = 𝑹 na equação anterior, temos:
𝑅 +𝑅 = 36
𝑅+3𝑅
= 36
4𝑅
= 36
36×3
𝑅 =
𝑅 = 9×3
𝑹 = 𝟐𝟕
Logo, o número de resgates foi igual a 27.
Gabarito: Letra A.</t>
        </is>
      </c>
      <c r="U2079" t="inlineStr">
        <is>
          <t>10/08/2026 13:36</t>
        </is>
      </c>
    </row>
    <row r="2080">
      <c r="A2080" t="n">
        <v>4068</v>
      </c>
      <c r="B2080" t="inlineStr">
        <is>
          <t>VUNESP</t>
        </is>
      </c>
      <c r="C2080" t="inlineStr">
        <is>
          <t>CAMPREV</t>
        </is>
      </c>
      <c r="D2080" t="inlineStr">
        <is>
          <t>2023</t>
        </is>
      </c>
      <c r="E2080" t="inlineStr">
        <is>
          <t>Sabe-se que a razão entre as medidas, em centímetros, do comprimento e da largura de um tampo de mesa retangular é de 7 para 3, e que a diferença entre essas medidas é igual a 120 cm. Nessas condições, é correto afirmar que a medida da largura desse tampo é igual a</t>
        </is>
      </c>
      <c r="F2080" t="inlineStr">
        <is>
          <t>Matemática</t>
        </is>
      </c>
      <c r="G2080" t="inlineStr">
        <is>
          <t>Frações e Proporcionalidade</t>
        </is>
      </c>
      <c r="H2080" t="inlineStr">
        <is>
          <t>Médio</t>
        </is>
      </c>
      <c r="I2080" t="inlineStr">
        <is>
          <t>ME</t>
        </is>
      </c>
      <c r="J2080" t="inlineStr">
        <is>
          <t>70 cm.</t>
        </is>
      </c>
      <c r="K2080" t="inlineStr">
        <is>
          <t>75 cm.</t>
        </is>
      </c>
      <c r="L2080" t="inlineStr">
        <is>
          <t>80 cm.</t>
        </is>
      </c>
      <c r="M2080" t="inlineStr">
        <is>
          <t>85 cm.</t>
        </is>
      </c>
      <c r="N2080" t="inlineStr">
        <is>
          <t>90 cm.</t>
        </is>
      </c>
      <c r="O2080" t="inlineStr">
        <is>
          <t>E</t>
        </is>
      </c>
      <c r="P2080" t="n">
        <v>0</v>
      </c>
      <c r="Q2080" t="n">
        <v>0</v>
      </c>
      <c r="S2080" t="inlineStr">
        <is>
          <t>Suponha que o comprimento em questão é 𝑪 e a largura em questão é 𝑳.
Segundo o enunciado, a razão entre o comprimento e a largura é de 7 para 3. Logo:
𝐶 7 𝟕
= → 𝑪 = 𝑳
𝐿 3 𝟑
𝐶
Além disso, a diferença entre as medidas é igual a 120cm. Como a razão é maior do que 1, a medida 𝐶 é
𝐿
maior do que a medida 𝐿. Logo, a diferença em questão é 𝐶 −𝐿:
𝐶 −𝐿 = 120
Substituindo 𝑪 = 𝑳 na equação anterior, temos:
𝐿−𝐿 = 120
7𝐿−3𝐿
= 120
4𝐿
= 120
120×3
𝐿 =
30×3
𝐿 =
𝑳 = 𝟗𝟎 𝐜𝐦
Logo, a medida da largura do tampo é igual a 90cm.
Gabarito: Letra E.</t>
        </is>
      </c>
      <c r="U2080" t="inlineStr">
        <is>
          <t>10/08/2026 13:36</t>
        </is>
      </c>
    </row>
    <row r="2081">
      <c r="A2081" t="n">
        <v>4069</v>
      </c>
      <c r="B2081" t="inlineStr">
        <is>
          <t>VUNESP</t>
        </is>
      </c>
      <c r="C2081" t="inlineStr">
        <is>
          <t>Pref. Jundiaí</t>
        </is>
      </c>
      <c r="D2081" t="inlineStr">
        <is>
          <t>2023</t>
        </is>
      </c>
      <c r="E2081" t="inlineStr">
        <is>
          <t>Em certo departamento, o número de colaboradores com cargo B supera o número de colaboradores com cargo A em 6 pessoas. Sabendo que a razão entre esses números, na ordem apresentada, é 2/3, exercem esses cargos um total de colaboradores igual a</t>
        </is>
      </c>
      <c r="F2081" t="inlineStr">
        <is>
          <t>Matemática</t>
        </is>
      </c>
      <c r="G2081" t="inlineStr">
        <is>
          <t>Frações e Proporcionalidade</t>
        </is>
      </c>
      <c r="H2081" t="inlineStr">
        <is>
          <t>Médio</t>
        </is>
      </c>
      <c r="I2081" t="inlineStr">
        <is>
          <t>ME</t>
        </is>
      </c>
      <c r="J2081" t="inlineStr">
        <is>
          <t>12.</t>
        </is>
      </c>
      <c r="K2081" t="inlineStr">
        <is>
          <t>18.</t>
        </is>
      </c>
      <c r="L2081" t="inlineStr">
        <is>
          <t>25.</t>
        </is>
      </c>
      <c r="M2081" t="inlineStr">
        <is>
          <t>30.</t>
        </is>
      </c>
      <c r="N2081" t="inlineStr">
        <is>
          <t>40.</t>
        </is>
      </c>
      <c r="O2081" t="inlineStr">
        <is>
          <t>D</t>
        </is>
      </c>
      <c r="P2081" t="n">
        <v>0</v>
      </c>
      <c r="Q2081" t="n">
        <v>0</v>
      </c>
      <c r="S2081" t="inlineStr">
        <is>
          <t>Suponha que o número de colaboradores com o cargo B é 𝒃 e que o número de colaboradores com o
cargo A é 𝒂.
Segundo o enunciado, 𝒃 supera 𝒂 em 6 pessoas. Logo:
𝑏 −𝑎 = 6
Além disso, a razão ente 𝒃 e 𝒂, nessa ordem, é . Logo:
𝑏 3 𝟑
= → 𝒃 = 𝒂
𝑎 2 𝟐
Substituindo 𝒃 = 𝒂 na primeira equação, temos:
𝑎 −𝑎 = 6
3𝑎 −2𝑎
= 6
𝑎
= 6
𝑎 = 2×6
𝒂 = 𝟏𝟐
Agora que temos o valor de 𝑎, podemos obter 𝑏:
𝑏 = 𝑎
𝑏 = ×12
𝑏 = ×6
𝒃 = 𝟏𝟖
A questão pergunta pelo total de colaboradores que exercem os dois cargos. Trata-se da soma 𝑎 +𝑏:
𝑎+𝑏 = 12+18
= 30
Gabarito: Letra D.</t>
        </is>
      </c>
      <c r="U2081" t="inlineStr">
        <is>
          <t>10/08/2026 13:36</t>
        </is>
      </c>
    </row>
    <row r="2082">
      <c r="A2082" t="n">
        <v>4070</v>
      </c>
      <c r="B2082" t="inlineStr">
        <is>
          <t>Instituto AOCP</t>
        </is>
      </c>
      <c r="C2082" t="inlineStr">
        <is>
          <t>Pref. Pinhais</t>
        </is>
      </c>
      <c r="D2082" t="inlineStr">
        <is>
          <t>2022</t>
        </is>
      </c>
      <c r="E2082" t="inlineStr">
        <is>
          <t>O número de cestas básicas arrecadadas nos quatro primeiros meses do ano de 2022, foi 12, 20, x e 30. Se esses números formam, nessa ordem, uma proporção, o valor de x é</t>
        </is>
      </c>
      <c r="F2082" t="inlineStr">
        <is>
          <t>Matemática</t>
        </is>
      </c>
      <c r="G2082" t="inlineStr">
        <is>
          <t>Frações e Proporcionalidade</t>
        </is>
      </c>
      <c r="H2082" t="inlineStr">
        <is>
          <t>Médio</t>
        </is>
      </c>
      <c r="I2082" t="inlineStr">
        <is>
          <t>ME</t>
        </is>
      </c>
      <c r="J2082" t="inlineStr">
        <is>
          <t>16.</t>
        </is>
      </c>
      <c r="K2082" t="inlineStr">
        <is>
          <t>18.</t>
        </is>
      </c>
      <c r="L2082" t="inlineStr">
        <is>
          <t>22.</t>
        </is>
      </c>
      <c r="M2082" t="inlineStr">
        <is>
          <t>24.</t>
        </is>
      </c>
      <c r="N2082" t="inlineStr">
        <is>
          <t>27.</t>
        </is>
      </c>
      <c r="O2082" t="inlineStr">
        <is>
          <t>B</t>
        </is>
      </c>
      <c r="P2082" t="n">
        <v>0</v>
      </c>
      <c r="Q2082" t="n">
        <v>0</v>
      </c>
      <c r="S2082" t="inlineStr">
        <is>
          <t>Como 12, 20, 𝑥 e 30 formam uma proporção, temos:
12 𝑥
=
20 30
Realizando a multiplicação cruzada, temos:
12×30 = 𝑥 ×20
360 = 20𝑥
20𝑥 = 360
𝑥 =
𝑥 = 18
Gabarito: Letra B.</t>
        </is>
      </c>
      <c r="U2082" t="inlineStr">
        <is>
          <t>10/08/2026 13:37</t>
        </is>
      </c>
    </row>
    <row r="2083">
      <c r="A2083" t="n">
        <v>4071</v>
      </c>
      <c r="B2083" t="inlineStr">
        <is>
          <t>AOCP</t>
        </is>
      </c>
      <c r="C2083" t="inlineStr">
        <is>
          <t>CM Bauru</t>
        </is>
      </c>
      <c r="D2083" t="inlineStr">
        <is>
          <t>2022</t>
        </is>
      </c>
      <c r="E2083" t="inlineStr">
        <is>
          <t>A soma do peso de duas caixas é 65 Kg. Sabendo que a razão entre o peso das duas caixas é 5/8, qual é o peso, em Kg, da caixa mais pesada entre as duas?</t>
        </is>
      </c>
      <c r="F2083" t="inlineStr">
        <is>
          <t>Matemática</t>
        </is>
      </c>
      <c r="G2083" t="inlineStr">
        <is>
          <t>Frações e Proporcionalidade</t>
        </is>
      </c>
      <c r="H2083" t="inlineStr">
        <is>
          <t>Médio</t>
        </is>
      </c>
      <c r="I2083" t="inlineStr">
        <is>
          <t>ME</t>
        </is>
      </c>
      <c r="J2083" t="inlineStr">
        <is>
          <t>25</t>
        </is>
      </c>
      <c r="K2083" t="inlineStr">
        <is>
          <t>30</t>
        </is>
      </c>
      <c r="L2083" t="inlineStr">
        <is>
          <t>35</t>
        </is>
      </c>
      <c r="M2083" t="inlineStr">
        <is>
          <t>40</t>
        </is>
      </c>
      <c r="N2083" t="inlineStr">
        <is>
          <t>45</t>
        </is>
      </c>
      <c r="O2083" t="inlineStr">
        <is>
          <t>D</t>
        </is>
      </c>
      <c r="P2083" t="n">
        <v>0</v>
      </c>
      <c r="Q2083" t="n">
        <v>0</v>
      </c>
      <c r="S2083" t="inlineStr">
        <is>
          <t>Considere que a caixa mais pesada pese 𝒙 e que a caixa mais leve pese 𝒚.
A soma do peso de duas caixas é 65 kg. Logo:
𝑥+𝑦 = 65
𝟓 𝑦
A razão entre o peso das duas caixas é . Como a razão é menor do que 1, essa razão corresponde a :
𝟖 𝑥
𝑦 5 5
= → 𝑦 = 𝑥
𝑥 8 8
Substituindo 𝑦 = 𝑥 na primeira equação, temos:
𝑥+𝑦 = 65
𝑥+ 𝑥 = 65
8𝑥 +5𝑥
= 65
13𝑥
= 65
𝑥 = 65×
𝑥 = 5×8
𝒙 = 𝟒𝟎
Portanto, a caixa mais pesada pesa 40 kg.
Gabarito: Letra D.</t>
        </is>
      </c>
      <c r="U2083" t="inlineStr">
        <is>
          <t>10/08/2026 13:38</t>
        </is>
      </c>
    </row>
    <row r="2084">
      <c r="A2084" t="n">
        <v>4072</v>
      </c>
      <c r="B2084" t="inlineStr">
        <is>
          <t>AOCP</t>
        </is>
      </c>
      <c r="C2084" t="inlineStr">
        <is>
          <t>CM Bauru</t>
        </is>
      </c>
      <c r="D2084" t="inlineStr">
        <is>
          <t>2022</t>
        </is>
      </c>
      <c r="E2084" t="inlineStr">
        <is>
          <t>Em uma repartição da prefeitura, havia x homens e y mulheres na razão .
Em janeiro deste ano, 5 homens foram contratados para repor a vaga de 5 mulheres que foram promovidas para cargos em outras repartições, deixando a razão entre homens e mulheres em .
Quantos funcionários trabalham nessa repartição?</t>
        </is>
      </c>
      <c r="F2084" t="inlineStr">
        <is>
          <t>Matemática</t>
        </is>
      </c>
      <c r="G2084" t="inlineStr">
        <is>
          <t>Frações e Proporcionalidade</t>
        </is>
      </c>
      <c r="H2084" t="inlineStr">
        <is>
          <t>Médio</t>
        </is>
      </c>
      <c r="I2084" t="inlineStr">
        <is>
          <t>ME</t>
        </is>
      </c>
      <c r="J2084" t="inlineStr">
        <is>
          <t>25</t>
        </is>
      </c>
      <c r="K2084" t="inlineStr">
        <is>
          <t>20</t>
        </is>
      </c>
      <c r="L2084" t="inlineStr">
        <is>
          <t>10</t>
        </is>
      </c>
      <c r="M2084" t="inlineStr">
        <is>
          <t>30</t>
        </is>
      </c>
      <c r="N2084" t="inlineStr">
        <is>
          <t>35</t>
        </is>
      </c>
      <c r="O2084" t="inlineStr">
        <is>
          <t>A</t>
        </is>
      </c>
      <c r="P2084" t="n">
        <v>0</v>
      </c>
      <c r="Q2084" t="n">
        <v>0</v>
      </c>
      <c r="S2084" t="inlineStr">
        <is>
          <t>Originalmente, temos um total de 𝒙 homens e 𝒚 mulheres na repartição.
Segundo o enunciado, a razão entre 𝑥 e 𝑦 é . Logo:
𝑥 2 𝟐
= → 𝒙 = 𝒚
𝑦 3 𝟑
Em janeiro:
• 5 homens foram contratados, passando a ter (𝒙+𝟓) homens na repartição em questão;
• 5 mulheres foram para outras repartições, passando a ter (𝒚−𝟓) mulheres na repartição em questão.
Além disso, em janeiro, a nova razão entre homens e mulheres passou a ser . Logo:
𝒙+𝟓 𝟑
=
𝒚−𝟓 𝟐
Substituindo 𝑥 = 𝑦 na razão anterior, temos:
𝑦+5 3
=
𝑦−5 2
2×( 𝑦+5) = 3×(𝑦−5)
4𝑦
+10 = 3𝑦−15
4𝑦
10+15 = 3𝑦−
9𝑦−4𝑦
25 =
5𝑦
25 =
5𝑦
= 25
𝑦 = 25×
𝑦 = 5×3
𝒚 = 𝟏𝟓
Como 𝑥 = 𝑦, temos:
𝑥 = ×15
𝑥 = 2×5
𝒙 = 𝟏𝟎
O total de funcionários na repartição a soma do número de homens (𝒙+𝟓) com o número de mulheres
(𝒚 − 𝟓):
(𝒙 + 𝟓) + (𝒚 − 𝟓) = 𝑥 + 𝑦 = 10 + 15
= 25
Gabarito: Letra A.</t>
        </is>
      </c>
      <c r="U2084" t="inlineStr">
        <is>
          <t>10/08/2026 13:38</t>
        </is>
      </c>
    </row>
    <row r="2085">
      <c r="A2085" t="n">
        <v>4073</v>
      </c>
      <c r="B2085" t="inlineStr">
        <is>
          <t>ACCESS</t>
        </is>
      </c>
      <c r="C2085" t="inlineStr">
        <is>
          <t>BANESTES</t>
        </is>
      </c>
      <c r="D2085" t="inlineStr">
        <is>
          <t>2024</t>
        </is>
      </c>
      <c r="E2085" t="inlineStr">
        <is>
          <t>Um pai quer distribuir R$ 1.000,00 entre seus 3 filhos em partes proporcionais às suas idades, que são 2, 3 e 5 anos. Qual foi a quantia que o mais velho recebeu?</t>
        </is>
      </c>
      <c r="F2085" t="inlineStr">
        <is>
          <t>Matemática</t>
        </is>
      </c>
      <c r="G2085" t="inlineStr">
        <is>
          <t>Frações e Proporcionalidade</t>
        </is>
      </c>
      <c r="H2085" t="inlineStr">
        <is>
          <t>Médio</t>
        </is>
      </c>
      <c r="I2085" t="inlineStr">
        <is>
          <t>ME</t>
        </is>
      </c>
      <c r="J2085" t="inlineStr">
        <is>
          <t>R$ 300.</t>
        </is>
      </c>
      <c r="K2085" t="inlineStr">
        <is>
          <t>R$ 400.</t>
        </is>
      </c>
      <c r="L2085" t="inlineStr">
        <is>
          <t>R$ 450.</t>
        </is>
      </c>
      <c r="M2085" t="inlineStr">
        <is>
          <t>R$ 500.</t>
        </is>
      </c>
      <c r="N2085" t="inlineStr"/>
      <c r="O2085" t="inlineStr">
        <is>
          <t>D</t>
        </is>
      </c>
      <c r="P2085" t="n">
        <v>1</v>
      </c>
      <c r="Q2085" t="n">
        <v>1</v>
      </c>
      <c r="S2085" t="inlineStr">
        <is>
          <t>Queremos dividir a quantia de R$ 1.000 em partes diretamente proporcionais às idades de 2, 3 e 5 anos.
Suponha que essas partes sejam, respectivamente, 𝒙, 𝒚 e 𝒛. Nesse caso:
𝑥 𝑦 𝑧
= = = 𝑘
2 3 5
A soma das partes totaliza R$ 1.000. Logo, 𝑥 +𝑦+𝑧 = 1.000.
𝑥 𝑦 𝑧
Utilizando a "propriedade fundamental da soma" na proporção = = = 𝑘, temos:
2 3 5
𝑥 𝑦 𝑧 𝑥+𝑦+𝑧
= = =
2 3 5 2+3+5
𝑥 𝑦 𝑧 1.000
= = =
2 3 5 10
𝑥 𝑦 𝑧
= = = 100
2 3 5
O filho mais velho, de 5 anos, recebeu a quantia 𝑧:
𝑧
= 100 → 𝑧 = 5×100 → 𝒛 = 𝐑$ 𝟓𝟎𝟎
Gabarito: Letra D.</t>
        </is>
      </c>
      <c r="U2085" t="inlineStr">
        <is>
          <t>10/08/2026 13:39</t>
        </is>
      </c>
    </row>
    <row r="2086">
      <c r="A2086" t="n">
        <v>4074</v>
      </c>
      <c r="B2086" t="inlineStr">
        <is>
          <t>CONSULPLAM</t>
        </is>
      </c>
      <c r="C2086" t="inlineStr">
        <is>
          <t>ISS BH</t>
        </is>
      </c>
      <c r="D2086" t="inlineStr">
        <is>
          <t>2024</t>
        </is>
      </c>
      <c r="E2086" t="inlineStr">
        <is>
          <t>Três amigos montam uma sociedade para constituir uma gráfica e investiram R$ 80.000,00, R$ 40.000,00 e R$ 30.000,00 para tal fim. Após um período de 6 meses de funcionamento, a gráfica trouxe um lucro de R$ 30.000,00. Sabendo que o tempo de investimento dos três sócios foi o mesmo, assinale quanto recebeu de lucro o que fez o investimento intermediário.</t>
        </is>
      </c>
      <c r="F2086" t="inlineStr">
        <is>
          <t>Matemática</t>
        </is>
      </c>
      <c r="G2086" t="inlineStr">
        <is>
          <t>Frações e Proporcionalidade</t>
        </is>
      </c>
      <c r="H2086" t="inlineStr">
        <is>
          <t>Médio</t>
        </is>
      </c>
      <c r="I2086" t="inlineStr">
        <is>
          <t>ME</t>
        </is>
      </c>
      <c r="J2086" t="inlineStr">
        <is>
          <t>R$ 16.000,00.</t>
        </is>
      </c>
      <c r="K2086" t="inlineStr">
        <is>
          <t>R$ 14.000,00.</t>
        </is>
      </c>
      <c r="L2086" t="inlineStr">
        <is>
          <t>R$ 12.000,00.</t>
        </is>
      </c>
      <c r="M2086" t="inlineStr">
        <is>
          <t>R$ 10.000,00.</t>
        </is>
      </c>
      <c r="N2086" t="inlineStr">
        <is>
          <t>R$ 8.000,00.</t>
        </is>
      </c>
      <c r="O2086" t="inlineStr">
        <is>
          <t>E</t>
        </is>
      </c>
      <c r="P2086" t="n">
        <v>1</v>
      </c>
      <c r="Q2086" t="n">
        <v>1</v>
      </c>
      <c r="S2086" t="inlineStr">
        <is>
          <t>Devemos dividir o lucro de R$ 30.000 em partes diretamente proporcionais aos valores investidos de R$
80.000, R$ 40.000 e R$ 30.000. Suponha que essas partes sejam, respectivamente, 𝒙, 𝒚 e 𝒛. Nesse caso:
𝑥 𝑦 𝑧
= = = 𝑘
80.000 40.000 30.000
A soma das partes totaliza o lucro de R$ 30.000. Logo, 𝑥 +𝑦+𝑧 = 30.000.
𝑥 𝑦 𝑧
Utilizando a "propriedade fundamental da soma" na proporção = = = 𝑘, temos:
80.000 40.000 30.000
𝑥 𝑦 𝑧 𝑥 +𝑦+𝑧
= = =
80.000 40.000 30.000 80.000+40.000+30.000
𝑥 𝑦 𝑧 30.000
= = =
80.000 40.000 30.000 150.000
𝑥 𝑦 𝑧 1
= = =
80.000 40.000 30.000 5
Queremos determinar quanto recebeu de lucro o amigo que fez o investimento intermediário (de R$
40.000). Logo, devemos determinar 𝑦:
𝑦 1 40.000
= → 𝑦 = → 𝑦 = R$ 8.000,00
40.000 5 5
Gabarito: Letra E.</t>
        </is>
      </c>
      <c r="U2086" t="inlineStr">
        <is>
          <t>10/08/2026 13:39</t>
        </is>
      </c>
    </row>
    <row r="2087">
      <c r="A2087" t="n">
        <v>4075</v>
      </c>
      <c r="B2087" t="inlineStr">
        <is>
          <t>FGV</t>
        </is>
      </c>
      <c r="C2087" t="inlineStr">
        <is>
          <t>PPBA</t>
        </is>
      </c>
      <c r="D2087" t="inlineStr">
        <is>
          <t>2024</t>
        </is>
      </c>
      <c r="E2087" t="inlineStr">
        <is>
          <t>Um total de 96 bombons será repartido entre 3 irmãs em quantidades proporcionais a 4, 5 e 7.
Comparada àquela que recebeu a menor quantidade, a irmã que recebeu a maior quantidade terá</t>
        </is>
      </c>
      <c r="F2087" t="inlineStr">
        <is>
          <t>Matemática</t>
        </is>
      </c>
      <c r="G2087" t="inlineStr">
        <is>
          <t>Frações e Proporcionalidade</t>
        </is>
      </c>
      <c r="H2087" t="inlineStr">
        <is>
          <t>Médio</t>
        </is>
      </c>
      <c r="I2087" t="inlineStr">
        <is>
          <t>ME</t>
        </is>
      </c>
      <c r="J2087" t="inlineStr">
        <is>
          <t>6 bombons a mais.</t>
        </is>
      </c>
      <c r="K2087" t="inlineStr">
        <is>
          <t>12 bombons a mais.</t>
        </is>
      </c>
      <c r="L2087" t="inlineStr">
        <is>
          <t>15 bombons a mais</t>
        </is>
      </c>
      <c r="M2087" t="inlineStr">
        <is>
          <t>16 bombons a mais.</t>
        </is>
      </c>
      <c r="N2087" t="inlineStr">
        <is>
          <t>18 bombons a mais.</t>
        </is>
      </c>
      <c r="O2087" t="inlineStr">
        <is>
          <t>E</t>
        </is>
      </c>
      <c r="P2087" t="n">
        <v>0</v>
      </c>
      <c r="Q2087" t="n">
        <v>0</v>
      </c>
      <c r="S2087" t="inlineStr">
        <is>
          <t>Queremos dividir 96 bombons em partes diretamente proporcionais a 4, 5 e 7. Suponha que essas partes
sejam, respectivamente, 𝑎, 𝑏 e 𝑐. Nesse caso:
𝑎 𝑏 𝑐
= = = 𝑘
4 5 7
Sabemos que a soma das partes corresponde aos 96 bombons. Logo, 𝑎+𝑏+𝑐 = 96.
Aplicando a "propriedade fundamental da soma" na proporção anterior, temos:
𝑎 𝑏 𝑐 𝑎 +𝑏+𝑐
= = =
4 5 7 4+5+7
𝑎 𝑏 𝑐 96
= = =
4 5 7 16
𝑎 𝑏 𝑐
= = = 6
4 5 7
A maior quantidade recebida é aquela que é diretamente proporcional ao maior número (7):
𝒄
= 𝟔 → 𝒄 = 𝟕×𝟔 → 𝒄 = 𝟒𝟐 𝐛𝐨𝐦𝐛𝐨𝐧𝐬
A menor quantidade recebida é aquela que é diretamente proporcional ao menor número (4):
𝒂
= 𝟔 → 𝒂 = 𝟑×𝟔 → 𝒂 = 𝟐𝟒 𝐛𝐨𝐦𝐛𝐨𝐧𝐬
Logo, comparada àquela que recebeu a menor quantidade, a irmã que recebeu a maior quantidade terá
42−24 = 18 bombons a mais.
Gabarito: letra E.</t>
        </is>
      </c>
      <c r="U2087" t="inlineStr">
        <is>
          <t>10/08/2026 13:40</t>
        </is>
      </c>
    </row>
    <row r="2088">
      <c r="A2088" t="n">
        <v>4076</v>
      </c>
      <c r="B2088" t="inlineStr">
        <is>
          <t>FGV</t>
        </is>
      </c>
      <c r="C2088" t="inlineStr">
        <is>
          <t>ALETO</t>
        </is>
      </c>
      <c r="D2088" t="inlineStr">
        <is>
          <t>2024</t>
        </is>
      </c>
      <c r="E2088" t="inlineStr">
        <is>
          <t>As filhas de Nepomuceno têm 5 e 9 anos de idade. Ele dividirá R$420,00 entre elas de forma inversamente proporcional às suas idades.
Logo</t>
        </is>
      </c>
      <c r="F2088" t="inlineStr">
        <is>
          <t>Matemática</t>
        </is>
      </c>
      <c r="G2088" t="inlineStr">
        <is>
          <t>Frações e Proporcionalidade</t>
        </is>
      </c>
      <c r="H2088" t="inlineStr">
        <is>
          <t>Médio</t>
        </is>
      </c>
      <c r="I2088" t="inlineStr">
        <is>
          <t>ME</t>
        </is>
      </c>
      <c r="J2088" t="inlineStr">
        <is>
          <t>a mais nova receberá R$120,00 a mais que a mais velha.</t>
        </is>
      </c>
      <c r="K2088" t="inlineStr">
        <is>
          <t>a mais nova receberá R$150,00 a mais que a mais velha.</t>
        </is>
      </c>
      <c r="L2088" t="inlineStr">
        <is>
          <t>a mais nova receberá R$270,00 a mais que a mais velha.</t>
        </is>
      </c>
      <c r="M2088" t="inlineStr">
        <is>
          <t>a mais velha receberá R$120,00 a mais que a mais nova.</t>
        </is>
      </c>
      <c r="N2088" t="inlineStr">
        <is>
          <t>a mais velha receberá R$150,00 a mais que a mais nova.</t>
        </is>
      </c>
      <c r="O2088" t="inlineStr">
        <is>
          <t>A</t>
        </is>
      </c>
      <c r="P2088" t="n">
        <v>0</v>
      </c>
      <c r="Q2088" t="n">
        <v>0</v>
      </c>
      <c r="S2088" t="inlineStr">
        <is>
          <t>Devemos dividir R$420,00 em partes inversamente proporcionais às idades das filhas, 5 e 9 anos.
Suponha que essas partes sejam, respectivamente, 𝒂 e 𝒃. Nesse caso:
𝑎 𝑏
= = 𝑘
1 1
5 9
A soma das partes totaliza R$420,00. Logo, 𝑎+𝑏 = 420.
𝑎 𝑏
Utilizando a "propriedade fundamental da soma" na proporção = = 𝑘, temos:
1 1
5 9
𝑎 𝑏 𝑎+𝑏
= =
1 1 1 1
+
5 9 5 9
5𝑎 = 9𝑏 =
9+5
5𝑎 = 9𝑏 =
5𝑎 = 9𝑏 = 420×
5𝑎 = 9𝑏 = 30×
5𝑎 = 9𝑏 = 1350
Portanto, as partes recebidas são tais que:
5𝑎 = 1350 → 𝑎 = → 𝑎 = R$ 270,00
9𝑏 = 1350 → 𝑏 = → 𝑏 = R$ 150,00
Logo, a filha mais nova recebeu 𝑎 = R$270,00 e a filha mais velha recebeu 𝑏 = R$ 150,00. Portanto, é
correto afirmar que a mais nova receberá 270−150 = R$120,00 a mais que a mais velha.
Gabarito: Letra A.</t>
        </is>
      </c>
      <c r="U2088" t="inlineStr">
        <is>
          <t>10/08/2026 13:40</t>
        </is>
      </c>
    </row>
    <row r="2089">
      <c r="A2089" t="n">
        <v>4077</v>
      </c>
      <c r="B2089" t="inlineStr">
        <is>
          <t>CONSULPLAM</t>
        </is>
      </c>
      <c r="C2089" t="inlineStr">
        <is>
          <t>ISS BH</t>
        </is>
      </c>
      <c r="D2089" t="inlineStr">
        <is>
          <t>2024</t>
        </is>
      </c>
      <c r="E2089" t="inlineStr">
        <is>
          <t>Antônio, Bruno e Cauã, três amigos que investiram, de forma amadora, respectivamente, R$ 2.400,00, R$ 2.800,00 e R$ 4.800,00 mil reais em criptomoedas. Após um curto período de duas semanas, os três perceberam um prejuízo de R$ 1.600,00, o que implicou obrigou a desistência no investimento e divisão dos valores restantes, proporcionalmente ao investimento inicial.
Os valores em reais que Antônio, Bruno e Cauã conseguiram ainda resgatar foram, respectivamente:</t>
        </is>
      </c>
      <c r="F2089" t="inlineStr">
        <is>
          <t>Matemática</t>
        </is>
      </c>
      <c r="G2089" t="inlineStr">
        <is>
          <t>Frações e Proporcionalidade</t>
        </is>
      </c>
      <c r="H2089" t="inlineStr">
        <is>
          <t>Médio</t>
        </is>
      </c>
      <c r="I2089" t="inlineStr">
        <is>
          <t>ME</t>
        </is>
      </c>
      <c r="J2089" t="inlineStr">
        <is>
          <t>1.234, 2.260 e 3.982.</t>
        </is>
      </c>
      <c r="K2089" t="inlineStr">
        <is>
          <t>1.858, 2.147 e 4.140.</t>
        </is>
      </c>
      <c r="L2089" t="inlineStr">
        <is>
          <t>1.968, 2.236 e 4.013.</t>
        </is>
      </c>
      <c r="M2089" t="inlineStr">
        <is>
          <t>1.912, 2.278 e 3.796.</t>
        </is>
      </c>
      <c r="N2089" t="inlineStr">
        <is>
          <t>2.016, 2.352 e 4.032.</t>
        </is>
      </c>
      <c r="O2089" t="inlineStr">
        <is>
          <t>E</t>
        </is>
      </c>
      <c r="P2089" t="n">
        <v>0</v>
      </c>
      <c r="Q2089" t="n">
        <v>0</v>
      </c>
      <c r="S2089" t="inlineStr">
        <is>
          <t>Para resolvermos a questão, devemos entender que o prejuízo de R$ 1.600 foi dividido em partes
diretamente proporcionais aos valores investidos.
Sabemos que Antônio, Bruno e Cauã investiram, respectivamente, R$ 2.400, R$ 2.800 e R$ 4.800. Suponha
que esses três amigos obtiveram os prejuízos 𝒂, 𝒃 e 𝒄, respectivamente. Nesse caso:
𝑎 𝑏 𝑐
= = = 𝑘
2.400 2.800 4.800
A soma dos prejuízos individuais totaliza R$ 1.600. Logo, 𝑎+𝑏 +𝑐 = 1.600.
𝑎 𝑏 𝑐
Utilizando a "propriedade fundamental da soma" na proporção = = = 𝑘, temos:
2.400 2.800 4.800
𝑎 𝑏 𝑐 𝑎 +𝑏+𝑐
= = =
2.400 2.800 4.800 2.400+2.800+4.800
𝑎 𝑏 𝑐 1.600
= = =
2.400 2.800 4.800 10.000
𝑎 𝑏 𝑐 4
= = =
2.400 2.800 4.800 25
Portanto, os prejuízos individuais de Antônio, Bruno e Cauã são:
𝑎 4 4×2.400
= → 𝑎 = → 𝑎 = R$ 384
2.400 25 25
𝑏 4 4×2.800
= → 𝑏 = → 𝑏 = R$ 448
2.800 25 25
𝑐 4 4×4.800
= → 𝑐 = → 𝑐 = R$ 768
4.800 25 25
Logo, os valores em reais que Antônio, Bruno e Cauã conseguiram resgatar foram:
• Antônio: 2.400−384 = R$ 2.016;
• Bruno: 2.800−448 = R$ 2.352; e
• Cauã: 4.800−768 = R$ 4.032.
Gabarito: Letra E.</t>
        </is>
      </c>
      <c r="U2089" t="inlineStr">
        <is>
          <t>10/08/2026 13:40</t>
        </is>
      </c>
    </row>
    <row r="2090">
      <c r="A2090" t="n">
        <v>4078</v>
      </c>
      <c r="B2090" t="inlineStr">
        <is>
          <t>CEBRASPE</t>
        </is>
      </c>
      <c r="C2090" t="inlineStr">
        <is>
          <t>CAGEPA</t>
        </is>
      </c>
      <c r="D2090" t="inlineStr">
        <is>
          <t>2024</t>
        </is>
      </c>
      <c r="E2090" t="inlineStr">
        <is>
          <t>O volume de água 𝑽 a ser distribuído para as cidades de João Pessoa, Campina Grande e Patos é proporcional à população de cada cidade. Nesse caso, se a população de Campina Grande for metade da população de João Pessoa e a população de Patos for 4 vezes menor que a população de Campina Grande, então o volume de água que deverá ser destinado à cidade de Campina Grande será de</t>
        </is>
      </c>
      <c r="F2090" t="inlineStr">
        <is>
          <t>Matemática</t>
        </is>
      </c>
      <c r="G2090" t="inlineStr">
        <is>
          <t>Frações e Proporcionalidade</t>
        </is>
      </c>
      <c r="H2090" t="inlineStr">
        <is>
          <t>Médio</t>
        </is>
      </c>
      <c r="I2090" t="inlineStr">
        <is>
          <t>ME</t>
        </is>
      </c>
      <c r="J2090" t="inlineStr">
        <is>
          <t>$\frac{1}{2}V$</t>
        </is>
      </c>
      <c r="K2090" t="inlineStr">
        <is>
          <t>$\frac{4}{13}V$</t>
        </is>
      </c>
      <c r="L2090" t="inlineStr">
        <is>
          <t>$\frac{1}{4}V$</t>
        </is>
      </c>
      <c r="M2090" t="inlineStr">
        <is>
          <t>$\frac{8}{13}V$</t>
        </is>
      </c>
      <c r="N2090" t="inlineStr">
        <is>
          <t>$\frac{1}{13}V$</t>
        </is>
      </c>
      <c r="O2090" t="inlineStr">
        <is>
          <t>B</t>
        </is>
      </c>
      <c r="P2090" t="n">
        <v>0</v>
      </c>
      <c r="Q2090" t="n">
        <v>0</v>
      </c>
      <c r="S2090" t="inlineStr">
        <is>
          <t>Inicialmente, vamos escrever as populações das cidades em termos de uma única incógnita 𝒙.
Considere que a população de Campina Grande é 𝒙.
Segundo o problema, a população de Campina Grande é metade da população de João Pessoa. Logo, a
população de João Pessoa é o dobro da população de Campina Grande. Portanto, a população de João
Pessoa é 𝟐𝒙.
Além disso, a população de Patos é 4 vezes menor que a população de Campina Grande. Portanto, a
população de Patos é 𝒙/𝟒.
Agora que temos as populações das três cidades, podemos realizar a divisão proporcional.
Suponha que o volume de água distribuído para as cidades de João Pessoa, Campina Grande e Patos é,
respectivamente, 𝑽 , 𝑽 e 𝑽 .
𝒋𝒑 𝒄𝒈 𝒑
Sabemos que a soma dos volumes distribuídos para as três cidades corresponde a 𝑉. Logo:
𝑉 +𝑉 +𝑉 = 𝑉
𝑗𝑝 𝑐𝑔 𝑝
Além disso, o volume de água a ser distribuído para as cidades é proporcional à população de cada cidade.
Logo, sendo 𝑘 uma constante de proporcionalidade, temos:
𝑉 𝑉 𝑉
𝑗𝑝 𝑐𝑔 𝑝
= = = 𝑘
𝑥
2𝑥 𝑥
Utilizando a "propriedade fundamental da soma", temos:
𝑉 𝑉 𝑉 𝑉 +𝑉 +𝑉
𝑗𝑝 𝑐𝑔 𝑝 𝑗𝑝 𝑐𝑔 𝑝
= = =
𝑥 𝑥
2𝑥 𝑥
2𝑥 +𝑥+
4 4
𝑉 𝑉 𝑉 𝑉
𝑗𝑝 𝑐𝑔 𝑝
= = =
2𝑥 𝑥 𝑥 8𝑥 +4𝑥 +𝑥
4 4
𝑉 𝑉 𝑉 𝑉
𝑗𝑝 𝑐𝑔 𝑝
= = =
2𝑥 𝑥 𝑥 13𝑥
4 4
Queremos obter o volume destinado à cidade de Campina Grande. Da igualdade anterior, temos:
𝑉 𝑉
𝑐𝑔
=
𝑥 13𝑥
𝑉 4
𝑐𝑔
= 𝑉 ×
𝑥 13𝑥
𝑉 = 𝑉 × ×𝑥
𝑐𝑔 13𝑥
4𝑉
𝑉 =
𝑐𝑔 13
Logo, o volume de água que deverá ser destinado à cidade de Campina Grande será de 𝑽.
Gabarito: Letra B.</t>
        </is>
      </c>
      <c r="U2090" t="inlineStr">
        <is>
          <t>10/08/2026 13:42</t>
        </is>
      </c>
    </row>
    <row r="2091">
      <c r="A2091" t="n">
        <v>4079</v>
      </c>
      <c r="B2091" t="inlineStr">
        <is>
          <t>COSEAC</t>
        </is>
      </c>
      <c r="C2091" t="inlineStr">
        <is>
          <t>SEMED MARICÁ</t>
        </is>
      </c>
      <c r="D2091" t="inlineStr">
        <is>
          <t>2024</t>
        </is>
      </c>
      <c r="E2091" t="inlineStr">
        <is>
          <t>Um cientista trabalha com variáveis que influenciam a eficácia de um medicamento. A (A) é diretamente proporcional à dosagem (B) e inversamente proporcional ao quadrado do peso do paciente (C2 ). Em um teste inicial, uma dosagem menor (B = 3) é suficiente para uma eficácia básica (A = 1) em um paciente mais pesado (C = 5). O cientista agora deseja entender como aumentar a dosagem afetará a eficácia em um paciente mais leve (C = 3) para alcançar um objetivo mais alto (A = 8). A nova dosagem necessária é igual a:</t>
        </is>
      </c>
      <c r="F2091" t="inlineStr">
        <is>
          <t>Matemática</t>
        </is>
      </c>
      <c r="G2091" t="inlineStr">
        <is>
          <t>Frações e Proporcionalidade</t>
        </is>
      </c>
      <c r="H2091" t="inlineStr">
        <is>
          <t>Médio</t>
        </is>
      </c>
      <c r="I2091" t="inlineStr">
        <is>
          <t>ME</t>
        </is>
      </c>
      <c r="J2091" t="inlineStr">
        <is>
          <t>2,5</t>
        </is>
      </c>
      <c r="K2091" t="inlineStr">
        <is>
          <t>2,16</t>
        </is>
      </c>
      <c r="L2091" t="inlineStr">
        <is>
          <t>0,11</t>
        </is>
      </c>
      <c r="M2091" t="inlineStr">
        <is>
          <t>8,64</t>
        </is>
      </c>
      <c r="N2091" t="inlineStr">
        <is>
          <t>0,375</t>
        </is>
      </c>
      <c r="O2091" t="inlineStr">
        <is>
          <t>D</t>
        </is>
      </c>
      <c r="P2091" t="n">
        <v>0</v>
      </c>
      <c r="Q2091" t="n">
        <v>0</v>
      </c>
      <c r="S2091" t="inlineStr">
        <is>
          <t>Segundo o problema, a eficácia (𝑨) é diretamente proporcional à dosagem (𝑩) e inversamente
proporcional ao quadrado do peso do paciente (𝑪𝟐). Considerando-se uma constante de
proporcionalidade 𝒌, temos:
𝐴
= 𝑘
𝐵 ×
𝐶2
No teste inicial, temos 𝑨 = 𝟏, 𝑩 = 𝟑 e 𝑪 = 𝟓. Com essas informações, podemos determinar a constante
de proporcionalidade:
= 𝑘
3×
𝑘 =
𝒌 =
Na segunda situação, queremos determinar a nova dosagem 𝑩 para o caso em que 𝑨 = 𝟖 e 𝑪 = 𝟑. Temos:
𝐴
= 𝑘
𝐵 ×
𝐶2
8 25
=
1 3
𝐵 ×
8 25
=
𝐵 3
𝐵
25× = 8×3
8×3×9
𝐵 =
𝐵 =
𝐵 = 8,64
Gabarito: Letra D.</t>
        </is>
      </c>
      <c r="U2091" t="inlineStr">
        <is>
          <t>10/08/2026 13:43</t>
        </is>
      </c>
    </row>
    <row r="2092">
      <c r="A2092" t="n">
        <v>4080</v>
      </c>
      <c r="B2092" t="inlineStr">
        <is>
          <t>CESGRANRIO</t>
        </is>
      </c>
      <c r="C2092" t="inlineStr">
        <is>
          <t>BANRISUL</t>
        </is>
      </c>
      <c r="D2092" t="inlineStr">
        <is>
          <t>2023</t>
        </is>
      </c>
      <c r="E2092" t="inlineStr">
        <is>
          <t>Duas agências bancárias receberam, cada uma, 1200 panfletos informativos sobre os fundos de investimento que oferecem. Há três tipos de panfletos: um sobre os fundos conservadores, outro sobre fundos moderados, e o restante sobre fundos agressivos. A agência 1 recebeu seus 1200 panfletos em partes proporcionais a 2, 3 e 5, referentes aos tipos sobre fundos conservadores, moderados e agressivos, respectivamente. Analogamente, a agência 2 recebeu os seus panfletos em partes proporcionais a 1, 4 e 7. Quantos panfletos sobre fundos agressivos a agência 2 recebeu a mais do que a agência 1?</t>
        </is>
      </c>
      <c r="F2092" t="inlineStr">
        <is>
          <t>Matemática</t>
        </is>
      </c>
      <c r="G2092" t="inlineStr">
        <is>
          <t>Frações e Proporcionalidade</t>
        </is>
      </c>
      <c r="H2092" t="inlineStr">
        <is>
          <t>Médio</t>
        </is>
      </c>
      <c r="I2092" t="inlineStr">
        <is>
          <t>ME</t>
        </is>
      </c>
      <c r="J2092" t="inlineStr">
        <is>
          <t>100</t>
        </is>
      </c>
      <c r="K2092" t="inlineStr">
        <is>
          <t>140</t>
        </is>
      </c>
      <c r="L2092" t="inlineStr">
        <is>
          <t>200</t>
        </is>
      </c>
      <c r="M2092" t="inlineStr">
        <is>
          <t>240</t>
        </is>
      </c>
      <c r="N2092" t="inlineStr">
        <is>
          <t>600</t>
        </is>
      </c>
      <c r="O2092" t="inlineStr">
        <is>
          <t>A</t>
        </is>
      </c>
      <c r="P2092" t="n">
        <v>0</v>
      </c>
      <c r="Q2092" t="n">
        <v>0</v>
      </c>
      <c r="S2092" t="inlineStr">
        <is>
          <t>Considere que:
• A agência 1 recebeu 𝒄 panfletos sobre fundos conservadores, 𝒎 panfletos sobre fundos
𝟏 𝟏
moderados e 𝒂 panfletos sobre fundos agressivos; e
• A agência 2 recebeu 𝒄 panfletos sobre fundos conservadores, 𝒎 panfletos sobre fundos
𝟐 𝟐
moderados e 𝒂 panfletos sobre fundos agressivos.
Ambas as agências receberam, cada uma, 1200 panfletos. Logo:
𝑐 +𝑚 +𝑎 = 1200
1 1 1
𝑐 +𝑚 +𝑎 = 1200
2 2 2
A agência 1 recebeu seus 1200 panfletos sobre fundos conservadores, moderados e agressivos em partes
proporcionais a 2, 3 e 5, respectivamente. Logo:
𝑐 𝑚 𝑎
1 1 1
= = = 𝑘
2 3 5
Utilizando a propriedade fundamental da soma na proporção
𝑐1
=
𝑚1
=
𝑎1,
temos:
2 3 5
𝑐 𝑚 𝑎 𝑐 +𝑚 +𝑎
1 1 1 1 1 1
= = =
2 3 5 2+3+5
𝑐 𝑚 𝑎 1200
1 1 1
= = =
2 3 5 10
𝑐 𝑚 𝑎
1 1 1
= = = 120
2 3 5
Logo, a quantidade de panfletos sobre fundos agressivos que a agência 1 recebeu é:
𝑎
= 120
𝑎 = 5×120
𝒂 = 𝟔𝟎𝟎
A agência 2 recebeu seus 1200 panfletos sobre fundos conservadores, moderados e agressivos em partes
proporcionais a 1, 4 e 7, respectivamente. Logo:
𝑐 𝑚 𝑎
2 2 2
= = = 𝑘
1 4 7
Utilizando a propriedade fundamental da soma na proporção
𝑐2
=
𝑚2
=
𝑎2,
temos:
1 4 7
𝑐 𝑚 𝑎 𝑐 +𝑚 +𝑎
2 2 2 2 2 2
= = =
1 4 7 1+4+7
𝑐 𝑚 𝑎 1200
2 2 2
= = =
1 4 7 12
𝑐 𝑚 𝑎
2 2 2
= = = 100
1 4 7
Logo, a quantidade de panfletos sobre fundos agressivos que a agência 2 recebeu é:
𝑎
= 100
𝑎 = 7×100
𝒂 = 𝟕𝟎𝟎
Portanto, a quantidade panfletos sobre fundos agressivos a agência 2 recebeu a mais do que a agência 1 é:
𝑎 −𝑎
2 1
= 700−600
= 100
Gabarito: Letra A.</t>
        </is>
      </c>
      <c r="U2092" t="inlineStr">
        <is>
          <t>10/08/2026 13:44</t>
        </is>
      </c>
    </row>
    <row r="2093">
      <c r="A2093" t="n">
        <v>4081</v>
      </c>
      <c r="B2093" t="inlineStr">
        <is>
          <t>IBFC</t>
        </is>
      </c>
      <c r="C2093" t="inlineStr">
        <is>
          <t>UFPB</t>
        </is>
      </c>
      <c r="D2093" t="inlineStr">
        <is>
          <t>2023</t>
        </is>
      </c>
      <c r="E2093" t="inlineStr">
        <is>
          <t>Marcos vai dividir a quantia de R$ 5.600,00 entre seus três filhos de forma diretamente proporcional a idade de cada um. Se as idades de seus filhos são 5, 7 e 8 anos, então a quantia que o filho mais novo vai receber é igual a:</t>
        </is>
      </c>
      <c r="F2093" t="inlineStr">
        <is>
          <t>Matemática</t>
        </is>
      </c>
      <c r="G2093" t="inlineStr">
        <is>
          <t>Frações e Proporcionalidade</t>
        </is>
      </c>
      <c r="H2093" t="inlineStr">
        <is>
          <t>Médio</t>
        </is>
      </c>
      <c r="I2093" t="inlineStr">
        <is>
          <t>ME</t>
        </is>
      </c>
      <c r="J2093" t="inlineStr">
        <is>
          <t>R$ 1.960,00</t>
        </is>
      </c>
      <c r="K2093" t="inlineStr">
        <is>
          <t>R$ 2.240,00</t>
        </is>
      </c>
      <c r="L2093" t="inlineStr">
        <is>
          <t>R$ 1.400,00</t>
        </is>
      </c>
      <c r="M2093" t="inlineStr">
        <is>
          <t>R$ 1.280,00</t>
        </is>
      </c>
      <c r="N2093" t="inlineStr">
        <is>
          <t>R$ 1.440,00</t>
        </is>
      </c>
      <c r="O2093" t="inlineStr">
        <is>
          <t>C</t>
        </is>
      </c>
      <c r="P2093" t="n">
        <v>0</v>
      </c>
      <c r="Q2093" t="n">
        <v>0</v>
      </c>
      <c r="S2093" t="inlineStr">
        <is>
          <t>Devemos dividir a quantia de R$ 5.600,00 em partes diretamente proporcionais às idades de 5, 7 e 8 anos.
Suponha que o filho mais novo, o filho do meio e o filho mais velho receberão, respectivamente, as
quantias 𝒂, 𝒃 e 𝒄. Nesse caso:
𝑎 𝑏 𝑐
= = = 𝑘
5 7 8
A soma das partes totaliza R$ 5.600,00. Logo, 𝑎+𝑏+𝑐 = 5.600.
𝑎 𝑏 𝑐
Utilizando a "propriedade fundamental da soma" na proporção = = = 𝑘, temos:
5 7 8
𝑎 𝑏 𝑐 𝑎 +𝑏+𝑐
= = =
5 7 8 5+7+8
𝑎 𝑏 𝑐 5600
= = =
5 7 8 20
𝑎 𝑏 𝑐
= = = 280
5 7 8
A quantia que o filho mais novo vai receber é tal que:
𝑎
= 280
𝑎 = 280×5
𝒂 = 𝐑$ 𝟏.𝟒𝟎𝟎,𝟎𝟎
Gabarito: Letra C.</t>
        </is>
      </c>
      <c r="U2093" t="inlineStr">
        <is>
          <t>10/08/2026 13:44</t>
        </is>
      </c>
    </row>
    <row r="2094">
      <c r="A2094" t="n">
        <v>4082</v>
      </c>
      <c r="B2094" t="inlineStr">
        <is>
          <t>Instituto Consulplan</t>
        </is>
      </c>
      <c r="C2094" t="inlineStr">
        <is>
          <t>GCM Vila Velha</t>
        </is>
      </c>
      <c r="D2094" t="inlineStr">
        <is>
          <t>2023</t>
        </is>
      </c>
      <c r="E2094" t="inlineStr">
        <is>
          <t>Três guardas municipais: Ana; Bruno; e, Cláudia receberam um total de 573 ocorrências de serviço, que serão divididas entre eles em quantidades inversamente proporcionais ao tempo de experiência que possui no cargo de guarda municipal.
Considerando que Ana possui 2 anos e 4 meses de experiência; Bruno possui 2 anos e 8 meses; e, Cláudia tem 3 anos de experiência no cargo, assinale a afirmativa correta.</t>
        </is>
      </c>
      <c r="F2094" t="inlineStr">
        <is>
          <t>Matemática</t>
        </is>
      </c>
      <c r="G2094" t="inlineStr">
        <is>
          <t>Frações e Proporcionalidade</t>
        </is>
      </c>
      <c r="H2094" t="inlineStr">
        <is>
          <t>Médio</t>
        </is>
      </c>
      <c r="I2094" t="inlineStr">
        <is>
          <t>ME</t>
        </is>
      </c>
      <c r="J2094" t="inlineStr">
        <is>
          <t>Ana receberá 14 ocorrências a mais que Bruno.</t>
        </is>
      </c>
      <c r="K2094" t="inlineStr">
        <is>
          <t>Ana receberá 48 ocorrências a mais do que Cláudia.</t>
        </is>
      </c>
      <c r="L2094" t="inlineStr">
        <is>
          <t>Bruno receberá 27 ocorrências a mais do que Cláudia.</t>
        </is>
      </c>
      <c r="M2094" t="inlineStr">
        <is>
          <t>Cláudia receberá 21 ocorrências a mais do que Bruno.</t>
        </is>
      </c>
      <c r="N2094" t="inlineStr"/>
      <c r="O2094" t="inlineStr">
        <is>
          <t>B</t>
        </is>
      </c>
      <c r="P2094" t="n">
        <v>0</v>
      </c>
      <c r="Q2094" t="n">
        <v>0</v>
      </c>
      <c r="S2094" t="inlineStr">
        <is>
          <t>Temos que dividir as 573 ocorrências de serviço em quantidades inversamente proporcionais ao tempo de
experiência de Ana, Bruno e Cláudia.
Para que o tempo de experiência esteja em uma mesma unidade de medida, vamos transformar esses
tempos em meses. Sabemos que 1 ano corresponde a 12 meses. Logo, os tempos de experiência, em
meses, são:
• Ana: 2 anos e 4 meses = 2×12 + 4 = 28 meses;
• Bruno: 2 anos e 8 meses = 2×12 + 8 = 32 meses;
• Cláudia: 3 anos = 3×12 = 36 meses.
Suponha que o número de ocorrências que Ana, Bruno e Cláudia receberão são, respectivamente, 𝑎, 𝑏 e 𝑐.
Como a divisão das 573 ocorrências de serviço ocorre de modo inversamente proporcional ao tempo de
experiência, temos:
𝑎 𝑏 𝑐
= = = 𝑘
1 1 1
28 32 36
A soma das partes totaliza 573 ocorrências. Logo, 𝑎 +𝑏+𝑐 = 573.
𝑎 𝑏 𝑐
Utilizando a "propriedade fundamental da soma" na proporção = = = 𝑘, temos:
1 1 1
28 32 36
𝑎 𝑏 𝑐 𝑎 +𝑏+𝑐
= = =
1 1 1 1 1 1
+ +
28 32 36 28 32 36
28𝑎 = 32𝑏 = 36𝑐 =
72+63+56
28𝑎 = 32𝑏 = 36𝑐 =
28𝑎 = 32𝑏 = 36𝑐 = 573×
28𝑎 = 32𝑏 = 36𝑐 = 3×2016
28𝑎 = 32𝑏 = 36𝑐 = 6048
Logo, o total de ocorrências que cada um receberá é:
Ana: 28𝑎 = 6048 → 𝑎 = → 𝒂 = 𝟐𝟏𝟔
Bruno: 32𝑏 = 6048 → 𝑏 = → 𝒃 = 𝟏𝟖𝟗
Cláudia: 36𝑐 = 6048 → 𝑐 = → 𝒄 = 𝟏𝟔𝟖
Vamos verificar as alternativas.
a) Ana receberá 14 ocorrências a mais que Bruno. ERRADO.
𝑎−𝑏 = 216−189 = 27
Logo, Ana receberá 27 ocorrências a mais que Bruno.
b) Ana receberá 48 ocorrências a mais do que Cláudia. CERTO. Esse é o Gabarito.
𝑎 −𝑐 = 216−168 = 48
Logo, é correto afirmar que Ana receberá 48 ocorrências a mais do que Cláudia.
c) Bruno receberá 27 ocorrências a mais do que Cláudia. ERRADO.
𝑏 −𝑐 = 189−168 = 21
Logo, Bruno receberá 21 ocorrências a mais do que Cláudia.
d) Cláudia receberá 21 ocorrências a mais do que Bruno. ERRADO.
Cláudia receberá menos ocorrências do que Bruno.
Gabarito: Letra B.</t>
        </is>
      </c>
      <c r="U2094" t="inlineStr">
        <is>
          <t>10/08/2026 13:44</t>
        </is>
      </c>
    </row>
    <row r="2095">
      <c r="A2095" t="n">
        <v>4083</v>
      </c>
      <c r="B2095" t="inlineStr">
        <is>
          <t>Instituto Consulplan</t>
        </is>
      </c>
      <c r="C2095" t="inlineStr">
        <is>
          <t>Pref. Orlândia</t>
        </is>
      </c>
      <c r="D2095" t="inlineStr">
        <is>
          <t>2023</t>
        </is>
      </c>
      <c r="E2095" t="inlineStr">
        <is>
          <t>Dona Maria tem uma coleção de joias com 535 peças e deseja distribuí-las entre suas três netas: Ana, Bruna e Carla. No momento da divisão, ela decidiu distribuir as joias de forma inversamente proporcional à idade de cada uma das netas. Assim, sabendose que Ana tem 21 anos, Bruna tem 18 anos e Carla tem 15 anos, é correto afirmar que:</t>
        </is>
      </c>
      <c r="F2095" t="inlineStr">
        <is>
          <t>Matemática</t>
        </is>
      </c>
      <c r="G2095" t="inlineStr">
        <is>
          <t>Frações e Proporcionalidade</t>
        </is>
      </c>
      <c r="H2095" t="inlineStr">
        <is>
          <t>Médio</t>
        </is>
      </c>
      <c r="I2095" t="inlineStr">
        <is>
          <t>ME</t>
        </is>
      </c>
      <c r="J2095" t="inlineStr">
        <is>
          <t>Carla receberá 60 unidades a mais que Ana.</t>
        </is>
      </c>
      <c r="K2095" t="inlineStr">
        <is>
          <t>Carla receberá 30 unidades a mais que Ana.</t>
        </is>
      </c>
      <c r="L2095" t="inlineStr">
        <is>
          <t>Carla receberá 25 unidades a mais que Ana.</t>
        </is>
      </c>
      <c r="M2095" t="inlineStr">
        <is>
          <t>Bruna receberá 25 unidades a mais que Carla.</t>
        </is>
      </c>
      <c r="N2095" t="inlineStr"/>
      <c r="O2095" t="inlineStr">
        <is>
          <t>A</t>
        </is>
      </c>
      <c r="P2095" t="n">
        <v>0</v>
      </c>
      <c r="Q2095" t="n">
        <v>0</v>
      </c>
      <c r="S2095" t="inlineStr">
        <is>
          <t>Temos que dividir as 535 peças em quantidades inversamente proporcionais às idades de Ana (21 anos),
Bruna (18 anos) e Carla (15 anos).
Suponha que o número peças que Ana, Bruna e Carla receberão são, respectivamente, 𝑎, 𝑏 e 𝑐. Nesse caso,
temos:
𝑎 𝑏 𝑐
= = = 𝑘
1 1 1
21 18 15
A soma das partes totaliza 535 peças. Logo, 𝑎+𝑏 +𝑐 = 535.
𝑎 𝑏 𝑐
Utilizando a "propriedade fundamental da soma" na proporção = = = 𝑘, temos:
1 1 1
21 18 15
𝑎 𝑏 𝑐 𝑎 +𝑏+𝑐
= = =
1 1 1 1 1 1
+ +
21 18 15 21 18 15
21𝑎 = 18𝑏 = 15𝑐 =
30+35+42
21𝑎 = 18𝑏 = 15𝑐 =
30+35+42
21𝑎 = 18𝑏 = 15𝑐 =
21𝑎 = 18𝑏 = 15𝑐 = 535×
21𝑎 = 18𝑏 = 15𝑐 = 5×630
21𝑎 = 18𝑏 = 15𝑐 = 3150
Logo, o total de peças que cada um receberá é:
Ana: 21𝑎 = 3150 → 𝑎 = → 𝒂 = 𝟏𝟓𝟎
Bruna: 18𝑏 = 3150 → 𝑏 = → 𝒃 = 𝟏𝟕𝟓
Carla: 15𝑐 = 3150 → 𝑐 = → 𝒄 = 𝟐𝟏𝟎
Vamos verificar as alternativas.
a) Carla receberá 60 unidades a mais que Ana. CERTO. Esse é o Gabarito.
𝑐 −𝑎 = 210−150 = 60
Logo, é correto afirmar que Carla receberá 60 unidades a mais que Ana.
b) Carla receberá 30 unidades a mais que Ana. ERRADO.
Conforme visto na alternativa A, Carla receberá 60 unidades a mais que Ana.
c) Carla receberá 25 unidades a mais que Ana. ERRADO.
Conforme visto na alternativa A, Carla receberá 60 unidades a mais que Ana.
d) Bruna receberá 25 unidades a mais que Carla. ERRADO.
Bruna receberá menos peças do que Carla.
Gabarito: Letra A.</t>
        </is>
      </c>
      <c r="U2095" t="inlineStr">
        <is>
          <t>10/08/2026 13:45</t>
        </is>
      </c>
    </row>
    <row r="2096">
      <c r="A2096" t="n">
        <v>4084</v>
      </c>
      <c r="B2096" t="inlineStr">
        <is>
          <t>VUNESP</t>
        </is>
      </c>
      <c r="C2096" t="inlineStr">
        <is>
          <t>Pref. Pindamonhangaba</t>
        </is>
      </c>
      <c r="D2096" t="inlineStr">
        <is>
          <t>2023</t>
        </is>
      </c>
      <c r="E2096" t="inlineStr">
        <is>
          <t>Uma verba de R$ 200 mil será destinada para a compra de novos computadores, de modo a substituir os computadores mais antigos em duas secretarias municipais de certa cidade. Sabendo-se que a verba será dividida proporcionalmente, de acordo com a quantidade de computadores com mais de 5 anos de uso nessas duas secretarias, e que em uma dessas secretarias há 14 máquinas, enquanto que na outra há 11 máquinas com mais de 5 anos de uso, a diferença entre os valores que serão destinados para ambas as secretarias será de</t>
        </is>
      </c>
      <c r="F2096" t="inlineStr">
        <is>
          <t>Matemática</t>
        </is>
      </c>
      <c r="G2096" t="inlineStr">
        <is>
          <t>Frações e Proporcionalidade</t>
        </is>
      </c>
      <c r="H2096" t="inlineStr">
        <is>
          <t>Médio</t>
        </is>
      </c>
      <c r="I2096" t="inlineStr">
        <is>
          <t>ME</t>
        </is>
      </c>
      <c r="J2096" t="inlineStr">
        <is>
          <t>R$ 22 mil.</t>
        </is>
      </c>
      <c r="K2096" t="inlineStr">
        <is>
          <t>R$ 24 mil.</t>
        </is>
      </c>
      <c r="L2096" t="inlineStr">
        <is>
          <t>R$ 26 mil.</t>
        </is>
      </c>
      <c r="M2096" t="inlineStr">
        <is>
          <t>R$ 28 mil.</t>
        </is>
      </c>
      <c r="N2096" t="inlineStr">
        <is>
          <t>R$ 30 mil.</t>
        </is>
      </c>
      <c r="O2096" t="inlineStr">
        <is>
          <t>B</t>
        </is>
      </c>
      <c r="P2096" t="n">
        <v>0</v>
      </c>
      <c r="Q2096" t="n">
        <v>0</v>
      </c>
      <c r="S2096" t="inlineStr">
        <is>
          <t>Devemos dividir R$ 200 mil em partes diretamente proporcionais às quantidades de computadores com
mais de 5 anos de uso: 14 e 11.
Suponha que a secretaria que tem 14 computadores antigos receberá a quantia 𝒂, e que a secretaria que
tem 11 computadores antigos receberá a quantia 𝒃. Nesse caso:
𝑎 𝑏
= = 𝑘
14 11
A soma das quantias totaliza R$ 200 mil. Logo, 𝑎+𝑏 = 200.000.
Utilizando a propriedade fundamental da soma das proporções, temos:
𝑎 𝑏 𝑎+𝑏
= =
14 11 14+11
𝑎 𝑏 200.000
= =
14 11 25
𝑎 𝑏
= = 8.000
14 11
Logo:
𝑎
= 8.000 → 𝑎 = 14×8.000 → 𝒂 = 𝟏𝟏𝟐.𝟎𝟎𝟎
𝑏
= 8.000 → 𝑏 = 11×8.000 → 𝒃 = 𝟖𝟖.𝟎𝟎𝟎
Portanto, a diferença entre os valores que serão destinados para ambas as secretarias será de:
𝑎−𝑏 = 112.000−88.000
= 𝐑$ 𝟐𝟒.𝟎𝟎𝟎
Gabarito: Letra B.</t>
        </is>
      </c>
      <c r="U2096" t="inlineStr">
        <is>
          <t>10/08/2026 13:45</t>
        </is>
      </c>
    </row>
    <row r="2097">
      <c r="A2097" t="n">
        <v>4085</v>
      </c>
      <c r="B2097" t="inlineStr">
        <is>
          <t>VUNESP</t>
        </is>
      </c>
      <c r="C2097" t="inlineStr">
        <is>
          <t>CAMPREV</t>
        </is>
      </c>
      <c r="D2097" t="inlineStr">
        <is>
          <t>2023</t>
        </is>
      </c>
      <c r="E2097" t="inlineStr">
        <is>
          <t>Aberta com vazão constante, uma torneira despejou um total de 520 litros de água em dois reservatórios, A e B, inicialmente vazios, sendo essa quantidade repartida entre eles em partes diretamente proporcionais aos tempos necessários para preenchê-los completamente, que foram iguais a 40 minutos e 1 hora e 4 minutos, respectivamente. Nessas condições, é correto afirmar que a diferença entre as quantidades recebidas pelos reservatórios B e A foi igual a</t>
        </is>
      </c>
      <c r="F2097" t="inlineStr">
        <is>
          <t>Matemática</t>
        </is>
      </c>
      <c r="G2097" t="inlineStr">
        <is>
          <t>Frações e Proporcionalidade</t>
        </is>
      </c>
      <c r="H2097" t="inlineStr">
        <is>
          <t>Médio</t>
        </is>
      </c>
      <c r="I2097" t="inlineStr">
        <is>
          <t>ME</t>
        </is>
      </c>
      <c r="J2097" t="inlineStr">
        <is>
          <t>100 litros.</t>
        </is>
      </c>
      <c r="K2097" t="inlineStr">
        <is>
          <t>120 litros.</t>
        </is>
      </c>
      <c r="L2097" t="inlineStr">
        <is>
          <t>140 litros.</t>
        </is>
      </c>
      <c r="M2097" t="inlineStr">
        <is>
          <t>150 litros.</t>
        </is>
      </c>
      <c r="N2097" t="inlineStr">
        <is>
          <t>160 litros.</t>
        </is>
      </c>
      <c r="O2097" t="inlineStr">
        <is>
          <t>B</t>
        </is>
      </c>
      <c r="P2097" t="n">
        <v>0</v>
      </c>
      <c r="Q2097" t="n">
        <v>0</v>
      </c>
      <c r="S2097" t="inlineStr">
        <is>
          <t>Sabemos que 1h = 60min. Consequentemente, o tempo de 1h 04min corresponde a 60+4 = 64min.
Note, então, que os tempos necessários para preencher completamente os reservatórios A e B são,
respectivamente, 40min e 64min.
Devemos dividir 520 litros de água entre os reservatórios A e B em partes diretamente proporcionais aos
tempos necessários para preenchê-los: 40min e 64min.
Suponha que o reservatório A receberá uma quantidade 𝒂 de litros e que o reservatório B receberá uma
quantidade 𝒃 de litros. Nesse caso:
𝑎 𝑏
= = 𝑘
40 64
A soma das quantidades totaliza 520 litros. Logo, 𝑎 +𝑏 = 520.
Utilizando a propriedade fundamental da soma das proporções, temos:
𝑎 𝑏 𝑎+𝑏
= =
40 64 40+64
𝑎 𝑏 520
= =
40 64 104
𝑎 𝑏
= = 5
40 64
Logo:
𝑎
= 5 → 𝑎 = 40×5 → 𝒂 = 𝟐𝟎𝟎
𝑏
= 5 → 𝑏 = 64×5 → 𝒃 = 𝟑𝟐𝟎
Portanto, a diferença entre as quantidades recebidas pelos reservatórios B e A foi igual a:
𝑏 −𝑎 = 320−200
= 𝟏𝟐𝟎 𝐥𝐢𝐭𝐫𝐨𝐬
Gabarito: Letra B.</t>
        </is>
      </c>
      <c r="U2097" t="inlineStr">
        <is>
          <t>10/08/2026 13:45</t>
        </is>
      </c>
    </row>
    <row r="2098">
      <c r="A2098" t="n">
        <v>4086</v>
      </c>
      <c r="B2098" t="inlineStr">
        <is>
          <t>FGV</t>
        </is>
      </c>
      <c r="C2098" t="inlineStr">
        <is>
          <t>SEFAZ MG</t>
        </is>
      </c>
      <c r="D2098" t="inlineStr">
        <is>
          <t>2023</t>
        </is>
      </c>
      <c r="E2098" t="inlineStr">
        <is>
          <t>Uma grandeza A é diretamente proporcional à grandeza B que, por sua vez, é inversamente proporcional ao quadrado da grandeza C.
Quando A = 12, tem-se B = 4 e C = 6.
Quando C = 4, o valor de A é</t>
        </is>
      </c>
      <c r="F2098" t="inlineStr">
        <is>
          <t>Matemática</t>
        </is>
      </c>
      <c r="G2098" t="inlineStr">
        <is>
          <t>Frações e Proporcionalidade</t>
        </is>
      </c>
      <c r="H2098" t="inlineStr">
        <is>
          <t>Médio</t>
        </is>
      </c>
      <c r="I2098" t="inlineStr">
        <is>
          <t>ME</t>
        </is>
      </c>
      <c r="J2098" t="inlineStr">
        <is>
          <t>144.</t>
        </is>
      </c>
      <c r="K2098" t="inlineStr">
        <is>
          <t>72.</t>
        </is>
      </c>
      <c r="L2098" t="inlineStr">
        <is>
          <t>27.</t>
        </is>
      </c>
      <c r="M2098" t="inlineStr">
        <is>
          <t>18.</t>
        </is>
      </c>
      <c r="N2098" t="inlineStr">
        <is>
          <t>12.</t>
        </is>
      </c>
      <c r="O2098" t="inlineStr">
        <is>
          <t>C</t>
        </is>
      </c>
      <c r="P2098" t="n">
        <v>0</v>
      </c>
      <c r="Q2098" t="n">
        <v>0</v>
      </c>
      <c r="S2098" t="inlineStr">
        <is>
          <t>Sabemos que a grandeza 𝐴 é diretamente proporcional à grandeza 𝐵. Logo, sendo 𝑘 uma constante de
proporcionalidade, temos:
𝐴
= 𝑘
𝐵 1
Além disso, a grandeza 𝐵 é inversamente proporcional ao quadrado da grandeza 𝐶 Logo, sendo 𝑘 uma
constante de proporcionalidade, temos:
𝐵
= 𝑘
1 2
𝐶2
𝐵𝐶2 = 𝑘
Quando 𝑨 = 𝟏𝟐, tem-se 𝑩 = 𝟒 e 𝑪 = 𝟔. Logo:
𝐴 12
= 𝑘 → = 𝑘 → 𝒌 = 𝟑
𝐵 1 4 1 𝟏
𝐵𝐶2 = 𝑘 → 4×62 = 𝑘 → 𝒌 = 𝟏𝟒𝟒
2 2 𝟐
A questão pergunta pelo valor de 𝑨 quando 𝑪 = 𝟒. Para obter o valor de 𝐴, vamos utilizar os valores das
constantes obtidas.
𝐵𝐶2 = 𝑘 → 𝐵 ×42 = 144 → 𝐵 = → 𝑩 = 𝟗
2 16
𝐴 𝐴
= 𝑘 → = 3 → 𝑨 = 𝟐𝟕
𝐵 1 9
Logo, quando 𝑪 = 𝟒, o valor de 𝑨 é 𝟐𝟕.
Gabarito: Letra C.</t>
        </is>
      </c>
      <c r="U2098" t="inlineStr">
        <is>
          <t>10/08/2026 13:45</t>
        </is>
      </c>
    </row>
    <row r="2099">
      <c r="A2099" t="n">
        <v>4087</v>
      </c>
      <c r="B2099" t="inlineStr">
        <is>
          <t>FUNDATEC</t>
        </is>
      </c>
      <c r="C2099" t="inlineStr">
        <is>
          <t>IPE Saúde</t>
        </is>
      </c>
      <c r="D2099" t="inlineStr">
        <is>
          <t>2022</t>
        </is>
      </c>
      <c r="E2099" t="inlineStr">
        <is>
          <t>Três irmãs abriram uma loja para vendas online. Ana investiu R$ 1.200,00, Betina investiu R$ 1.600,00 e Cláudia investiu R$ 800,00. Ao final de 6 meses de trabalho, obtiveram um lucro de R$ 4.320,00 reais, que foi dividido em três partes diretamente proporcionais ao valor que cada uma investiu. Com base nessas informações, podemos afirmar que:</t>
        </is>
      </c>
      <c r="F2099" t="inlineStr">
        <is>
          <t>Matemática</t>
        </is>
      </c>
      <c r="G2099" t="inlineStr">
        <is>
          <t>Frações e Proporcionalidade</t>
        </is>
      </c>
      <c r="H2099" t="inlineStr">
        <is>
          <t>Médio</t>
        </is>
      </c>
      <c r="I2099" t="inlineStr">
        <is>
          <t>ME</t>
        </is>
      </c>
      <c r="J2099" t="inlineStr">
        <is>
          <t>Ana recebeu R$ 1.920,00.</t>
        </is>
      </c>
      <c r="K2099" t="inlineStr">
        <is>
          <t>Betina recebeu R$ 1.440,00.</t>
        </is>
      </c>
      <c r="L2099" t="inlineStr">
        <is>
          <t>Cláudia e Betina receberam juntas o total de R$ 3.360,00.</t>
        </is>
      </c>
      <c r="M2099" t="inlineStr">
        <is>
          <t>Cláudia recebeu R$ 480,00 a mais do que Ana.</t>
        </is>
      </c>
      <c r="N2099" t="inlineStr">
        <is>
          <t>Betina recebeu R$ 480,00 a mais do que Ana.</t>
        </is>
      </c>
      <c r="O2099" t="inlineStr">
        <is>
          <t>E</t>
        </is>
      </c>
      <c r="P2099" t="n">
        <v>1</v>
      </c>
      <c r="Q2099" t="n">
        <v>1</v>
      </c>
      <c r="S2099" t="inlineStr">
        <is>
          <t>Devemos dividir R$ 4.320,00 em partes diretamente proporcionais aos valores investidos por Ana (R$
1.200,00), Betina (R$ 1.600,00) e Cláudia (R$ 800,00).
Suponha que as partes recebidas por Ana, Betina e Cláudia são, respectivamente, 𝑎, 𝑏 e 𝑐. Nesse caso,
temos:
𝑎 𝑏 𝑐
= = = 𝑘
1200 1600 800
A soma das partes recebidas totaliza R$ 4.320,00. Logo, 𝑎+𝑏+𝑐 = 4320.
𝑎 𝑏 𝑐
Utilizando a "propriedade fundamental da soma" na proporção = = = 𝑘, temos:
1200 1600 800
𝑎 𝑏 𝑐 𝑎 +𝑏 +𝑐
= = =
1200 1600 800 1200+1600+800
𝑎 𝑏 𝑐 4320
= = =
1200 1600 800 3600
Simplificando a última fração por 10, temos:
𝑎 𝑏 𝑐 432
= = =
1200 1600 800 360
Simplificando a última fração por 3, temos:
𝑎 𝑏 𝑐 144
= = =
1200 1600 800 120
Simplificando a última fração por 24, temos:
𝑎 𝑏 𝑐 6
= = =
1200 1600 800 5
Logo, o valor total que cada irmã receberá é:
𝑎 6 6
Ana: = → 𝑎 = 1200× → 𝒂 = 𝐑$ 𝟏𝟒𝟒𝟎,𝟎𝟎
1200 5 5
𝑏 6 6
Betina: = → 𝑏 = 1600× → 𝒃 = 𝐑$ 𝟏𝟗𝟐𝟎,𝟎𝟎
1600 5 5
𝑐 6 6
Cláudia: = → 𝑐 = 800× → 𝒄 = 𝐑$ 𝟗𝟔𝟎,𝟎𝟎
800 5 5
Vamos verificar as alternativas.
a) Ana recebeu R$ 1.920,00. ERRADO.
Conforme calculado, Ana recebeu R$ 1440,00.
b) Betina recebeu R$ 1.440,00. ERRADO.
Conforme calculado, Betina recebeu R$ 1920,00.
c) Cláudia e Betina receberam juntas o total de R$ 3.360,00. ERRADO.
Cláudia e Betina receberem juntas 𝑐+𝑏 = 960+1920 = R$ 2880,00.
d) Cláudia recebeu R$ 480,00 a mais do que Ana. ERRADO.
Cláudia recebeu menos do que Ana.
e) Betina recebeu R$ 480,00 a mais do que Ana. CERTO. Esse é o Gabarito.
O valor que Betina recebeu a mais do que Ana é:
𝑏−𝑎 = 1920−1440 = R$ 480,00
Gabarito: Letra E.</t>
        </is>
      </c>
      <c r="U2099" t="inlineStr">
        <is>
          <t>10/08/2026 13:46</t>
        </is>
      </c>
    </row>
    <row r="2100">
      <c r="A2100" t="n">
        <v>4088</v>
      </c>
      <c r="B2100" t="inlineStr">
        <is>
          <t>IBFC</t>
        </is>
      </c>
      <c r="C2100" t="inlineStr">
        <is>
          <t>IBFC</t>
        </is>
      </c>
      <c r="D2100" t="inlineStr">
        <is>
          <t>2022</t>
        </is>
      </c>
      <c r="E2100" t="inlineStr">
        <is>
          <t>Ao analisar os pagamentos realizados aos recenseadores, um coordenador verificou que o valor pago a três deles foi um total de R$ 8.100,00. Se o tempo de trabalho de cada um foi de 2, 3 e 4 meses e o total pago foi diretamente proporcional ao tempo trabalhado, então o menor valor recebido por um dos recenseadores foi de:</t>
        </is>
      </c>
      <c r="F2100" t="inlineStr">
        <is>
          <t>Matemática</t>
        </is>
      </c>
      <c r="G2100" t="inlineStr">
        <is>
          <t>Frações e Proporcionalidade</t>
        </is>
      </c>
      <c r="H2100" t="inlineStr">
        <is>
          <t>Médio</t>
        </is>
      </c>
      <c r="I2100" t="inlineStr">
        <is>
          <t>ME</t>
        </is>
      </c>
      <c r="J2100" t="inlineStr">
        <is>
          <t>R$ 2.700,00</t>
        </is>
      </c>
      <c r="K2100" t="inlineStr">
        <is>
          <t>R$ 1.800,00</t>
        </is>
      </c>
      <c r="L2100" t="inlineStr">
        <is>
          <t>R$ 3.600,00</t>
        </is>
      </c>
      <c r="M2100" t="inlineStr">
        <is>
          <t>R$ 900,00</t>
        </is>
      </c>
      <c r="N2100" t="inlineStr">
        <is>
          <t>R$ 2.100,00</t>
        </is>
      </c>
      <c r="O2100" t="inlineStr">
        <is>
          <t>B</t>
        </is>
      </c>
      <c r="P2100" t="n">
        <v>1</v>
      </c>
      <c r="Q2100" t="n">
        <v>1</v>
      </c>
      <c r="S2100" t="inlineStr">
        <is>
          <t>Suponha que os três recenseadores que trabalharam 2, 3 e 4 meses receberão, respectivamente, 𝑎, 𝑏 e 𝑐.
Como o valor total a ser pago será distribuído em partes diretamente proporcionais ao tempo trabalhado,
temos:
𝑎 𝑏 𝑐
= = = 𝑘
2 3 4
A soma das partes totaliza R$ 8.100,00. Logo, 𝑎+𝑏+𝑐 = 8100.
𝑎 𝑏 𝑐
Utilizando a "propriedade fundamental da soma" na proporção = = = 𝑘, temos:
2 3 4
𝑎 𝑏 𝑐 𝑎 +𝑏+𝑐
= = =
2 3 4 2+3+4
𝑎 𝑏 𝑐 8100
= = =
2 3 4 9
𝑎 𝑏 𝑐
= = = 900
2 3 4
O menor valor recebido (𝑎) é aquele diretamente proporcional ao menor tempo trabalhado (2 meses).
Logo:
𝑎
= 900
𝑎 = 2×900
𝑎 = R$ 1.800,00
Portanto, o menor valor recebido por um dos recenseadores foi de R$ 1.800,00.
Gabarito: Letra B.</t>
        </is>
      </c>
      <c r="U2100" t="inlineStr">
        <is>
          <t>10/08/2026 13:46</t>
        </is>
      </c>
    </row>
    <row r="2101">
      <c r="A2101" t="n">
        <v>4089</v>
      </c>
      <c r="B2101" t="inlineStr">
        <is>
          <t>FGV</t>
        </is>
      </c>
      <c r="C2101" t="inlineStr">
        <is>
          <t>PM</t>
        </is>
      </c>
      <c r="D2101" t="inlineStr">
        <is>
          <t>2024</t>
        </is>
      </c>
      <c r="E2101" t="inlineStr">
        <is>
          <t>Três profissionais executam um determinado trabalho em 12 horas. Dois profissionais, com a mesma eficiência, executarão o mesmo trabalho em</t>
        </is>
      </c>
      <c r="F2101" t="inlineStr">
        <is>
          <t>Matemática</t>
        </is>
      </c>
      <c r="G2101" t="inlineStr">
        <is>
          <t>Regra de Três</t>
        </is>
      </c>
      <c r="H2101" t="inlineStr">
        <is>
          <t>Médio</t>
        </is>
      </c>
      <c r="I2101" t="inlineStr">
        <is>
          <t>ME</t>
        </is>
      </c>
      <c r="J2101" t="inlineStr">
        <is>
          <t>8 horas.</t>
        </is>
      </c>
      <c r="K2101" t="inlineStr">
        <is>
          <t>9 horas.</t>
        </is>
      </c>
      <c r="L2101" t="inlineStr">
        <is>
          <t>15 horas.</t>
        </is>
      </c>
      <c r="M2101" t="inlineStr">
        <is>
          <t>16 horas.</t>
        </is>
      </c>
      <c r="N2101" t="inlineStr">
        <is>
          <t>18 horas.</t>
        </is>
      </c>
      <c r="O2101" t="inlineStr">
        <is>
          <t>E</t>
        </is>
      </c>
      <c r="P2101" t="n">
        <v>0</v>
      </c>
      <c r="Q2101" t="n">
        <v>0</v>
      </c>
      <c r="S2101" t="inlineStr">
        <is>
          <t>Mais uma questão que envolve regra de três simples. Se três profissionais executam um trabalho em 12
horas, então 2 profissionais executarão em “x”. Vamos esquematizar.
3 prof. 12 horas
2 prof. x horas
Ora, quanto mais profissionais executando o trabalho, menos tempo levará para concluí-lo. Sendo assim,
são grandezas inversamente proporcionais e, dessa vez, a multiplicação será direta.
2𝑥 = 3⋅12
𝑥 =
𝒙 = 𝟏𝟖 𝐡
Gabarito: LETRA E.</t>
        </is>
      </c>
      <c r="U2101" t="inlineStr">
        <is>
          <t>10/08/2026 16:27</t>
        </is>
      </c>
    </row>
    <row r="2102">
      <c r="A2102" t="n">
        <v>4090</v>
      </c>
      <c r="B2102" t="inlineStr">
        <is>
          <t>VUNESP</t>
        </is>
      </c>
      <c r="C2102" t="inlineStr">
        <is>
          <t>PM</t>
        </is>
      </c>
      <c r="D2102" t="inlineStr">
        <is>
          <t>2023</t>
        </is>
      </c>
      <c r="E2102" t="inlineStr">
        <is>
          <t>Para esvaziar um reservatório de água, três saídas d’agua, com a mesma vazão e abertas ao mesmo tempo, realizam o trabalho em 2 horas e 20 minutos. Utilizando-se apenas duas dessas saídas d’água nas mesmas condições, a razão entre o tempo para esvaziar esse reservatório com duas saídas e o tempo para esvaziar esse reservatório com três saídas é</t>
        </is>
      </c>
      <c r="F2102" t="inlineStr">
        <is>
          <t>Matemática</t>
        </is>
      </c>
      <c r="G2102" t="inlineStr">
        <is>
          <t>Regra de Três</t>
        </is>
      </c>
      <c r="H2102" t="inlineStr">
        <is>
          <t>Médio</t>
        </is>
      </c>
      <c r="I2102" t="inlineStr">
        <is>
          <t>ME</t>
        </is>
      </c>
      <c r="J2102" t="inlineStr">
        <is>
          <t>1,5.</t>
        </is>
      </c>
      <c r="K2102" t="inlineStr">
        <is>
          <t>1,4.</t>
        </is>
      </c>
      <c r="L2102" t="inlineStr">
        <is>
          <t>1,6.</t>
        </is>
      </c>
      <c r="M2102" t="inlineStr">
        <is>
          <t>1,7.</t>
        </is>
      </c>
      <c r="N2102" t="inlineStr">
        <is>
          <t>1,3.</t>
        </is>
      </c>
      <c r="O2102" t="inlineStr">
        <is>
          <t>A</t>
        </is>
      </c>
      <c r="P2102" t="n">
        <v>0</v>
      </c>
      <c r="Q2102" t="n">
        <v>0</v>
      </c>
      <c r="S2102" t="inlineStr">
        <is>
          <t>Vamos lá! Três saídas esvaziam o reservatório em 2 horas e 20 minutos (140 minutos). Sendo assim, duas
saídas esvaziarão esse mesmo reservatório em "x" minutos. A regra de três fica assim:
3 saídas 140 minutos
2 saídas x minutos
Quanto maior o número de saídas, menor será o tempo para esvaziar o reservatório. Sendo assim, são
grandezas inversamente proporcionais e fazemos a multiplicação direta.
2𝑥 = 3⋅140 → 2𝑥 = 420 → 𝑥 = 210
Ou seja, com duas saídas, o reservatório será esvaziado em 210 minutos.
O enunciado pede a razão (R) entre o tempo necessário para esvaziar com duas saídas e o com três.
𝑡 210 3
𝑅 = → 𝑅 = → 𝑅 = → 𝑹 = 𝟏,𝟓
𝑡 140 2
Gabarito: LETRA A.</t>
        </is>
      </c>
      <c r="U2102" t="inlineStr">
        <is>
          <t>10/08/2026 16:28</t>
        </is>
      </c>
    </row>
    <row r="2103">
      <c r="A2103" t="n">
        <v>4091</v>
      </c>
      <c r="B2103" t="inlineStr">
        <is>
          <t>VUNESP</t>
        </is>
      </c>
      <c r="C2103" t="inlineStr">
        <is>
          <t>PREF. MARÍLIA</t>
        </is>
      </c>
      <c r="D2103" t="inlineStr">
        <is>
          <t>2023</t>
        </is>
      </c>
      <c r="E2103" t="inlineStr">
        <is>
          <t>Uma máquina X produz 120 peças em 35 minutos. A máquina X juntamente com uma máquina Y produzem 120 dessas peças em 21 minutos. A máquina Y produz 1920 peças em</t>
        </is>
      </c>
      <c r="F2103" t="inlineStr">
        <is>
          <t>Matemática</t>
        </is>
      </c>
      <c r="G2103" t="inlineStr">
        <is>
          <t>Regra de Três</t>
        </is>
      </c>
      <c r="H2103" t="inlineStr">
        <is>
          <t>Médio</t>
        </is>
      </c>
      <c r="I2103" t="inlineStr">
        <is>
          <t>ME</t>
        </is>
      </c>
      <c r="J2103" t="inlineStr">
        <is>
          <t>24,5 horas.</t>
        </is>
      </c>
      <c r="K2103" t="inlineStr">
        <is>
          <t>21 horas.</t>
        </is>
      </c>
      <c r="L2103" t="inlineStr">
        <is>
          <t>17,5 horas.</t>
        </is>
      </c>
      <c r="M2103" t="inlineStr">
        <is>
          <t>14 horas.</t>
        </is>
      </c>
      <c r="N2103" t="inlineStr">
        <is>
          <t>10,5 horas.</t>
        </is>
      </c>
      <c r="O2103" t="inlineStr">
        <is>
          <t>D</t>
        </is>
      </c>
      <c r="P2103" t="n">
        <v>0</v>
      </c>
      <c r="Q2103" t="n">
        <v>0</v>
      </c>
      <c r="S2103" t="inlineStr">
        <is>
          <t>Muita atenção aqui, pessoal! A Vunesp está gostando de questões nessa pegada!
Inicialmente, temos uma máquina X que produz 120 peças em 35 minutos.
Depois, o enunciado fala que a máquina X junto com a máquina Y produzem 120 peças em 21 minutos.
Nosso primeiro objetivo será descobrir quantas peças a máquina X (sozinha) produz em 21 minutos.
120 peças 35 minutos
x peças 21 minutos
Ora, quanto maior o número de peças, maior é o tempo necessário para produzi-las. Sendo assim, temos
grandezas diretamente proporcionais e podemos multiplicar cruzado.
35𝑥 = 120⋅21 → 35𝑥 = 2520 → 𝑥 = 72
Ou seja, em 21 minutos a máquina X produziu 72 peças.
Como a questão fala que em 21 minutos as máquinas X e Y produzem 120 peças, a diferença será a
quantidade de peças produzidas apenas por y nesses 21 minutos.
𝑦 = 120−72 → 𝑦 = 48
Assim, concluímos que a máquina Y produziu 48 peças em 21 minutos. Com essa informação, podemos
calcular o que pede o enunciado: o tempo que a máquina Y leva para produzir 1920 peças.
48 peças 21 minutos
1920 peças z minutos
Já sabemos que são grandezas diretamente proporcionais, vamos multiplicar cruzado.
48𝑧 = 21⋅1920 → 48𝑧 = 40320 → 𝑧 = 840
Para produzir as 1920 peças, a máquina Y levará 840 minutos. Quando convertemos essa quantidade para
horas, temos o tempo de 14 horas.
Gabarito: LETRA D.</t>
        </is>
      </c>
      <c r="U2103" t="inlineStr">
        <is>
          <t>10/08/2026 16:28</t>
        </is>
      </c>
    </row>
    <row r="2104">
      <c r="A2104" t="n">
        <v>4092</v>
      </c>
      <c r="B2104" t="inlineStr">
        <is>
          <t>UNIRV</t>
        </is>
      </c>
      <c r="C2104" t="inlineStr">
        <is>
          <t>PREF. RIO VERDE</t>
        </is>
      </c>
      <c r="D2104" t="inlineStr">
        <is>
          <t>2022</t>
        </is>
      </c>
      <c r="E2104" t="inlineStr">
        <is>
          <t>Em nove dias, foram construídos 54 metros de comprimento de um muro. Supondo que o ritmo de trabalho continue o mesmo e que o comprimento do muro deverá ser de 96 metros, em quantos dias será construído o restante desse muro?</t>
        </is>
      </c>
      <c r="F2104" t="inlineStr">
        <is>
          <t>Matemática</t>
        </is>
      </c>
      <c r="G2104" t="inlineStr">
        <is>
          <t>Regra de Três</t>
        </is>
      </c>
      <c r="H2104" t="inlineStr">
        <is>
          <t>Médio</t>
        </is>
      </c>
      <c r="I2104" t="inlineStr">
        <is>
          <t>ME</t>
        </is>
      </c>
      <c r="J2104" t="inlineStr">
        <is>
          <t>16</t>
        </is>
      </c>
      <c r="K2104" t="inlineStr">
        <is>
          <t>12</t>
        </is>
      </c>
      <c r="L2104" t="inlineStr">
        <is>
          <t>8</t>
        </is>
      </c>
      <c r="M2104" t="inlineStr">
        <is>
          <t>7</t>
        </is>
      </c>
      <c r="N2104" t="inlineStr"/>
      <c r="O2104" t="inlineStr">
        <is>
          <t>D</t>
        </is>
      </c>
      <c r="P2104" t="n">
        <v>0</v>
      </c>
      <c r="Q2104" t="n">
        <v>0</v>
      </c>
      <c r="S2104" t="inlineStr">
        <is>
          <t>Questão para treinarmos um pouco a regra de três simples! A primeira coisa que perceber é que estamos
relacionando duas grandezas: número de dias trabalhado e o comprimento de um muro em construção.
Observe que quanto mais dias são trabalhados, mais muro é construído.
Sendo assim, estamos diante grandezas diretamente proporcionais. O enunciado disse que em 9 dias foram
construídos 54 metros de muro. Logo, em "x" dias serão construídos a quantidade restante, que, no caso, é
96−54 = 𝟒𝟐 metros. Podemos esquematizar da seguinte forma:
9 dias 54 metros
x dias 42 metros
Como são grandezas diretamente proporcionais, podemos multiplicar cruzado.
54𝑥 = 9⋅42 → 54𝑥 = 378 → 𝑥 = → 𝑥 = 7 dias
Logo, para construir os 42 metros restantes de muro serão necessários 7 dias.
Gabarito: LETRA D.</t>
        </is>
      </c>
      <c r="U2104" t="inlineStr">
        <is>
          <t>10/08/2026 16:28</t>
        </is>
      </c>
    </row>
    <row r="2105">
      <c r="A2105" t="n">
        <v>4093</v>
      </c>
      <c r="B2105" t="inlineStr">
        <is>
          <t>FUNDATEC</t>
        </is>
      </c>
      <c r="C2105" t="inlineStr">
        <is>
          <t>PREF. FLORES DA CUNHA</t>
        </is>
      </c>
      <c r="D2105" t="inlineStr">
        <is>
          <t>2022</t>
        </is>
      </c>
      <c r="E2105" t="inlineStr">
        <is>
          <t>Para produzir uma determinada peça automotiva, o sistema de máquinas de uma indústria leva um tempo de 48 segundos. Nessa situação, quanto tempo, em horas, será necessário, para esse mesmo sistema de máquinas produzir 150 peças automotivas?</t>
        </is>
      </c>
      <c r="F2105" t="inlineStr">
        <is>
          <t>Matemática</t>
        </is>
      </c>
      <c r="G2105" t="inlineStr">
        <is>
          <t>Regra de Três</t>
        </is>
      </c>
      <c r="H2105" t="inlineStr">
        <is>
          <t>Médio</t>
        </is>
      </c>
      <c r="I2105" t="inlineStr">
        <is>
          <t>ME</t>
        </is>
      </c>
      <c r="J2105" t="inlineStr">
        <is>
          <t>1 hora.</t>
        </is>
      </c>
      <c r="K2105" t="inlineStr">
        <is>
          <t>1 hora e 30 minutos.</t>
        </is>
      </c>
      <c r="L2105" t="inlineStr">
        <is>
          <t>2 horas.</t>
        </is>
      </c>
      <c r="M2105" t="inlineStr">
        <is>
          <t>2 horas e 30 minutos.</t>
        </is>
      </c>
      <c r="N2105" t="inlineStr">
        <is>
          <t>2 horas e 45 minutos.</t>
        </is>
      </c>
      <c r="O2105" t="inlineStr">
        <is>
          <t>C</t>
        </is>
      </c>
      <c r="P2105" t="n">
        <v>0</v>
      </c>
      <c r="Q2105" t="n">
        <v>0</v>
      </c>
      <c r="S2105" t="inlineStr">
        <is>
          <t>Questão para treino, pessoal! Vamos por passos. Primeiramente, observe que estamos trabalhando com
duas grandezas: o tempo e a quantidade de peças produzidas. Ora, note também que quanto maior o tempo,
mais peças serão produzidas.
Com isso, concluímos que são duas grandezas diretamente proporcionais. Segundo o enunciado, em 48
segundos é produzida uma peça. Logo, em "x" segundos serão produzidas 150 peças automotivas. Vamos
esquematizar.
48 segundos 1 peça
x segundos 150 peças
Como são duas grandezas diretamente proporcionais, podemos multiplicar cruzado.
1⋅𝑥 = 48⋅150 → x = 7200 s
Nossa resposta está em segundos, precisamos passar para horas. Lembre-se que 1 hora possui 3600
segundos. Assim, para transformar de segundo para hora, dividimos o resultado por 3600.
𝑥 = → x = 2 horas
Gabarito: LETRA C.</t>
        </is>
      </c>
      <c r="U2105" t="inlineStr">
        <is>
          <t>10/08/2026 16:29</t>
        </is>
      </c>
    </row>
    <row r="2106">
      <c r="A2106" t="n">
        <v>4094</v>
      </c>
      <c r="B2106" t="inlineStr">
        <is>
          <t>UNESC</t>
        </is>
      </c>
      <c r="C2106" t="inlineStr">
        <is>
          <t>PREF. LAGUNA</t>
        </is>
      </c>
      <c r="D2106" t="inlineStr">
        <is>
          <t>2022</t>
        </is>
      </c>
      <c r="E2106" t="inlineStr">
        <is>
          <t>Sabemos que para pintar 2,5 m² de parede são necessários 120 ml de tinta, quantos mililitros de tinta serão necessários para pintar uma parede que tem 4 m de largura, por 3 m de altura?</t>
        </is>
      </c>
      <c r="F2106" t="inlineStr">
        <is>
          <t>Matemática</t>
        </is>
      </c>
      <c r="G2106" t="inlineStr">
        <is>
          <t>Regra de Três</t>
        </is>
      </c>
      <c r="H2106" t="inlineStr">
        <is>
          <t>Médio</t>
        </is>
      </c>
      <c r="I2106" t="inlineStr">
        <is>
          <t>ME</t>
        </is>
      </c>
      <c r="J2106" t="inlineStr">
        <is>
          <t>Serão necessários 389 ml de tinta.</t>
        </is>
      </c>
      <c r="K2106" t="inlineStr">
        <is>
          <t>Serão necessários 910 ml de tinta.</t>
        </is>
      </c>
      <c r="L2106" t="inlineStr">
        <is>
          <t>Serão necessários 695 ml de tinta.</t>
        </is>
      </c>
      <c r="M2106" t="inlineStr">
        <is>
          <t>Serão necessários 576 ml de tinta.</t>
        </is>
      </c>
      <c r="N2106" t="inlineStr">
        <is>
          <t>Serão necessários 327 ml de tinta.</t>
        </is>
      </c>
      <c r="O2106" t="inlineStr">
        <is>
          <t>D</t>
        </is>
      </c>
      <c r="P2106" t="n">
        <v>0</v>
      </c>
      <c r="Q2106" t="n">
        <v>0</v>
      </c>
      <c r="S2106" t="inlineStr">
        <is>
          <t>Questão que envolve regra de três e o cálculo de áreas. Primeiramente, é importante notarmos que a parede
possui o formato retangular. A área de um retângulo é dada pelo produto da sua largura pela sua altura.
Assim, uma parede de 4 m por 3 m tem área igual a 12 m².
Se para são necessários 120 ml para pintar 2,5 m², então serão necessários "x" ml para pintar essa parede
de 12 m². Vamos esquematizar.
120 ml 2,5 m²
x ml 12 m²
Agora, perceba o seguinte: quanto maior a parede, maior será a quantidade de tinta necessária para pintá-
la. Temos, portanto, duas grandezas diretamente proporcionais. Essa conclusão nos possibilita realizar a
multiplicação cruzada no esquema acima. Logo,
2,5𝑥 = 120⋅12 → 2,5𝑥 = 1440 → 𝑥 = → 𝑥 = 576 𝑚𝑙
2,5
Gabarito: LETRA D.</t>
        </is>
      </c>
      <c r="U2106" t="inlineStr">
        <is>
          <t>10/08/2026 16:29</t>
        </is>
      </c>
    </row>
    <row r="2107">
      <c r="A2107" t="n">
        <v>4095</v>
      </c>
      <c r="B2107" t="inlineStr">
        <is>
          <t>UEPB</t>
        </is>
      </c>
      <c r="C2107" t="inlineStr">
        <is>
          <t>PREF. SOUSA</t>
        </is>
      </c>
      <c r="D2107" t="inlineStr">
        <is>
          <t>2022</t>
        </is>
      </c>
      <c r="E2107" t="inlineStr">
        <is>
          <t>Uma porção de 3 unidades de um determinado biscoito possui 18 g de carboidratos. Se uma pessoa consumir 7 biscoitos, a quantidade, em gramas, de carboidratos que ela irá ingerir é de:</t>
        </is>
      </c>
      <c r="F2107" t="inlineStr">
        <is>
          <t>Matemática</t>
        </is>
      </c>
      <c r="G2107" t="inlineStr">
        <is>
          <t>Regra de Três</t>
        </is>
      </c>
      <c r="H2107" t="inlineStr">
        <is>
          <t>Médio</t>
        </is>
      </c>
      <c r="I2107" t="inlineStr">
        <is>
          <t>ME</t>
        </is>
      </c>
      <c r="J2107" t="inlineStr">
        <is>
          <t>42</t>
        </is>
      </c>
      <c r="K2107" t="inlineStr">
        <is>
          <t>38</t>
        </is>
      </c>
      <c r="L2107" t="inlineStr">
        <is>
          <t>40</t>
        </is>
      </c>
      <c r="M2107" t="inlineStr">
        <is>
          <t>32</t>
        </is>
      </c>
      <c r="N2107" t="inlineStr">
        <is>
          <t>35</t>
        </is>
      </c>
      <c r="O2107" t="inlineStr">
        <is>
          <t>A</t>
        </is>
      </c>
      <c r="P2107" t="n">
        <v>0</v>
      </c>
      <c r="Q2107" t="n">
        <v>0</v>
      </c>
      <c r="S2107" t="inlineStr">
        <is>
          <t>Bora lá, moçada! Note que as questões não mudam muito uma para outra, mas a prática é fundamental para
ganharmos velocidade. O primeiro fato que devemos observar é que quanto mais biscoito, mais carboidratos
a pessoa irá ingerir. Assim, são duas grandezas diretamente proporcionais. Ademais, se 18 gramas de
carboidratos estão em 3 unidades de biscoitos, então "x" gramas estarão em 7 biscoitos. Podemos
esquematizar essa ideia.
18 g 3 unidades
x g 7 unidades
Como são duas grandezas diretamente proporcionais, podemos multiplicar cruzado.
3𝑥 = 18⋅7 → 3𝑥 = 126 → 𝑥 = → 𝑥 = 42 𝑔
Gabarito: LETRA A.</t>
        </is>
      </c>
      <c r="U2107" t="inlineStr">
        <is>
          <t>10/08/2026 16:29</t>
        </is>
      </c>
    </row>
    <row r="2108">
      <c r="A2108" t="n">
        <v>4096</v>
      </c>
      <c r="B2108" t="inlineStr">
        <is>
          <t>FUNDATEC</t>
        </is>
      </c>
      <c r="C2108" t="inlineStr">
        <is>
          <t>IPE SAÚDE</t>
        </is>
      </c>
      <c r="D2108" t="inlineStr">
        <is>
          <t>2022</t>
        </is>
      </c>
      <c r="E2108" t="inlineStr">
        <is>
          <t>Um avião, à velocidade de 760 km por hora, leva 1h25min para fazer um determinado percurso. Em quanto tempo, esse mesmo avião, faria a mesma viagem, se a velocidade fosse de 680 km por hora?</t>
        </is>
      </c>
      <c r="F2108" t="inlineStr">
        <is>
          <t>Matemática</t>
        </is>
      </c>
      <c r="G2108" t="inlineStr">
        <is>
          <t>Regra de Três</t>
        </is>
      </c>
      <c r="H2108" t="inlineStr">
        <is>
          <t>Médio</t>
        </is>
      </c>
      <c r="I2108" t="inlineStr">
        <is>
          <t>ME</t>
        </is>
      </c>
      <c r="J2108" t="inlineStr">
        <is>
          <t>1h35min.</t>
        </is>
      </c>
      <c r="K2108" t="inlineStr">
        <is>
          <t>1h45min.</t>
        </is>
      </c>
      <c r="L2108" t="inlineStr">
        <is>
          <t>1h55min.</t>
        </is>
      </c>
      <c r="M2108" t="inlineStr">
        <is>
          <t>2h15min.</t>
        </is>
      </c>
      <c r="N2108" t="inlineStr">
        <is>
          <t>2h35min.</t>
        </is>
      </c>
      <c r="O2108" t="inlineStr">
        <is>
          <t>A</t>
        </is>
      </c>
      <c r="P2108" t="n">
        <v>0</v>
      </c>
      <c r="Q2108" t="n">
        <v>0</v>
      </c>
      <c r="S2108" t="inlineStr">
        <is>
          <t>Essa questão já é um pouco diferente! Primeiramente, perceba que quanto mais rápido estiver o avião,
menor será o tempo para fazer o percurso. Logo, estamos diante de grandezas inversamente proporcionais.
Ademais, é interessante usar o tempo ou todo em minutos ou todo em horas. Vou optar pelo primeiro.
Como 1 hora tem 60 minutos, então 1h e 25 minutos terão 85 (60 + 25) minutos. Com isso em mente, vamos
pensar: se com 760 km/h o percurso leva 85 minutos para ser feito, então com 680 km/h ele levará "x"
minutos. Podemos esquematizar essa ideia.
760 km/h 85 minutos
680 km/h x minutos
As grandezas são inversamente proporcionais. Logo, não poderemos fazer a multiplicação cruzada! Cuidado.
A multiplicação aqui é direta mesmo!
680𝑥 = 760⋅85 → 680𝑥 = 64600 → 𝑥 = → x = 95 minutos
Note que a redução de velocidade fará o avião demorar 10 minutos a mais.
Com isso, o percurso levará 1h35min.
Gabarito: LETRA A.</t>
        </is>
      </c>
      <c r="U2108" t="inlineStr">
        <is>
          <t>10/08/2026 16:29</t>
        </is>
      </c>
    </row>
    <row r="2109">
      <c r="A2109" t="n">
        <v>4097</v>
      </c>
      <c r="B2109" t="inlineStr">
        <is>
          <t>FAUEL</t>
        </is>
      </c>
      <c r="C2109" t="inlineStr">
        <is>
          <t>CM DOURADINA</t>
        </is>
      </c>
      <c r="D2109" t="inlineStr">
        <is>
          <t>2022</t>
        </is>
      </c>
      <c r="E2109" t="inlineStr">
        <is>
          <t>Para uma receita da vovó Edith são necessários 3 ovos para cada 5 colheres de sopa de óleo. Juca quer fazer a receita de vovó Edith utilizando 18 ovos. Quantas colheres de sopa de óleo Juca deve usar?</t>
        </is>
      </c>
      <c r="F2109" t="inlineStr">
        <is>
          <t>Matemática</t>
        </is>
      </c>
      <c r="G2109" t="inlineStr">
        <is>
          <t>Regra de Três</t>
        </is>
      </c>
      <c r="H2109" t="inlineStr">
        <is>
          <t>Médio</t>
        </is>
      </c>
      <c r="I2109" t="inlineStr">
        <is>
          <t>ME</t>
        </is>
      </c>
      <c r="J2109" t="inlineStr">
        <is>
          <t>18.</t>
        </is>
      </c>
      <c r="K2109" t="inlineStr">
        <is>
          <t>30.</t>
        </is>
      </c>
      <c r="L2109" t="inlineStr">
        <is>
          <t>48.</t>
        </is>
      </c>
      <c r="M2109" t="inlineStr">
        <is>
          <t>90.</t>
        </is>
      </c>
      <c r="N2109" t="inlineStr"/>
      <c r="O2109" t="inlineStr">
        <is>
          <t>B</t>
        </is>
      </c>
      <c r="P2109" t="n">
        <v>0</v>
      </c>
      <c r="Q2109" t="n">
        <v>0</v>
      </c>
      <c r="S2109" t="inlineStr">
        <is>
          <t>Observe que com quanto mais ovos, mais colheres de sopa de óleo serão necessárias para a receita. Sendo
assim, estamos trabalhando com grandezas diretamente proporcionais. Se para 5 colheres utilizamos 3
ovos, então para "x" colheres utilizaremos 18 ovos. Vamos esquematizar.
5 colheres 3 ovos
x colheres 18 ovos
Como são grandezas diretamente proporcionais, multiplicamos cruzado.
3𝑥 = 18⋅5 → 3𝑥 = 90 → 𝑥 = → 𝑥 = 30 colheres
Gabarito: LETRA B.</t>
        </is>
      </c>
      <c r="U2109" t="inlineStr">
        <is>
          <t>10/08/2026 16:29</t>
        </is>
      </c>
    </row>
    <row r="2110">
      <c r="A2110" t="n">
        <v>4098</v>
      </c>
      <c r="B2110" t="inlineStr">
        <is>
          <t>OBJETIVA</t>
        </is>
      </c>
      <c r="C2110" t="inlineStr">
        <is>
          <t>PREF. SIMÃO DIAS</t>
        </is>
      </c>
      <c r="D2110" t="inlineStr">
        <is>
          <t>2022</t>
        </is>
      </c>
      <c r="E2110" t="inlineStr">
        <is>
          <t>Certo corretor recebe uma comissão de R$ 600,00 a cada 2 imóveis vendidos. Considerando-se a mesma proporção, e supondo-se que, em certo mês, ele vendeu um total de 17 imóveis, ao todo, quanto esse corretor irá receber de comissão?</t>
        </is>
      </c>
      <c r="F2110" t="inlineStr">
        <is>
          <t>Matemática</t>
        </is>
      </c>
      <c r="G2110" t="inlineStr">
        <is>
          <t>Regra de Três</t>
        </is>
      </c>
      <c r="H2110" t="inlineStr">
        <is>
          <t>Médio</t>
        </is>
      </c>
      <c r="I2110" t="inlineStr">
        <is>
          <t>ME</t>
        </is>
      </c>
      <c r="J2110" t="inlineStr">
        <is>
          <t>R$ 5.100,00</t>
        </is>
      </c>
      <c r="K2110" t="inlineStr">
        <is>
          <t>R$ 5.200,00</t>
        </is>
      </c>
      <c r="L2110" t="inlineStr">
        <is>
          <t>R$ 5.300,00</t>
        </is>
      </c>
      <c r="M2110" t="inlineStr">
        <is>
          <t>R$ 5.400,00</t>
        </is>
      </c>
      <c r="N2110" t="inlineStr">
        <is>
          <t>R$ 5.500,00</t>
        </is>
      </c>
      <c r="O2110" t="inlineStr">
        <is>
          <t>A</t>
        </is>
      </c>
      <c r="P2110" t="n">
        <v>0</v>
      </c>
      <c r="Q2110" t="n">
        <v>0</v>
      </c>
      <c r="S2110" t="inlineStr">
        <is>
          <t>Quanto mais imóveis o corretor vende, mais ele ganha. Logo, temos aí duas grandezas diretamente
proporcionais. Com isso em mente, vamos pensar assim: se para cada 2 imóveis vendidos o corretor recebe
R$ 600,00 de comissão, então para 17 imóveis ele recebe R$ "x". Vamos esquematizar.
2 imóveis R$ 600,00
17 imóveis x
Por serem grandezas diretamente proporcionais, podemos realizar a multiplicação cruzada.
2𝑥 = 17⋅600 → 2𝑥 = 10200 → 𝑥 = → 𝑥 = 5100
Logo, o corretor receberá R$ 5.100,00 de comissão.
Gabarito: LETRA A.</t>
        </is>
      </c>
      <c r="U2110" t="inlineStr">
        <is>
          <t>10/08/2026 16:29</t>
        </is>
      </c>
    </row>
    <row r="2111">
      <c r="A2111" t="n">
        <v>4099</v>
      </c>
      <c r="B2111" t="inlineStr">
        <is>
          <t>OBJETIVA</t>
        </is>
      </c>
      <c r="C2111" t="inlineStr">
        <is>
          <t>PREF. SIMÃO DIAS</t>
        </is>
      </c>
      <c r="D2111" t="inlineStr">
        <is>
          <t>2022</t>
        </is>
      </c>
      <c r="E2111" t="inlineStr">
        <is>
          <t>Considerando-se que, a cada 5 dias, uma pessoa se exercita 3 vezes, ao todo, mantendo-se o mesmo ritmo de treino, quantas vezes essa pessoa irá se exercitar em 125 dias?</t>
        </is>
      </c>
      <c r="F2111" t="inlineStr">
        <is>
          <t>Matemática</t>
        </is>
      </c>
      <c r="G2111" t="inlineStr">
        <is>
          <t>Regra de Três</t>
        </is>
      </c>
      <c r="H2111" t="inlineStr">
        <is>
          <t>Médio</t>
        </is>
      </c>
      <c r="I2111" t="inlineStr">
        <is>
          <t>ME</t>
        </is>
      </c>
      <c r="J2111" t="inlineStr">
        <is>
          <t>66</t>
        </is>
      </c>
      <c r="K2111" t="inlineStr">
        <is>
          <t>69</t>
        </is>
      </c>
      <c r="L2111" t="inlineStr">
        <is>
          <t>72</t>
        </is>
      </c>
      <c r="M2111" t="inlineStr">
        <is>
          <t>73</t>
        </is>
      </c>
      <c r="N2111" t="inlineStr">
        <is>
          <t>75</t>
        </is>
      </c>
      <c r="O2111" t="inlineStr">
        <is>
          <t>E</t>
        </is>
      </c>
      <c r="P2111" t="n">
        <v>0</v>
      </c>
      <c r="Q2111" t="n">
        <v>0</v>
      </c>
      <c r="S2111" t="inlineStr">
        <is>
          <t>Essa questão segue a mesma lógica que já aplicamos nas questões anteriores. Vamos seguir treinando!
Primeiramente, note que quanto mais dias passam, mais essa pessoa se exercita. Logo, temos aí duas
grandezas diretamente proporcionais. Com isso em mente, vamos pensar: se a cada 5 dias uma pessoa se
exercita 3 vezes, então em 125 dias essa pessoa se exercitará "x" vezes. Agora, podemos esquematizar.
5 dias 3 vezes
125 dias x vezes
Como são grandezas diretamente proporcionais, podemos multiplicar cruzado.
5𝑥 = 3⋅125 → 5𝑥 = 375 → 𝑥 = → 𝑥 = 75
Logo, em 125 dias essa pessoa terá se exercitado 75 vezes.
Gabarito: LETRA E.</t>
        </is>
      </c>
      <c r="U2111" t="inlineStr">
        <is>
          <t>10/08/2026 16:30</t>
        </is>
      </c>
    </row>
    <row r="2112">
      <c r="A2112" t="n">
        <v>4100</v>
      </c>
      <c r="B2112" t="inlineStr">
        <is>
          <t>UFRJ</t>
        </is>
      </c>
      <c r="C2112" t="inlineStr">
        <is>
          <t>UFRJ</t>
        </is>
      </c>
      <c r="D2112" t="inlineStr">
        <is>
          <t>2022</t>
        </is>
      </c>
      <c r="E2112" t="inlineStr">
        <is>
          <t>Por lei, a jornada de trabalho de um Assistente em Administração é de 40 (quarenta) horas semanais. Na Secretaria de Graduação de uma unidade acadêmica da UFRJ, onde estão lotados seis Assistentes em Administração, todos de igual eficiência, organizaram-se os trabalhos diários da seguinte forma: 6 horas de atendimento ao público discente e 2 horas executando rotinas administrativas, como tramitar processos, redigir e expedir documentos etc. Nesse ritmo, esses servidores conseguem atender cerca de 288 alunos por dia. Supondo-se que, num rearranjo organizacional, metade dessa equipe trabalhasse as 8 horas diárias apenas executando as rotinas administrativas e o restante cumprisse suas 8 horas diárias apenas atendendo ao público discente, o número de alunos atendidos por esse setor em 5 dias passaria a ser igual a:</t>
        </is>
      </c>
      <c r="F2112" t="inlineStr">
        <is>
          <t>Matemática</t>
        </is>
      </c>
      <c r="G2112" t="inlineStr">
        <is>
          <t>Regra de Três</t>
        </is>
      </c>
      <c r="H2112" t="inlineStr">
        <is>
          <t>Médio</t>
        </is>
      </c>
      <c r="I2112" t="inlineStr">
        <is>
          <t>ME</t>
        </is>
      </c>
      <c r="J2112" t="inlineStr">
        <is>
          <t>3840</t>
        </is>
      </c>
      <c r="K2112" t="inlineStr">
        <is>
          <t>960</t>
        </is>
      </c>
      <c r="L2112" t="inlineStr">
        <is>
          <t>192</t>
        </is>
      </c>
      <c r="M2112" t="inlineStr">
        <is>
          <t>2160</t>
        </is>
      </c>
      <c r="N2112" t="inlineStr">
        <is>
          <t>540</t>
        </is>
      </c>
      <c r="O2112" t="inlineStr">
        <is>
          <t>B</t>
        </is>
      </c>
      <c r="P2112" t="n">
        <v>0</v>
      </c>
      <c r="Q2112" t="n">
        <v>0</v>
      </c>
      <c r="S2112" t="inlineStr">
        <is>
          <t>Pessoal, essa questão é um pouco mais elaborada! Vamos começar a destrinchá-la!
Em um primeiro momento, são 6 servidores trabalhando 6 horas por dia atendendo aos discentes. Quando
somamos as horas dedicadas por cada servidor a esse atendimento, concluímos que são 36 horas de trabalho
dos servidores dedicadas por dia ao atendimento dos alunos. Nesse tempo, são atendidos 288 alunos.
Depois do rearranjo, a Secretaria ficou com 3 servidores trabalhando 8 horas diárias atendendo os alunos.
Com isso, a Secretaria terá 24 horas para atender os alunos. Em 5 dias, serão 120 horas dedicadas por esses
servidores ao atendimento dos alunos.
Dito tudo isso, vamos pensar o seguinte: se em 36 horas são atendidos 288 alunos, então em 120 horas
serão atendidos "x" alunos. É uma regra de três simples, em que as grandezas são diretamente
proporcionais.
36 horas 288 alunos
120 horas x alunos
Podemos multiplicar cruzado.
36𝑥 = 120⋅288 → 36𝑥 = 34560 → 𝑥 = → 𝑥 = 960
Com isso, depois do rearranjo, 960 alunos serão atendidos em 5 dias.
Gabarito: LETRA B.</t>
        </is>
      </c>
      <c r="U2112" t="inlineStr">
        <is>
          <t>10/08/2026 16:30</t>
        </is>
      </c>
    </row>
    <row r="2113">
      <c r="A2113" t="n">
        <v>4101</v>
      </c>
      <c r="B2113" t="inlineStr">
        <is>
          <t>FUNDATEC</t>
        </is>
      </c>
      <c r="C2113" t="inlineStr">
        <is>
          <t>PREF. FLORES DA CUNHA</t>
        </is>
      </c>
      <c r="D2113" t="inlineStr">
        <is>
          <t>2022</t>
        </is>
      </c>
      <c r="E2113" t="inlineStr">
        <is>
          <t>Em uma determinada empresa, 15 funcionários produzem 36.000 peças de calçados. Supondo que fossem 20 funcionários, com a mesma capacidade e ritmo de trabalho, quantas peças de calçados seriam produzidas nesse mesmo período de tempo?</t>
        </is>
      </c>
      <c r="F2113" t="inlineStr">
        <is>
          <t>Matemática</t>
        </is>
      </c>
      <c r="G2113" t="inlineStr">
        <is>
          <t>Regra de Três</t>
        </is>
      </c>
      <c r="H2113" t="inlineStr">
        <is>
          <t>Médio</t>
        </is>
      </c>
      <c r="I2113" t="inlineStr">
        <is>
          <t>ME</t>
        </is>
      </c>
      <c r="J2113" t="inlineStr">
        <is>
          <t>42000</t>
        </is>
      </c>
      <c r="K2113" t="inlineStr">
        <is>
          <t>48000</t>
        </is>
      </c>
      <c r="L2113" t="inlineStr">
        <is>
          <t>54000</t>
        </is>
      </c>
      <c r="M2113" t="inlineStr">
        <is>
          <t>58000</t>
        </is>
      </c>
      <c r="N2113" t="inlineStr">
        <is>
          <t>62000</t>
        </is>
      </c>
      <c r="O2113" t="inlineStr">
        <is>
          <t>B</t>
        </is>
      </c>
      <c r="P2113" t="n">
        <v>0</v>
      </c>
      <c r="Q2113" t="n">
        <v>0</v>
      </c>
      <c r="S2113" t="inlineStr">
        <is>
          <t>Ora, quanto mais funcionários, mais peças serão produzidas! Logo, podemos concluir que são duas grandezas
diretamente proporcionais. Dito isso, podemos pensar: se com 15 funcionários são produzidas 36000 peças,
então com 20 funcionários serão produzidas "x" peças.
15 func 36000
20 func x
Vamos multiplicar cruzado, pois as grandezas são diretamente proporcionais.
15𝑥 = 36000⋅20 → 15𝑥 = 720000 → 𝑥 = → 𝑥 = 48000
Assim, com 20 funcionários, a empresa produzirá 48000 peças no período.
Gabarito: LETRA B.</t>
        </is>
      </c>
      <c r="U2113" t="inlineStr">
        <is>
          <t>10/08/2026 16:30</t>
        </is>
      </c>
    </row>
    <row r="2114">
      <c r="A2114" t="n">
        <v>4102</v>
      </c>
      <c r="B2114" t="inlineStr">
        <is>
          <t>QUADRIX</t>
        </is>
      </c>
      <c r="C2114" t="inlineStr">
        <is>
          <t>CRP 10</t>
        </is>
      </c>
      <c r="D2114" t="inlineStr">
        <is>
          <t>2022</t>
        </is>
      </c>
      <c r="E2114" t="inlineStr">
        <is>
          <t>Duas amigas, Mônica e Larissa, estão se preparando para prestar um concurso público. Com muita disciplina nos estudos, cada amiga resolve exatamente 100 questões diariamente. Mônica demora 1,53 minuto e Larissa demora 6/5 minuto para resolver uma questão. Com base nesse caso hipotético, julgue o item.
Em 3.672 segundos, as amigas resolvem, juntas, noventa e uma questões.</t>
        </is>
      </c>
      <c r="F2114" t="inlineStr">
        <is>
          <t>Matemática</t>
        </is>
      </c>
      <c r="G2114" t="inlineStr">
        <is>
          <t>Regra de Três</t>
        </is>
      </c>
      <c r="H2114" t="inlineStr">
        <is>
          <t>Médio</t>
        </is>
      </c>
      <c r="I2114" t="inlineStr">
        <is>
          <t>CE</t>
        </is>
      </c>
      <c r="J2114" t="inlineStr"/>
      <c r="K2114" t="inlineStr"/>
      <c r="L2114" t="inlineStr"/>
      <c r="M2114" t="inlineStr"/>
      <c r="N2114" t="inlineStr"/>
      <c r="O2114" t="inlineStr">
        <is>
          <t>C</t>
        </is>
      </c>
      <c r="P2114" t="n">
        <v>0</v>
      </c>
      <c r="Q2114" t="n">
        <v>0</v>
      </c>
      <c r="S2114" t="inlineStr">
        <is>
          <t>Primeiramente, como a unidade de tempo do item está em "segundos", vamos transformar as informações
do enunciado todas para segundos. Lembre-se que cada minuto tem 60 segundos. Assim, para
encontrarmos quantos segundos tem 1,53 minutos, basta multiplicar essa quantidade por 60.
1,53⋅60 = 91,8 segundos
De forma análoga, podemos fazer com 6/5 minuto. Note que podemos resolver essa fração:
= 1,2
Assim, 1,2 minutos em segundos é dado por:
1,2⋅60 = 72 segundos
Com esses cálculos iniciais, pode-se concluir que Mônica demora 91,8 segundos por questão, enquanto
Larissa demora 72 segundos. Ok! Agora é regra de três, uma para cada concurseira.
Se Mônica resolve 1 questão em 91,8 segundos, então ela resolverá "x" questões em 3672 segundos.
1 questão 91,8 segundos
x questão 3672 segundos
Vamos multiplicar cruzado.
91,8𝑥 = 1⋅3672 → 91,8𝑥 = 3672 → 𝑥 = → 𝑥 = 40
91,8
Logo, no tempo dado no item, Mônica resolve 40 questões.
Vamos repetir o mesmo raciocínio para Larissa.
Se Larissa resolve 1 questão em 72 segundos, então ela resolverá "y" questões em 3672 segundos.
1 questão 72 segundos
y questão 3672 segundos
Vamos multiplicar cruzado.
72𝑦 = 1⋅3672 → 72𝑦 = 3672 → 𝑦 = → 𝑦 = 51
Logo, no tempo dado no item, Larissa resolve 51 questões.
O item pergunta quantas questões as duas resolvem juntas nesse tempo. Basta somarmos as quantidades
que encontramos.
Total = x+y = 40+51 = 𝟗𝟏 𝐪𝐮𝐞𝐬𝐭õ𝐞𝐬
Gabarito: CERTO.</t>
        </is>
      </c>
      <c r="U2114" t="inlineStr">
        <is>
          <t>10/08/2026 16:30</t>
        </is>
      </c>
    </row>
    <row r="2115">
      <c r="A2115" t="n">
        <v>4103</v>
      </c>
      <c r="B2115" t="inlineStr">
        <is>
          <t>FCC</t>
        </is>
      </c>
      <c r="C2115" t="inlineStr">
        <is>
          <t>TRT</t>
        </is>
      </c>
      <c r="D2115" t="inlineStr">
        <is>
          <t>2022</t>
        </is>
      </c>
      <c r="E2115" t="inlineStr">
        <is>
          <t>Um acampamento de férias tinha suprimentos para 150 crianças por 60 dias. Após 20 dias, 50 crianças a mais chegaram no acampamento. O restante de suprimentos é suficiente para atender às 200 crianças por, no máximo,</t>
        </is>
      </c>
      <c r="F2115" t="inlineStr">
        <is>
          <t>Matemática</t>
        </is>
      </c>
      <c r="G2115" t="inlineStr">
        <is>
          <t>Regra de Três</t>
        </is>
      </c>
      <c r="H2115" t="inlineStr">
        <is>
          <t>Médio</t>
        </is>
      </c>
      <c r="I2115" t="inlineStr">
        <is>
          <t>ME</t>
        </is>
      </c>
      <c r="J2115" t="inlineStr">
        <is>
          <t>30 dias.</t>
        </is>
      </c>
      <c r="K2115" t="inlineStr">
        <is>
          <t>20 dias.</t>
        </is>
      </c>
      <c r="L2115" t="inlineStr">
        <is>
          <t>15 dias.</t>
        </is>
      </c>
      <c r="M2115" t="inlineStr">
        <is>
          <t>35 dias.</t>
        </is>
      </c>
      <c r="N2115" t="inlineStr">
        <is>
          <t>25 dias.</t>
        </is>
      </c>
      <c r="O2115" t="inlineStr">
        <is>
          <t>A</t>
        </is>
      </c>
      <c r="P2115" t="n">
        <v>0</v>
      </c>
      <c r="Q2115" t="n">
        <v>0</v>
      </c>
      <c r="S2115" t="inlineStr">
        <is>
          <t>Galera, inicialmente temos suprimentos para 150 crianças por 60 dias. Ora, se 20 dias se passaram, então
agora só temos suprimentos para 40 dias. Nesse momento, chegam ao acampamento mais 50 crianças.
Agora, essa quantidade de suprimentos terá que ser distribuída para 200 crianças.
Para organizar a regra de três, podemos pensar assim: se os suprimentos para 150 crianças durarão 40 dias,
então para 200 crianças durarão "x" dias.
150 crianças 40 dias
200 crianças x
Agora o detalhe importante, devemos avaliar se as grandezas envolvidas são diretamente ou inversamente
proporcionais. Note que quanto mais crianças estiverem nesse acampamento, menos tempo durarão os
suprimentos. Logo, estamos diante de grandezas inversamente proporcionais. Nessas situações, não
podemos fazer a famosa "multiplicação em X". Devemos multiplicar em linha.
200𝑥 = 150⋅40 → 200x = 6000 → x = → 𝐱 = 𝟑𝟎 𝐝𝐢𝐚𝐬
Gabarito: LETRA A.</t>
        </is>
      </c>
      <c r="U2115" t="inlineStr">
        <is>
          <t>10/08/2026 16:30</t>
        </is>
      </c>
    </row>
    <row r="2116">
      <c r="A2116" t="n">
        <v>4104</v>
      </c>
      <c r="B2116" t="inlineStr">
        <is>
          <t>FCC</t>
        </is>
      </c>
      <c r="C2116" t="inlineStr">
        <is>
          <t>TRT</t>
        </is>
      </c>
      <c r="D2116" t="inlineStr">
        <is>
          <t>2022</t>
        </is>
      </c>
      <c r="E2116" t="inlineStr">
        <is>
          <t>Em um determinado prédio, uma equipe de pintores pinta um apartamento em 4 dias e outra, em 6 dias. Supondo que as equipes consigam trabalhar em conjunto, mantendo o mesmo ritmo, o número de dias que elas precisam para pintar 10 apartamentos é</t>
        </is>
      </c>
      <c r="F2116" t="inlineStr">
        <is>
          <t>Matemática</t>
        </is>
      </c>
      <c r="G2116" t="inlineStr">
        <is>
          <t>Regra de Três</t>
        </is>
      </c>
      <c r="H2116" t="inlineStr">
        <is>
          <t>Médio</t>
        </is>
      </c>
      <c r="I2116" t="inlineStr">
        <is>
          <t>ME</t>
        </is>
      </c>
      <c r="J2116" t="inlineStr">
        <is>
          <t>24</t>
        </is>
      </c>
      <c r="K2116" t="inlineStr">
        <is>
          <t>22</t>
        </is>
      </c>
      <c r="L2116" t="inlineStr">
        <is>
          <t>25</t>
        </is>
      </c>
      <c r="M2116" t="inlineStr">
        <is>
          <t>23</t>
        </is>
      </c>
      <c r="N2116" t="inlineStr">
        <is>
          <t>26</t>
        </is>
      </c>
      <c r="O2116" t="inlineStr">
        <is>
          <t>A</t>
        </is>
      </c>
      <c r="P2116" t="n">
        <v>0</v>
      </c>
      <c r="Q2116" t="n">
        <v>0</v>
      </c>
      <c r="S2116" t="inlineStr">
        <is>
          <t>Se a primeira equipe pinta 1 apartamento em 4 dias, então podemos dizer que a "velocidade" de pintura é:
v = apto/dia
1 4
Se a segunda equipe pinta 1 apartamento em 6 dias, então a "velocidade" dessa equipe é:
v = apto/dia
2 6
Se essas 2 equipes passam a trabalhar juntas, então a velocidade do trabalho será igual à soma de 𝑣 e 𝑣 .
1 2
1 1 6+4 10 5
v = + → v = → v = → v = apto/dia
R 4 6 R 24 R 24 R 12
Essa velocidade nos diz que em 1 dia, a equipe conjunta pinta 5/12 do apartamento. Sendo assim, em "x"
dias, eles pintarão 10 apartamentos completos.
1 dia 5/12 apto
x 10 aptos
Note que quanto maior o tempo disponível, mais apartamentos são pintados. Sendo assim, estamos lidando
com grandezas diretamente proporcionais e isso nos autoriza a multiplicar em "x".
5𝑥
= 10 → 𝑥 = 2⋅12 → 𝒙 = 𝟐𝟒
Gabarito: LETRA A.</t>
        </is>
      </c>
      <c r="U2116" t="inlineStr">
        <is>
          <t>10/08/2026 16:31</t>
        </is>
      </c>
    </row>
    <row r="2117">
      <c r="A2117" t="n">
        <v>4105</v>
      </c>
      <c r="B2117" t="inlineStr">
        <is>
          <t>CESGRANRIO</t>
        </is>
      </c>
      <c r="C2117" t="inlineStr">
        <is>
          <t>ELETRONUCLEAR</t>
        </is>
      </c>
      <c r="D2117" t="inlineStr">
        <is>
          <t>2022</t>
        </is>
      </c>
      <c r="E2117" t="inlineStr">
        <is>
          <t>Uma bomba d’água esvazia uma piscina em 10 horas. Se a vazão promovida pela bomba fosse 25% maior, em quanto tempo ela esvaziaria a piscina?</t>
        </is>
      </c>
      <c r="F2117" t="inlineStr">
        <is>
          <t>Matemática</t>
        </is>
      </c>
      <c r="G2117" t="inlineStr">
        <is>
          <t>Regra de Três</t>
        </is>
      </c>
      <c r="H2117" t="inlineStr">
        <is>
          <t>Médio</t>
        </is>
      </c>
      <c r="I2117" t="inlineStr">
        <is>
          <t>ME</t>
        </is>
      </c>
      <c r="J2117" t="inlineStr">
        <is>
          <t>8h</t>
        </is>
      </c>
      <c r="K2117" t="inlineStr">
        <is>
          <t>7h30min</t>
        </is>
      </c>
      <c r="L2117" t="inlineStr">
        <is>
          <t>6h</t>
        </is>
      </c>
      <c r="M2117" t="inlineStr">
        <is>
          <t>5h</t>
        </is>
      </c>
      <c r="N2117" t="inlineStr">
        <is>
          <t>2h30min</t>
        </is>
      </c>
      <c r="O2117" t="inlineStr">
        <is>
          <t>A</t>
        </is>
      </c>
      <c r="P2117" t="n">
        <v>0</v>
      </c>
      <c r="Q2117" t="n">
        <v>0</v>
      </c>
      <c r="S2117" t="inlineStr">
        <is>
          <t>Seja "v" a vazão da bomba. Nessa vazão, a piscina esvazia em 10 horas.
Com um aumento de 25%, a nova vazão passa a ser "1,25v" e a piscina passa a esvazia em "x" horas.
Vamos esquematizar a regra de três simples.
10 horas 𝑣
x horas 1,25𝑣
Agora, note que quanto maior a vazão, menor é o tempo para esvazia a piscina. Dessa forma, são grandezas
inversamente proporcionais. Nessas condições, nós multiplicamos direto!! Não é para multiplicar cruzado.
1,25𝑣𝑥 = 10𝑣 → 𝑥 = → 𝒙 = 𝟖
1,25
Gabarito: LETRA A.</t>
        </is>
      </c>
      <c r="U2117" t="inlineStr">
        <is>
          <t>10/08/2026 16:31</t>
        </is>
      </c>
    </row>
    <row r="2118">
      <c r="A2118" t="n">
        <v>4106</v>
      </c>
      <c r="B2118" t="inlineStr">
        <is>
          <t>FGV</t>
        </is>
      </c>
      <c r="C2118" t="inlineStr">
        <is>
          <t>TRF</t>
        </is>
      </c>
      <c r="D2118" t="inlineStr">
        <is>
          <t>2024</t>
        </is>
      </c>
      <c r="E2118" t="inlineStr">
        <is>
          <t>Em um acampamento militar, o cozinheiro sabe que 50 soldados consomem 20 kg de feijão em 5 dias. A quantidade de feijão que 60 soldados consumirão em 15 dias é de:</t>
        </is>
      </c>
      <c r="F2118" t="inlineStr">
        <is>
          <t>Matemática</t>
        </is>
      </c>
      <c r="G2118" t="inlineStr">
        <is>
          <t>Regra de Três</t>
        </is>
      </c>
      <c r="H2118" t="inlineStr">
        <is>
          <t>Médio</t>
        </is>
      </c>
      <c r="I2118" t="inlineStr">
        <is>
          <t>ME</t>
        </is>
      </c>
      <c r="J2118" t="inlineStr">
        <is>
          <t>60 kg;</t>
        </is>
      </c>
      <c r="K2118" t="inlineStr">
        <is>
          <t>64 kg;</t>
        </is>
      </c>
      <c r="L2118" t="inlineStr">
        <is>
          <t>72 kg;</t>
        </is>
      </c>
      <c r="M2118" t="inlineStr">
        <is>
          <t>80 kg;</t>
        </is>
      </c>
      <c r="N2118" t="inlineStr">
        <is>
          <t>96 kg.</t>
        </is>
      </c>
      <c r="O2118" t="inlineStr">
        <is>
          <t>C</t>
        </is>
      </c>
      <c r="P2118" t="n">
        <v>0</v>
      </c>
      <c r="Q2118" t="n">
        <v>0</v>
      </c>
      <c r="S2118" t="inlineStr">
        <is>
          <t>Vamos usar uma regra de três composta! Note que precisamos relacionar: a quantidade de soldados, a
quantidade de feijão e o número de dias. Logo, podemos organizar a seguinte tabela:
Feijão (kg) Soldados Tempo (d)
20 50 5
X 60 15
• Quanto maior a quantidade de feijão, mais soldados poderão ser alimentados em um mesmo período.
Logo, são grandezas diretamente proporcionais.
Feijão (kg) Soldados Tempo (d)
20 50 5
X
60 15
• Quanto maior a quantidade de feijão, por mais tempo uma determinada quantidade de soldados poderá
ser alimentada. Logo, também temos grandezas diretamente proporcionais.
Feijão (kg) Soldados Tempo (d)
20 50 5
X 15
Com a tabela esquematizada, podemos equacionar o problema:
20 50 5
= ⋅
𝑥 60 15
Resolvendo:
2 5 2 1
= → = → 𝒙 = 𝟕𝟐
𝑥 180 𝑥 36
Gabarito: LETRA C.</t>
        </is>
      </c>
      <c r="U2118" t="inlineStr">
        <is>
          <t>10/08/2026 16:31</t>
        </is>
      </c>
    </row>
    <row r="2119">
      <c r="A2119" t="n">
        <v>4107</v>
      </c>
      <c r="B2119" t="inlineStr">
        <is>
          <t>FGV</t>
        </is>
      </c>
      <c r="C2119" t="inlineStr">
        <is>
          <t>ALEP-PR</t>
        </is>
      </c>
      <c r="D2119" t="inlineStr">
        <is>
          <t>2024</t>
        </is>
      </c>
      <c r="E2119" t="inlineStr">
        <is>
          <t>André está reformando sua casa. Como parte da reforma, 3 pintores levaram 1 hora e 30 minutos para pintar uma parede 18 m². Ainda falta pintar outra parede de 24 m². Como a obra está atrasada, André quer que a outra parede seja pintada em 1 hora. Considerando que essa pintura ocorra na mesma proporção da outra parede, com relação ao número de pintores necessários para pintar determinada área de parede em determinado tempo, o número de pintores necessários para atingir a meta desejada, é:</t>
        </is>
      </c>
      <c r="F2119" t="inlineStr">
        <is>
          <t>Matemática</t>
        </is>
      </c>
      <c r="G2119" t="inlineStr">
        <is>
          <t>Regra de Três</t>
        </is>
      </c>
      <c r="H2119" t="inlineStr">
        <is>
          <t>Médio</t>
        </is>
      </c>
      <c r="I2119" t="inlineStr">
        <is>
          <t>ME</t>
        </is>
      </c>
      <c r="J2119" t="inlineStr">
        <is>
          <t>1 pintor.</t>
        </is>
      </c>
      <c r="K2119" t="inlineStr">
        <is>
          <t>3 pintores.</t>
        </is>
      </c>
      <c r="L2119" t="inlineStr">
        <is>
          <t>4 pintores.</t>
        </is>
      </c>
      <c r="M2119" t="inlineStr">
        <is>
          <t>6 pintores.</t>
        </is>
      </c>
      <c r="N2119" t="inlineStr">
        <is>
          <t>9 pintores.</t>
        </is>
      </c>
      <c r="O2119" t="inlineStr">
        <is>
          <t>D</t>
        </is>
      </c>
      <c r="P2119" t="n">
        <v>0</v>
      </c>
      <c r="Q2119" t="n">
        <v>0</v>
      </c>
      <c r="S2119" t="inlineStr">
        <is>
          <t>Para resolver a questão, podemos usar a regra de três composta, uma vez que precisamos relacionar três
grandezas: o número de pintores, a área e o tempo gasto. Com as informações do enunciado, podemos
esquematizar a seguinte tabela:
Pintores Área (m²) Tempo (h)
3 18 1,5
x 24 1,0
• Quanto maior o número de pintores, maior é a área possível de ser pintada em um determinado tempo.
Logo, temos grandezas diretamente proporcionais.
Pintores Área (m²) Tempo (h)
3 18 1,5
x 24 1,0
• Quanto maior o número de pintores, menor será o tempo em que uma determinada área da parede será
pintada. Logo, são grandezas inversamente proporcionais.
Pintores Área (m²) Tempo (h)
3 18 1,5
x 24 1
Equacionando:
3 18 𝟏
= ( )( )
𝑥 24 𝟏,𝟓
Resolvendo:
3 12 3 1
= → = → 𝑥 = 6
𝑥 24 𝑥 2
Portanto, André precisa de 6 pintores para pintar a outra parede em 1 hora.
Gabarito: LETRA D.</t>
        </is>
      </c>
      <c r="U2119" t="inlineStr">
        <is>
          <t>10/08/2026 16:31</t>
        </is>
      </c>
    </row>
    <row r="2120">
      <c r="A2120" t="n">
        <v>4108</v>
      </c>
      <c r="B2120" t="inlineStr">
        <is>
          <t>Cebraspe</t>
        </is>
      </c>
      <c r="C2120" t="inlineStr">
        <is>
          <t>CAU BR</t>
        </is>
      </c>
      <c r="D2120" t="inlineStr">
        <is>
          <t>2024</t>
        </is>
      </c>
      <c r="E2120" t="inlineStr">
        <is>
          <t>A respeito de regra de três, julgue o item subsequente.
Em uma empresa, uma equipe de 16 funcionários leva 9 dias para realizar uma tarefa, trabalhando 6 horas por dia. Em certa ocasião, alguns funcionários entraram de férias e o restante da equipe realizou a tarefa em 12 dias, trabalhando 8 horas por dia. Nessa situação, conclui-se que 7 funcionários entraram de férias nessa ocasião.</t>
        </is>
      </c>
      <c r="F2120" t="inlineStr">
        <is>
          <t>Matemática</t>
        </is>
      </c>
      <c r="G2120" t="inlineStr">
        <is>
          <t>Regra de Três</t>
        </is>
      </c>
      <c r="H2120" t="inlineStr">
        <is>
          <t>Médio</t>
        </is>
      </c>
      <c r="I2120" t="inlineStr">
        <is>
          <t>CE</t>
        </is>
      </c>
      <c r="J2120" t="inlineStr"/>
      <c r="K2120" t="inlineStr"/>
      <c r="L2120" t="inlineStr"/>
      <c r="M2120" t="inlineStr"/>
      <c r="N2120" t="inlineStr"/>
      <c r="O2120" t="inlineStr">
        <is>
          <t>C</t>
        </is>
      </c>
      <c r="P2120" t="n">
        <v>0</v>
      </c>
      <c r="Q2120" t="n">
        <v>0</v>
      </c>
      <c r="S2120" t="inlineStr">
        <is>
          <t>Questão bem típica de regra de três composta! Vamos organizar as informações em uma tabela.
Funcionários Tempo (dias) Jornada (h/dia)
16 9 6
x 12 8
Agora, vamos definir quem é inversamente ou diretamente proporcional ao número de funcionários.
Quanto maior o número de funcionários, menor é o tempo para realizar a tarefa, considerada mantida
constante a jornada. Sendo assim, são grandezas inversamente proporcionais.
Funcionários Tempo (dias) Jornada (h/dia)
16 9 6
x 12 8
Quanto maior o número de funcionários, menor é a jornada diária necessária para realizar a tarefa em um
determinado período. Logo, também temos duas grandezas inversamente proporcionais.
Funcionários Tempo (dias) Jornada (h/dia)
16 9 6
x 12 8
Agora, vamos equacionar o problema.
16 𝟏𝟐 𝟖 2 2
= ⋅ → = → 𝑥 = 9
𝑥 𝟗 𝟔 𝑥 9
Com isso, concluímos que 9 (nove) funcionários estavam trabalhando e, consequentemente, 7 (sete)
funcionários estavam de férias.
Gabarito: CERTO.</t>
        </is>
      </c>
      <c r="U2120" t="inlineStr">
        <is>
          <t>10/08/2026 16:32</t>
        </is>
      </c>
    </row>
    <row r="2121">
      <c r="A2121" t="n">
        <v>4109</v>
      </c>
      <c r="B2121" t="inlineStr">
        <is>
          <t>Cebraspe</t>
        </is>
      </c>
      <c r="C2121" t="inlineStr">
        <is>
          <t>Pref. Joinville</t>
        </is>
      </c>
      <c r="D2121" t="inlineStr">
        <is>
          <t>2024</t>
        </is>
      </c>
      <c r="E2121" t="inlineStr">
        <is>
          <t>Os 4 empregados de uma oficina de bicicleta trabalham, em média, 6 h por dia, 5 dias por semana, e consertam, em média, 30 bicicletas por semana. Se o dono da oficina citada no texto aumentar o número de empregados para 9, mas diminuir o número de horas trabalhadas por dia para 4 h, sem alterar o número de dias trabalhados, o número médio de bicicletas consertadas por semana será</t>
        </is>
      </c>
      <c r="F2121" t="inlineStr">
        <is>
          <t>Matemática</t>
        </is>
      </c>
      <c r="G2121" t="inlineStr">
        <is>
          <t>Regra de Três</t>
        </is>
      </c>
      <c r="H2121" t="inlineStr">
        <is>
          <t>Médio</t>
        </is>
      </c>
      <c r="I2121" t="inlineStr">
        <is>
          <t>ME</t>
        </is>
      </c>
      <c r="J2121" t="inlineStr">
        <is>
          <t>inferior a 43.</t>
        </is>
      </c>
      <c r="K2121" t="inlineStr">
        <is>
          <t>superior a 56.</t>
        </is>
      </c>
      <c r="L2121" t="inlineStr">
        <is>
          <t>superior a 44 e inferior a 47.</t>
        </is>
      </c>
      <c r="M2121" t="inlineStr">
        <is>
          <t>superior a 48 e inferior a 51.</t>
        </is>
      </c>
      <c r="N2121" t="inlineStr">
        <is>
          <t>superior a 52 e inferior a 55.</t>
        </is>
      </c>
      <c r="O2121" t="inlineStr">
        <is>
          <t>C</t>
        </is>
      </c>
      <c r="P2121" t="n">
        <v>0</v>
      </c>
      <c r="Q2121" t="n">
        <v>0</v>
      </c>
      <c r="S2121" t="inlineStr">
        <is>
          <t>Vamos relacionar o número de empregados, a jornada diária e a quantidade média de bicicletas consertadas.
Bicicletas Empregados Jornada (h/dia)
30 4 6
x 9 4
Quanto maior o número de bicicletas, maior é quantidade de empregados necessária para consertá-las,
considerando uma jornada fixa. Logo, são grandezas diretamente proporcionais.
Bicicletas Empregados Jornada (h/dia)
30 4 6
x 9 4
Quanto maior o número de bicicletas, maior é a jornada diária necessária para consertá-las, considerando
um número fixo de empregados. Logo, também são grandezas diretamente proporcionais.
Bicicletas Empregados Jornada (h/dia)
30 4 6
x 9 4
Agora, vamos equacionar o problema!
30 4 6 5 1
= ⋅ → = → 𝒙 = 𝟒𝟓
𝑥 9 4 𝑥 9
Gabarito: LETRA C.</t>
        </is>
      </c>
      <c r="U2121" t="inlineStr">
        <is>
          <t>10/08/2026 16:32</t>
        </is>
      </c>
    </row>
    <row r="2122">
      <c r="A2122" t="n">
        <v>4110</v>
      </c>
      <c r="B2122" t="inlineStr">
        <is>
          <t>VUNESP</t>
        </is>
      </c>
      <c r="C2122" t="inlineStr">
        <is>
          <t>TJ-SP</t>
        </is>
      </c>
      <c r="D2122" t="inlineStr">
        <is>
          <t>2024</t>
        </is>
      </c>
      <c r="E2122" t="inlineStr">
        <is>
          <t>Uma fábrica de elementos de fixação produz parafusos de alta qualidade. Essa fábrica recebeu um pedido de 61103 parafusos iguais. A fábrica dispõe de 13 máquinas iguais para essa produção e utilizou-as na produção de 22295 desses parafusos em 7 dias, trabalhando 5 horas por dia.
Após essa etapa de produção, 4 dessas máquinas apresentaram defeito e foram utilizadas apenas as restantes para a finalização do pedido. Por conta da diminuição das máquinas disponíveis, o trabalho continuou com uma operação de 8 horas por dia. Dessa maneira a produção desse pedido foi completada em mais</t>
        </is>
      </c>
      <c r="F2122" t="inlineStr">
        <is>
          <t>Matemática</t>
        </is>
      </c>
      <c r="G2122" t="inlineStr">
        <is>
          <t>Regra de Três</t>
        </is>
      </c>
      <c r="H2122" t="inlineStr">
        <is>
          <t>Médio</t>
        </is>
      </c>
      <c r="I2122" t="inlineStr">
        <is>
          <t>ME</t>
        </is>
      </c>
      <c r="J2122" t="inlineStr">
        <is>
          <t>11 dias.</t>
        </is>
      </c>
      <c r="K2122" t="inlineStr">
        <is>
          <t>9 dias.</t>
        </is>
      </c>
      <c r="L2122" t="inlineStr">
        <is>
          <t>7 dias.</t>
        </is>
      </c>
      <c r="M2122" t="inlineStr">
        <is>
          <t>10 dias.</t>
        </is>
      </c>
      <c r="N2122" t="inlineStr">
        <is>
          <t>13 dias.</t>
        </is>
      </c>
      <c r="O2122" t="inlineStr">
        <is>
          <t>A</t>
        </is>
      </c>
      <c r="P2122" t="n">
        <v>0</v>
      </c>
      <c r="Q2122" t="n">
        <v>0</v>
      </c>
      <c r="S2122" t="inlineStr">
        <is>
          <t>Para responder essa questão, vamos utilizar uma regra de três composta. Inicialmente, perceba que devemos
relacionar: a quantidade de parafusos e de máquinas, o tempo trabalhado e a jornada diária. Sendo assim,
vamos esquematizar nossa tabela da seguinte forma:
Tempo
Peças Máquinas Jornada
7 22295 13 5
X 38808 9 8
• Quanto maior o tempo disponível, mais peças podem ser produzidas, mantida as demais condições.
Sendo assim, são grandezas diretamente proporcionais.
Tempo
(dias)
Peças Máquinas Jornada
7 22295 13 5
X 38808 9 8
• Quanto maior o tempo disponível, menor é a quantidade de máquinas necessárias para executar o
trabalho, mantidas as demais condições. Logo, podemos afirmar que são grandezas inversamente
proporcionais.
Tempo
(dias)
Peças Máquinas Jornada
7 22295 13 5
X 38808 9 8
Quanto maior o tempo disponível, menor é a jornada necessária para cumprir a etapa, mantida as
demais condições. Com isso, também são grandezas inversamente proporcionais.
Tempo
(dias)
Peças Máquinas Jornada
7 22295 13 5
X 38808 9 8
Com a tabela esquematizada, podemos equacionar o problema:
7
𝑥
=
22295
38808 ⋅
9
13 ⋅
8
5
Resolvendo:
7
𝑥
=
343
539
→
1
𝑥
=
49
539
→ 𝒙 = 𝟏𝟏
Gabarito: LETRA A.</t>
        </is>
      </c>
      <c r="U2122" t="inlineStr">
        <is>
          <t>10/08/2026 16:34</t>
        </is>
      </c>
    </row>
    <row r="2123">
      <c r="A2123" t="n">
        <v>4111</v>
      </c>
      <c r="B2123" t="inlineStr">
        <is>
          <t>VUNESP</t>
        </is>
      </c>
      <c r="C2123" t="inlineStr">
        <is>
          <t>SBCPREV</t>
        </is>
      </c>
      <c r="D2123" t="inlineStr">
        <is>
          <t>2024</t>
        </is>
      </c>
      <c r="E2123" t="inlineStr">
        <is>
          <t>Considere que 8 máquinas idênticas, trabalhando em conjunto por 12 horas, produzam 2 688 peças de certo tipo. De acordo com essa produtividade, 15 máquinas como essas produzem 4 935 peças do mesmo tipo em</t>
        </is>
      </c>
      <c r="F2123" t="inlineStr">
        <is>
          <t>Matemática</t>
        </is>
      </c>
      <c r="G2123" t="inlineStr">
        <is>
          <t>Regra de Três</t>
        </is>
      </c>
      <c r="H2123" t="inlineStr">
        <is>
          <t>Médio</t>
        </is>
      </c>
      <c r="I2123" t="inlineStr">
        <is>
          <t>ME</t>
        </is>
      </c>
      <c r="J2123" t="inlineStr">
        <is>
          <t>11 horas e 15 minutos.</t>
        </is>
      </c>
      <c r="K2123" t="inlineStr">
        <is>
          <t>11 horas e 45 minutos.</t>
        </is>
      </c>
      <c r="L2123" t="inlineStr">
        <is>
          <t>12 horas e 20 minutos.</t>
        </is>
      </c>
      <c r="M2123" t="inlineStr">
        <is>
          <t>12 horas e 40 minutos.</t>
        </is>
      </c>
      <c r="N2123" t="inlineStr">
        <is>
          <t>13 horas e 30 minutos.</t>
        </is>
      </c>
      <c r="O2123" t="inlineStr">
        <is>
          <t>B</t>
        </is>
      </c>
      <c r="P2123" t="n">
        <v>0</v>
      </c>
      <c r="Q2123" t="n">
        <v>0</v>
      </c>
      <c r="S2123" t="inlineStr">
        <is>
          <t>Vamos usar uma regra de três composta, pois precisamos relacionar o número de máquinas, de horas
trabalhadas e de peças produzidas. Sendo assim, organizando as informações do enunciado em uma tabela,
temos:
Tempo (h) Máquinas Peças
12 8 2688
X 15 4935
• Quanto maior o tempo disponível, menos máquinas são necessárias para produzir uma dada quantidade
de peças. Sendo assim, são grandezas inversamente proporcionais.
Tempo (h) Máquinas Peças
12 8 2688
X 15 4935
• Quanto maior o tempo disponível, mais peças serão produzidas mantida a quantidade de máquinas.
Logo, são grandezas diretamente proporcionais.
Tempo (h) Máquinas Peças
12 8 2688
X 15 4935
Com a tabela esquematizada, podemos equacionar o problema:
12 15 2688
= ⋅
𝑥 8 4935
Resolvendo:
12 336 329⋅12 329
= → 𝑥 = → 𝑥 = → 𝑥 = 11,75 h
𝑥 329 336 28
Ora, 11,75h equivale a 11 horas e 45 minutos.
Gabarito: LETRA B.</t>
        </is>
      </c>
      <c r="U2123" t="inlineStr">
        <is>
          <t>10/08/2026 16:34</t>
        </is>
      </c>
    </row>
    <row r="2124">
      <c r="A2124" t="n">
        <v>4112</v>
      </c>
      <c r="B2124" t="inlineStr">
        <is>
          <t>FUNDATEC</t>
        </is>
      </c>
      <c r="C2124" t="inlineStr">
        <is>
          <t>IPE SAÚDE</t>
        </is>
      </c>
      <c r="D2124" t="inlineStr">
        <is>
          <t>2022</t>
        </is>
      </c>
      <c r="E2124" t="inlineStr">
        <is>
          <t>Em uma empresa de peças para computadores, 24 funcionários trabalham na produção. Juntos, eles fazem, ao longo de 6h de trabalho diário, 960 peças. Após receber um grande pedido de um cliente, a empresa pretende contratar mais funcionários para entregar as peças que foram vendidas. Quantos funcionários novos a empresa deverá contratar para que possa produzir 1600 peças, se o trabalho for feito ao longo de 8h diárias?</t>
        </is>
      </c>
      <c r="F2124" t="inlineStr">
        <is>
          <t>Matemática</t>
        </is>
      </c>
      <c r="G2124" t="inlineStr">
        <is>
          <t>Regra de Três</t>
        </is>
      </c>
      <c r="H2124" t="inlineStr">
        <is>
          <t>Médio</t>
        </is>
      </c>
      <c r="I2124" t="inlineStr">
        <is>
          <t>ME</t>
        </is>
      </c>
      <c r="J2124" t="inlineStr">
        <is>
          <t>30 funcionários.</t>
        </is>
      </c>
      <c r="K2124" t="inlineStr">
        <is>
          <t>24 funcionários.</t>
        </is>
      </c>
      <c r="L2124" t="inlineStr">
        <is>
          <t>10 funcionários.</t>
        </is>
      </c>
      <c r="M2124" t="inlineStr">
        <is>
          <t>6 funcionários.</t>
        </is>
      </c>
      <c r="N2124" t="inlineStr">
        <is>
          <t>4 funcionários.</t>
        </is>
      </c>
      <c r="O2124" t="inlineStr">
        <is>
          <t>D</t>
        </is>
      </c>
      <c r="P2124" t="n">
        <v>0</v>
      </c>
      <c r="Q2124" t="n">
        <v>0</v>
      </c>
      <c r="S2124" t="inlineStr">
        <is>
          <t>Vamos lá, galera! Primeiramente, note que temos três grandezas que devemos avaliar: a quantidade de
funcionários, a jornada de trabalho diária e o número de peças. Agora, vamos pegar todas as informações
no enunciado e montar a seguinte tabela:
Funcionários Jornada (h) Peças
24 6 960
x 8 1600
Essa tabela é lida por linha, de forma que lemos assim: 24 funcionários, em jornada de 6h diárias, produzem
960 peças. Por sua vez, "x" funcionários, em jornada de 8h diárias, produzem 1600 peças. É um caso clássico
de regra de três composta, pois envolve mais de duas grandezas simultaneamente. Dito isso, vamos agora
determinar quem é diretamente ou inversamente proporcional ao número de funcionários.
• Quanto maior o número de funcionários, menor é jornada diária necessária para produzir um
determinado número de peças. Sendo assim, temos aí duas grandezas inversamente proporcionais.
Funcionários Jornada (h) Peças
24 6 960
x 8 1600
• Quanto maior o número de funcionários, maior é a quantidade de peças produzidas, mantida a
jornada diária constante. Logo, são duas funcionários e peças são diretamente proporcionais.
Funcionários Jornada (h) Peças
24 6 960
x 8 1600
Com a tabela esquematizada, podemos equacionar o problema.
24 8 960 24 160 24 4
= ⋅ → = → = → 𝑥 = 30
𝑥 6 1600 𝑥 200 𝑥 5
Cuidado nesse ponto, moçada! Muitos podem ficar tentados a marcar a alternativa A. No entanto, a pergunta
é quantos funcionários devem ser contratados. Como a empresa já tem 24, faltam apenas 6 funcionários
para fechar os 30. Logo, alternativa D.
Gabarito: LETRA D.</t>
        </is>
      </c>
      <c r="U2124" t="inlineStr">
        <is>
          <t>10/08/2026 16:34</t>
        </is>
      </c>
    </row>
    <row r="2125">
      <c r="A2125" t="n">
        <v>4113</v>
      </c>
      <c r="B2125" t="inlineStr">
        <is>
          <t>INSTITUTO MAIS</t>
        </is>
      </c>
      <c r="C2125" t="inlineStr">
        <is>
          <t>IPREV SANTOS</t>
        </is>
      </c>
      <c r="D2125" t="inlineStr">
        <is>
          <t>2022</t>
        </is>
      </c>
      <c r="E2125" t="inlineStr">
        <is>
          <t>Em uma fábrica, 2 trabalhadores, com uma jornada de trabalho de 8 horas diárias, trabalhando durante 4 dias, são capazes de embalar 1.280 peças. Então, supondo-se iguais a produtividade de todos os trabalhadores, para que 3 trabalhadores sejam capazes de embalar 1.800 peças em 5 dias, é necessário que a jornada diária de trabalho seja de</t>
        </is>
      </c>
      <c r="F2125" t="inlineStr">
        <is>
          <t>Matemática</t>
        </is>
      </c>
      <c r="G2125" t="inlineStr">
        <is>
          <t>Regra de Três</t>
        </is>
      </c>
      <c r="H2125" t="inlineStr">
        <is>
          <t>Médio</t>
        </is>
      </c>
      <c r="I2125" t="inlineStr">
        <is>
          <t>ME</t>
        </is>
      </c>
      <c r="J2125" t="inlineStr">
        <is>
          <t>6 horas.</t>
        </is>
      </c>
      <c r="K2125" t="inlineStr">
        <is>
          <t>6 horas e 30 minutos.</t>
        </is>
      </c>
      <c r="L2125" t="inlineStr">
        <is>
          <t>7 horas.</t>
        </is>
      </c>
      <c r="M2125" t="inlineStr">
        <is>
          <t>7 horas e 30 minutos.</t>
        </is>
      </c>
      <c r="N2125" t="inlineStr"/>
      <c r="O2125" t="inlineStr">
        <is>
          <t>A</t>
        </is>
      </c>
      <c r="P2125" t="n">
        <v>0</v>
      </c>
      <c r="Q2125" t="n">
        <v>0</v>
      </c>
      <c r="S2125" t="inlineStr">
        <is>
          <t>Temos muitas grandezas para considerar: o número de trabalhadores, a jornada diária, o tempo e a
quantidade de peças. Vamos pegar todas essas informações do enunciado e esquematizar nossa tabela.
Jornada (h) Trabalhadores Tempo (dias) Peças
8 2 4 1280
x 3 5 1800
Minha dica é sempre deixar o que é perguntado como a primeira coluna. Como a questão nos indaga sobre
a jornada diária dada algumas condições, então usaremos a jornada diária como primeira coluna. Tudo
bem?! Agora, vamos determinar quais grandezas são inversa ou diretamente proporcionais a essa jornada.
• Quanto maior a jornada diária, menor a quantidade necessária de trabalhadores para embalar uma
mesma quantidade de peças em uma determinada quantidade de dias. Sendo assim, podemos
concluir que "jornada" e "trabalhadores" são grandezas inversamente proporcionais.
Jornada (h) Trabalhadores Tempo (dias) Peças
8 2 4 1280
x 3 5 1800
• Quanto maior a jornada diária, menos dias são necessários para embalar uma mesma quantidade de
peças, considerando determinada quantidade de trabalhadores. Logo, temos aí mais duas grandezas
inversamente proporcionais.
Jornada (h) Trabalhadores Tempo (dias) Peças
8 2 4 1280
x 3 5 1800
• Quanto maior a jornada diária, mais peças são embaladas, mantidos constantes os números de
trabalhadores e de dias trabalhados. Portanto, "jornada" e "peças" são diretamente proporcionais.
Jornada (h) Trabalhadores Tempo (dias) Peças
8 2 4 1280
x 3 5 1800
Pronto! Com a tabela esquematizada, agora é só escrevermos a equação.
8 3 5 1280 8 800
= ⋅ ⋅ → = → 𝒙 = 𝟔
𝑥 2 4 1800 𝑥 600
Portanto, a jornada necessária é de 6 horas diárias.
Gabarito: LETRA A.</t>
        </is>
      </c>
      <c r="U2125" t="inlineStr">
        <is>
          <t>10/08/2026 16:34</t>
        </is>
      </c>
    </row>
    <row r="2126">
      <c r="A2126" t="n">
        <v>4114</v>
      </c>
      <c r="B2126" t="inlineStr">
        <is>
          <t>OBJETIVA</t>
        </is>
      </c>
      <c r="C2126" t="inlineStr">
        <is>
          <t>CM IPIRANGA DO NORTE</t>
        </is>
      </c>
      <c r="D2126" t="inlineStr">
        <is>
          <t>2022</t>
        </is>
      </c>
      <c r="E2126" t="inlineStr">
        <is>
          <t>Em certa fábrica, sabe-se que 5 máquinas produzem 500 produtos em 4 dias. Sendo assim, considerando-se o mesmo ritmo de produção, ao todo, quantos dias serão necessários para 4 máquinas produzirem 800 produtos?</t>
        </is>
      </c>
      <c r="F2126" t="inlineStr">
        <is>
          <t>Matemática</t>
        </is>
      </c>
      <c r="G2126" t="inlineStr">
        <is>
          <t>Regra de Três</t>
        </is>
      </c>
      <c r="H2126" t="inlineStr">
        <is>
          <t>Médio</t>
        </is>
      </c>
      <c r="I2126" t="inlineStr">
        <is>
          <t>ME</t>
        </is>
      </c>
      <c r="J2126" t="inlineStr">
        <is>
          <t>9</t>
        </is>
      </c>
      <c r="K2126" t="inlineStr">
        <is>
          <t>8</t>
        </is>
      </c>
      <c r="L2126" t="inlineStr">
        <is>
          <t>7</t>
        </is>
      </c>
      <c r="M2126" t="inlineStr">
        <is>
          <t>6</t>
        </is>
      </c>
      <c r="N2126" t="inlineStr"/>
      <c r="O2126" t="inlineStr">
        <is>
          <t>B</t>
        </is>
      </c>
      <c r="P2126" t="n">
        <v>0</v>
      </c>
      <c r="Q2126" t="n">
        <v>0</v>
      </c>
      <c r="S2126" t="inlineStr">
        <is>
          <t>Questão bem atual e clássica de regra de três composta! Vamos avaliar três grandezas: a quantidade de
máquinas, a quantidade de produtos e o tempo. Para isso, devemos organizar as informações do enunciado
em uma tabela. Lembre-se de colocar na primeira coluna a grandeza que contém o que deve ser encontrado.
No caso da questão em tela, o tempo em dias.
Tempo (dias) Máquinas Produtos
4 5 500
x 4 800
Agora que temos a tabela pré-esquematizada, devemos encontrar quais grandezas são diretamente ou
inversamente proporcionais ao tempo. Para isso, fazemos a seguinte análise:
• Quanto maior o número de dias, menos máquinas são necessárias para produzir uma determinada
quantidade de produtos. Logo, temos aí duas grandezas inversamente proporcionais.
Tempo (dias) Máquinas Produtos
4 5 500
x 4 800
• Quanto mais dias, mais produtos são produzidos, mantida a quantidade de máquinas trabalhando.
Portanto, "tempo" e "produtos" são grandezas diretamente proporcionais.
Tempo (dias) Máquinas Produtos
4 5 500
x 4 800
Com a tabela esquematizada, podemos equacionar o problema.
4 4 500 1 1
= ⋅ → = → 𝑥 = 8
𝑥 5 800 𝑥 8
Logo, são necessários 4 dias para 4 máquinas produzirem 800 produtos.
Gabarito: LETRA B.</t>
        </is>
      </c>
      <c r="U2126" t="inlineStr">
        <is>
          <t>10/08/2026 16:34</t>
        </is>
      </c>
    </row>
    <row r="2127">
      <c r="A2127" t="n">
        <v>4115</v>
      </c>
      <c r="B2127" t="inlineStr">
        <is>
          <t>MPE GO</t>
        </is>
      </c>
      <c r="C2127" t="inlineStr">
        <is>
          <t>MPE GO</t>
        </is>
      </c>
      <c r="D2127" t="inlineStr">
        <is>
          <t>2022</t>
        </is>
      </c>
      <c r="E2127" t="inlineStr">
        <is>
          <t>Se para alimentar uma família com 9 pessoas por 25 dias são necessários 5 kg de arroz, quantos quilos de arroz seriam necessários para alimentar 15 pessoas durante 45 dias?</t>
        </is>
      </c>
      <c r="F2127" t="inlineStr">
        <is>
          <t>Matemática</t>
        </is>
      </c>
      <c r="G2127" t="inlineStr">
        <is>
          <t>Regra de Três</t>
        </is>
      </c>
      <c r="H2127" t="inlineStr">
        <is>
          <t>Médio</t>
        </is>
      </c>
      <c r="I2127" t="inlineStr">
        <is>
          <t>ME</t>
        </is>
      </c>
      <c r="J2127" t="inlineStr">
        <is>
          <t>9 kg.</t>
        </is>
      </c>
      <c r="K2127" t="inlineStr">
        <is>
          <t>10 kg.</t>
        </is>
      </c>
      <c r="L2127" t="inlineStr">
        <is>
          <t>15 kg.</t>
        </is>
      </c>
      <c r="M2127" t="inlineStr">
        <is>
          <t>12 kg.</t>
        </is>
      </c>
      <c r="N2127" t="inlineStr"/>
      <c r="O2127" t="inlineStr">
        <is>
          <t>C</t>
        </is>
      </c>
      <c r="P2127" t="n">
        <v>0</v>
      </c>
      <c r="Q2127" t="n">
        <v>0</v>
      </c>
      <c r="S2127" t="inlineStr">
        <is>
          <t>Vamos treinar com mais essa questão! Temos três grandezas para avaliar: o número de pessoas, a
quantidade de dias (tempo) e a quantidade de arroz. Para realizar essa tarefa, é de fundamental importância
que as informações do enunciado sejam organizadas em uma tabela, conforme fazemos abaixo.
Arroz (kg) Pessoas Tempo (dias)
5 9 25
x 15 45
Com a tabela pré-esquematizada, nos resta determinar quem é diretamente ou inversamente proporcional
a quantidade de arroz (essa grandeza será nossa referência, pois é o que devemos encontrar).
• Quanto mais arroz, mais pessoas será possível alimentar em uma determinada quantidade de tempo.
Com isso, podemos concluir que são grandezas diretamente proporcionais.
Arroz (kg) Pessoas Tempo (dias)
5 9 25
x 15 45
• Quanto mais arroz, por mais tempo essa quantidade conseguirá alimentar uma determinada
quantidade de pessoas. Logo, também são grandezas diretamente proporcionais.
Arroz (kg) Pessoas Tempo (dias)
5 9 25
x 15 45
Com a tabela esquematizada, podemos equacionar o problema.
5 9 25 5 5 1 1
= ⋅ → = → = → 𝑥 = 15
𝑥 15 45 𝑥 15 𝑥 15
Gabarito: LETRA C.</t>
        </is>
      </c>
      <c r="U2127" t="inlineStr">
        <is>
          <t>10/08/2026 16:35</t>
        </is>
      </c>
    </row>
    <row r="2128">
      <c r="A2128" t="n">
        <v>4116</v>
      </c>
      <c r="B2128" t="inlineStr">
        <is>
          <t>UFMT</t>
        </is>
      </c>
      <c r="C2128" t="inlineStr">
        <is>
          <t>CBM MT</t>
        </is>
      </c>
      <c r="D2128" t="inlineStr">
        <is>
          <t>2022</t>
        </is>
      </c>
      <c r="E2128" t="inlineStr">
        <is>
          <t>Nove médicos da Polícia Militar, todos de igual eficiência, trabalhando 6 horas por dia no Ambulatório Central, atendem 54 soldados por dia. O número de soldados que serão atendidos por 6 desses médicos, trabalhando 8 horas por dia, durante uma semana de 6 dias, será igual a</t>
        </is>
      </c>
      <c r="F2128" t="inlineStr">
        <is>
          <t>Matemática</t>
        </is>
      </c>
      <c r="G2128" t="inlineStr">
        <is>
          <t>Regra de Três</t>
        </is>
      </c>
      <c r="H2128" t="inlineStr">
        <is>
          <t>Médio</t>
        </is>
      </c>
      <c r="I2128" t="inlineStr">
        <is>
          <t>ME</t>
        </is>
      </c>
      <c r="J2128" t="inlineStr">
        <is>
          <t>269</t>
        </is>
      </c>
      <c r="K2128" t="inlineStr">
        <is>
          <t>288</t>
        </is>
      </c>
      <c r="L2128" t="inlineStr">
        <is>
          <t>326</t>
        </is>
      </c>
      <c r="M2128" t="inlineStr">
        <is>
          <t>302</t>
        </is>
      </c>
      <c r="N2128" t="inlineStr">
        <is>
          <t>259</t>
        </is>
      </c>
      <c r="O2128" t="inlineStr">
        <is>
          <t>B</t>
        </is>
      </c>
      <c r="P2128" t="n">
        <v>0</v>
      </c>
      <c r="Q2128" t="n">
        <v>0</v>
      </c>
      <c r="S2128" t="inlineStr">
        <is>
          <t>Note que as questões se repetem muito, moçada! Então se você pega o jeito, já era! Vai acertar todas!
Vamos fazer mais essa. Inicialmente, temos as seguintes grandezas que devemos analisar: o número de
soldados, o número de médicos, a jornada diária dos médicos e a quantidade de dias. Vamos esquematizar
a tabela.
Soldados Médicos Jornada (horas) Tempo (dias)
54 9 6 1
x 6 8 6
Com a tabela pré-esquematizada, devemos agora definir quem é diretamente ou inversamente proporcional
ao número de soldados (nossa grandeza de referência, pois é justamente quem buscamos). Para isso, vamos
proceder com a seguinte análise:
• Quanto maior o número de soldados, mais médicos serão necessários para atendê-los, mantidas a
jornada de trabalho e a quantidade de dias constantes. Com isso, são grandezas diretamente
proporcionais.
Soldados Médicos Jornada (horas) Tempo (dias)
54 9 6 1
x 6 8 6
• Quanto maior o número de soldados, maior a jornada diária para atendê-los, mantidas as
quantidades de médicos e de dias. Logo, também são grandezas diretamente proporcionais.
Soldados Médicos Jornada (horas) Tempo (dias)
54 9 6 1
x 6 8 6
• Quanto maior o número de soldados, mais dias serão necessários para atendê-los, dada uma
quantidade de médicos e uma jornada diária de trabalho. Portanto, grandezas diretamente
proporcionais.
Soldados Médicos Jornada (horas) Tempo (dias)
54 9 6 1
x 6 8 6
Com a tabela esquematizada, podemos equacionar o problema.
54 9 6 1 54 3 18 1
= ⋅ ⋅ → = → = → 𝑥 = 288
𝑥 6 8 6 𝑥 16 𝑥 16
Logo, nas condições do enunciado, 288 soldados serão atendidos.
Gabarito: LETRA B.</t>
        </is>
      </c>
      <c r="U2128" t="inlineStr">
        <is>
          <t>10/08/2026 16:35</t>
        </is>
      </c>
    </row>
    <row r="2129">
      <c r="A2129" t="n">
        <v>4117</v>
      </c>
      <c r="B2129" t="inlineStr">
        <is>
          <t>AVANÇASP</t>
        </is>
      </c>
      <c r="C2129" t="inlineStr">
        <is>
          <t>PREF. AMERICANA</t>
        </is>
      </c>
      <c r="D2129" t="inlineStr">
        <is>
          <t>2023</t>
        </is>
      </c>
      <c r="E2129" t="inlineStr">
        <is>
          <t>Na alimentação de 30 cães de um canil, durante 07 dias, são consumidos 157,5 kg. Se 12 cães forem adotados, quantos quilos de ração serão poupados em 15 dias?</t>
        </is>
      </c>
      <c r="F2129" t="inlineStr">
        <is>
          <t>Matemática</t>
        </is>
      </c>
      <c r="G2129" t="inlineStr">
        <is>
          <t>Regra de Três</t>
        </is>
      </c>
      <c r="H2129" t="inlineStr">
        <is>
          <t>Médio</t>
        </is>
      </c>
      <c r="I2129" t="inlineStr">
        <is>
          <t>ME</t>
        </is>
      </c>
      <c r="J2129" t="inlineStr">
        <is>
          <t>95 kg.</t>
        </is>
      </c>
      <c r="K2129" t="inlineStr">
        <is>
          <t>115 kg.</t>
        </is>
      </c>
      <c r="L2129" t="inlineStr">
        <is>
          <t>127 kg.</t>
        </is>
      </c>
      <c r="M2129" t="inlineStr">
        <is>
          <t>135 kg.</t>
        </is>
      </c>
      <c r="N2129" t="inlineStr">
        <is>
          <t>150 kg.</t>
        </is>
      </c>
      <c r="O2129" t="inlineStr">
        <is>
          <t>D</t>
        </is>
      </c>
      <c r="P2129" t="n">
        <v>0</v>
      </c>
      <c r="Q2129" t="n">
        <v>0</v>
      </c>
      <c r="S2129" t="inlineStr">
        <is>
          <t>Questão que nos sugere a aplicação de uma regra de três composta. Observe que temos que relacionar o
número de cães, a quantidade de dias e de ração consumida. Vamos organizar a tabela
Ração (kg) Cães Tempo (dias)
157,5 30 7
x 18 15
É importante notar que quando os 12 cães são adotados, o canil fica apenas com 18. Agora, vamos analisar
a proporcionalidade entre as grandezas.
• Quanto maior a quantidade de ração, mais cães são alimentados em um mesmo período. Sendo
assim, são grandezas diretamente proporcionais.
Ração (kg) Cães Tempo (dias)
157,5 30 7
x 18 15
• Quanto maior a quantidade de ração, maior será o período que será possível alimentar um
determinado número de cães. Logo, também são grandezas diretamente proporcionais.
Ração (kg) Cães Tempo (dias)
157,5 30 7
x 18 15
Com a tabela esquematizada, conseguimos equacionar nosso problema.
157,5 30 7 157,5 7 1417,5
= ⋅ → = → 𝑥 = → 𝒙 = 𝟐𝟎𝟐,𝟓
𝑥 18 15 𝑥 9 7
Pessoal, essa é a quantidade de ração consumida por 18 cães em 15 dias. A questão pede a quantidade
poupada. Para isso, precisamos fazer uma regra de três simples para determinar quantos quilos de ração 30
cães comem em 15 dias.
157,5 kg 7 dias
y kg 15 dias
Como são duas grandezas diretamente proporcionais:
2362,5
7𝑦 = 157,5⋅15 → 𝑦 = → 𝑦 = 337,5
Pronto. Agora, precisamos fazer a diferença:
𝑦−𝑥 = 337,5−202,5 → 𝒚−𝒙 = 𝟏𝟑𝟓
Gabarito: LETRA D.</t>
        </is>
      </c>
      <c r="U2129" t="inlineStr">
        <is>
          <t>10/08/2026 16:35</t>
        </is>
      </c>
    </row>
    <row r="2130">
      <c r="A2130" t="n">
        <v>4118</v>
      </c>
      <c r="B2130" t="inlineStr">
        <is>
          <t>LEGALLE</t>
        </is>
      </c>
      <c r="C2130" t="inlineStr">
        <is>
          <t>BADESUL</t>
        </is>
      </c>
      <c r="D2130" t="inlineStr">
        <is>
          <t>2022</t>
        </is>
      </c>
      <c r="E2130" t="inlineStr">
        <is>
          <t>Para atender 30 pessoas no caixa de um banco em uma hora são necessárias 5 pessoas no serviço. Quantas pessoas no atendimento serão necessárias para atender 126 pessoas em 03 horas?</t>
        </is>
      </c>
      <c r="F2130" t="inlineStr">
        <is>
          <t>Matemática</t>
        </is>
      </c>
      <c r="G2130" t="inlineStr">
        <is>
          <t>Regra de Três</t>
        </is>
      </c>
      <c r="H2130" t="inlineStr">
        <is>
          <t>Médio</t>
        </is>
      </c>
      <c r="I2130" t="inlineStr">
        <is>
          <t>ME</t>
        </is>
      </c>
      <c r="J2130" t="inlineStr">
        <is>
          <t>6.</t>
        </is>
      </c>
      <c r="K2130" t="inlineStr">
        <is>
          <t>7.</t>
        </is>
      </c>
      <c r="L2130" t="inlineStr">
        <is>
          <t>8.</t>
        </is>
      </c>
      <c r="M2130" t="inlineStr">
        <is>
          <t>9.</t>
        </is>
      </c>
      <c r="N2130" t="inlineStr">
        <is>
          <t>10.</t>
        </is>
      </c>
      <c r="O2130" t="inlineStr">
        <is>
          <t>B</t>
        </is>
      </c>
      <c r="P2130" t="n">
        <v>0</v>
      </c>
      <c r="Q2130" t="n">
        <v>0</v>
      </c>
      <c r="S2130" t="inlineStr">
        <is>
          <t>Nessa questão precisamos relacionar: o número de pessoas atendidas, o tempo necessário e a quantidade
de pessoas no atendimento.
Atendimento Atendidas Tempo (hora)
5 30 1
x 126 3
Com a tabela pré-esquematizada, vamos analisá-la mais a fundo.
• Quanto maior o número de pessoas no atendimento, mais pessoas poderão ser atendidas em um
mesmo período. Sendo assim, são grandezas diretamente proporcionais.
Atendimento Atendidas Tempo (hora)
5 30 1
x 126 3
• Quanto maior o número de pessoas no atendimento, menor será o tempo necessário para atender
um determinado número de pessoas. Logo, temos aí grandezas inversamente proporcionais.
Atendimento Atendidas Tempo (hora)
5 30 1
x 126 3
Com a tabela pronta, podemos equacionar o problema.
5 30 3 5 5
= ⋅ → = → 𝑥 = 7
𝑥 126 1 𝑥 7
Logo, serão necessárias 7 pessoas no atendimento.
Gabarito: LETRA B.</t>
        </is>
      </c>
      <c r="U2130" t="inlineStr">
        <is>
          <t>10/08/2026 16:35</t>
        </is>
      </c>
    </row>
    <row r="2131">
      <c r="A2131" t="n">
        <v>4119</v>
      </c>
      <c r="B2131" t="inlineStr">
        <is>
          <t>IBFC</t>
        </is>
      </c>
      <c r="C2131" t="inlineStr">
        <is>
          <t>DETRAN AM</t>
        </is>
      </c>
      <c r="D2131" t="inlineStr">
        <is>
          <t>2022</t>
        </is>
      </c>
      <c r="E2131" t="inlineStr">
        <is>
          <t>A empresa DEF identificou que os seus 5 funcionários consomem 8 litros de água por semana. Em 202X a empresa pretende contratar 15 novos funcionários. Assinale a alternativa correta, que informa a quantidade de litros que serão consumidos em 3 semanas, após as novas contratações.</t>
        </is>
      </c>
      <c r="F2131" t="inlineStr">
        <is>
          <t>Matemática</t>
        </is>
      </c>
      <c r="G2131" t="inlineStr">
        <is>
          <t>Regra de Três</t>
        </is>
      </c>
      <c r="H2131" t="inlineStr">
        <is>
          <t>Médio</t>
        </is>
      </c>
      <c r="I2131" t="inlineStr">
        <is>
          <t>ME</t>
        </is>
      </c>
      <c r="J2131" t="inlineStr">
        <is>
          <t>72</t>
        </is>
      </c>
      <c r="K2131" t="inlineStr">
        <is>
          <t>48</t>
        </is>
      </c>
      <c r="L2131" t="inlineStr">
        <is>
          <t>54</t>
        </is>
      </c>
      <c r="M2131" t="inlineStr">
        <is>
          <t>96</t>
        </is>
      </c>
      <c r="N2131" t="inlineStr"/>
      <c r="O2131" t="inlineStr">
        <is>
          <t>D</t>
        </is>
      </c>
      <c r="P2131" t="n">
        <v>0</v>
      </c>
      <c r="Q2131" t="n">
        <v>0</v>
      </c>
      <c r="S2131" t="inlineStr">
        <is>
          <t>Questão recente que envolve Regra de Três Composta! Precisaremos relacionar: a quantidade de
funcionários, a quantidade de água consumida e o tempo. Sendo assim, vamos pré-esquematizar a tabela.
Água (L) Funcionários Tempo (semana)
8 5 1
x 20 3
Agora, vamos fazer a nossa análise.
• Quanto mais água disponível, mais funcionários poderão consumi-la, mantido o tempo constante.
Sendo assim, são grandezas diretamente proporcionais.
Água (L) Funcionários Tempo (semana)
8 5 1
x 20 3
• Quanto mais água disponível, mais tempo ela durará, mantido o número de funcionários. Logo,
temos aí grandezas diretamente proporcionais.
Água (L) Funcionários Tempo (semana)
8 5 1
x 20 3
Com a tabela pronta, podemos equacionar o problema.
8 5 1 8 5
= ⋅ → = → 𝑥 = 96
𝑥 20 3 𝑥 60
Logo, nas condições do enunciado, serão consumidos 97 litros de água em 3 semanas.
Gabarito: LETRA D.</t>
        </is>
      </c>
      <c r="U2131" t="inlineStr">
        <is>
          <t>10/08/2026 16:36</t>
        </is>
      </c>
    </row>
    <row r="2132">
      <c r="A2132" t="n">
        <v>4120</v>
      </c>
      <c r="B2132" t="inlineStr">
        <is>
          <t>FEPESE</t>
        </is>
      </c>
      <c r="C2132" t="inlineStr">
        <is>
          <t>CASAN</t>
        </is>
      </c>
      <c r="D2132" t="inlineStr">
        <is>
          <t>2022</t>
        </is>
      </c>
      <c r="E2132" t="inlineStr">
        <is>
          <t>Em um hotel para animais, 6 empregados atendem 25 animais a cada 4 dias.
Mantida essas proporções, quantos animais 8 empregados atendem em 6 dias?</t>
        </is>
      </c>
      <c r="F2132" t="inlineStr">
        <is>
          <t>Matemática</t>
        </is>
      </c>
      <c r="G2132" t="inlineStr">
        <is>
          <t>Regra de Três</t>
        </is>
      </c>
      <c r="H2132" t="inlineStr">
        <is>
          <t>Médio</t>
        </is>
      </c>
      <c r="I2132" t="inlineStr">
        <is>
          <t>ME</t>
        </is>
      </c>
      <c r="J2132" t="inlineStr">
        <is>
          <t>Mais de 49</t>
        </is>
      </c>
      <c r="K2132" t="inlineStr">
        <is>
          <t>Mais de 46 e menos de 49</t>
        </is>
      </c>
      <c r="L2132" t="inlineStr">
        <is>
          <t>Mais de 43 e menos de 46</t>
        </is>
      </c>
      <c r="M2132" t="inlineStr">
        <is>
          <t>Mais de 39 e menos de 43</t>
        </is>
      </c>
      <c r="N2132" t="inlineStr">
        <is>
          <t>Menos de 39</t>
        </is>
      </c>
      <c r="O2132" t="inlineStr">
        <is>
          <t>A</t>
        </is>
      </c>
      <c r="P2132" t="n">
        <v>0</v>
      </c>
      <c r="Q2132" t="n">
        <v>0</v>
      </c>
      <c r="S2132" t="inlineStr">
        <is>
          <t>Vamos relacionar: o número de empregados, a quantidade de animais atendidos e o tempo.
Animais Empregados Tempo (dias)
25 6 4
x 8 6
Agora, precisamos relacionar a proporcionalidade entre essas grandezas.
• Quanto maior o número de animais, maior será a quantidade de empregados necessária para
atendê-los em um determinado período. Logo, são grandezas diretamente proporcionais.
Animais Empregados Tempo (dias)
25 6 4
x 8 6
• Quanto maior o número de animais, maior será o tempo necessário para atendê-los, mantida
constante a quantidade de empregados. Logo, também são grandezas diretamente proporcionais.
Animais Empregados Tempo (dias)
25 6 4
x 8 6
Com a tabela no esquema, vamos equacionar!
25 6 4 25 1
= ⋅ → = → 𝒙 = 𝟓𝟎
𝑥 8 6 𝑥 2
Logo, 50 animais serão atendidos nas condições propostas pelo enunciado.
Gabarito: LETRA A.</t>
        </is>
      </c>
      <c r="U2132" t="inlineStr">
        <is>
          <t>10/08/2026 16:36</t>
        </is>
      </c>
    </row>
    <row r="2133">
      <c r="A2133" t="n">
        <v>4121</v>
      </c>
      <c r="B2133" t="inlineStr">
        <is>
          <t>FEPESE</t>
        </is>
      </c>
      <c r="C2133" t="inlineStr">
        <is>
          <t>P. CIENTÍFICA</t>
        </is>
      </c>
      <c r="D2133" t="inlineStr">
        <is>
          <t>2022</t>
        </is>
      </c>
      <c r="E2133" t="inlineStr">
        <is>
          <t>Uma cidade utiliza 9 caminhões, por 12 horas diárias, para transportar 500 toneladas de lixo para uma cidade vizinha. Mantidas as proporções, quantas toneladas de lixo 12 caminhões, utilizados por 8 horas diárias, transportam?</t>
        </is>
      </c>
      <c r="F2133" t="inlineStr">
        <is>
          <t>Matemática</t>
        </is>
      </c>
      <c r="G2133" t="inlineStr">
        <is>
          <t>Regra de Três</t>
        </is>
      </c>
      <c r="H2133" t="inlineStr">
        <is>
          <t>Médio</t>
        </is>
      </c>
      <c r="I2133" t="inlineStr">
        <is>
          <t>ME</t>
        </is>
      </c>
      <c r="J2133" t="inlineStr">
        <is>
          <t>Mais de 480</t>
        </is>
      </c>
      <c r="K2133" t="inlineStr">
        <is>
          <t>Mais de 470 e menos de 480</t>
        </is>
      </c>
      <c r="L2133" t="inlineStr">
        <is>
          <t>Mais de 460 e menos de 470</t>
        </is>
      </c>
      <c r="M2133" t="inlineStr">
        <is>
          <t>Mais de 450 e menos de 460</t>
        </is>
      </c>
      <c r="N2133" t="inlineStr">
        <is>
          <t>Menos de 450</t>
        </is>
      </c>
      <c r="O2133" t="inlineStr">
        <is>
          <t>E</t>
        </is>
      </c>
      <c r="P2133" t="n">
        <v>0</v>
      </c>
      <c r="Q2133" t="n">
        <v>0</v>
      </c>
      <c r="S2133" t="inlineStr">
        <is>
          <t>Vamos relacionar: a quantidade de caminhões, a jornada diária, a quantidade de lixo.
Lixo (ton) Jornada (h) Caminhões
500 12 9
x 8 12
• Quanto maior a quantidade de lixo, maior será a jornada necessária para transportá-la, mantido
constante o número de caminhões. Logo, são grandezas diretamente proporcionais.
Lixo (ton) Jornada (h) Caminhões
500 12 9
x 8 12
• Quanto maior a quantidade de lixo, maior será a quantidade de caminhões para transportá-la,
mantida constante a jornada diária. Logo, são grandezas diretamente proporcionais.
Lixo (ton) Jornada (h) Caminhões
500 12 9
x 8 12
Tabela pronta! Vamos equacionar a situação!
500 12 9 500 9
= ⋅ → = → 𝒙 = 𝟒𝟒𝟒,𝟒𝟒 𝐭𝐨𝐧
𝑥 8 12 𝑥 8
Observe que a quantidade é menor do que 450 toneladas, de modo que podemos marcar a letra E.
Gabarito: LETRA E.</t>
        </is>
      </c>
      <c r="U2133" t="inlineStr">
        <is>
          <t>10/08/2026 16:36</t>
        </is>
      </c>
    </row>
    <row r="2134">
      <c r="A2134" t="n">
        <v>4122</v>
      </c>
      <c r="B2134" t="inlineStr">
        <is>
          <t>QUADRIX</t>
        </is>
      </c>
      <c r="C2134" t="inlineStr">
        <is>
          <t>CRECI 11</t>
        </is>
      </c>
      <c r="D2134" t="inlineStr">
        <is>
          <t>2022</t>
        </is>
      </c>
      <c r="E2134" t="inlineStr">
        <is>
          <t>Em uma padaria, 4 fornos iguais assam 4 kg de pão em 4 horas. Com base nesse caso hipotético, julgue o item.
Cada forno assa 1 kg de pão por hora.</t>
        </is>
      </c>
      <c r="F2134" t="inlineStr">
        <is>
          <t>Matemática</t>
        </is>
      </c>
      <c r="G2134" t="inlineStr">
        <is>
          <t>Regra de Três</t>
        </is>
      </c>
      <c r="H2134" t="inlineStr">
        <is>
          <t>Médio</t>
        </is>
      </c>
      <c r="I2134" t="inlineStr">
        <is>
          <t>CE</t>
        </is>
      </c>
      <c r="J2134" t="inlineStr"/>
      <c r="K2134" t="inlineStr"/>
      <c r="L2134" t="inlineStr"/>
      <c r="M2134" t="inlineStr"/>
      <c r="N2134" t="inlineStr"/>
      <c r="O2134" t="inlineStr">
        <is>
          <t>E</t>
        </is>
      </c>
      <c r="P2134" t="n">
        <v>0</v>
      </c>
      <c r="Q2134" t="n">
        <v>0</v>
      </c>
      <c r="S2134" t="inlineStr">
        <is>
          <t>Em uma primeira leitura, o item pode parecer correto. No entanto, pense comigo o seguinte: se cada forno
assasse 1 kg de pão por hora, então em 4 horas cada forno teria assado 4 kg de pão! Logo, 4 fornos iguais
assariam no total 16 kg de pão em 4 horas. Portanto, item errado.
Gabarito: ERRADO.</t>
        </is>
      </c>
      <c r="U2134" t="inlineStr">
        <is>
          <t>10/08/2026 16:36</t>
        </is>
      </c>
    </row>
    <row r="2135">
      <c r="A2135" t="n">
        <v>4123</v>
      </c>
      <c r="B2135" t="inlineStr">
        <is>
          <t>QUADRIX</t>
        </is>
      </c>
      <c r="C2135" t="inlineStr">
        <is>
          <t>CRO ES</t>
        </is>
      </c>
      <c r="D2135" t="inlineStr">
        <is>
          <t>2022</t>
        </is>
      </c>
      <c r="E2135" t="inlineStr">
        <is>
          <t>Dois esquimós gastam 9 horas para erguer um iglu. Com base nessa situação hipotética, julgue o item.
São necessários 145 esquimós, com o mesmo ritmo dos outros, para erguer 10 iglus em uma hora e 15 minutos.</t>
        </is>
      </c>
      <c r="F2135" t="inlineStr">
        <is>
          <t>Matemática</t>
        </is>
      </c>
      <c r="G2135" t="inlineStr">
        <is>
          <t>Regra de Três</t>
        </is>
      </c>
      <c r="H2135" t="inlineStr">
        <is>
          <t>Médio</t>
        </is>
      </c>
      <c r="I2135" t="inlineStr">
        <is>
          <t>CE</t>
        </is>
      </c>
      <c r="J2135" t="inlineStr"/>
      <c r="K2135" t="inlineStr"/>
      <c r="L2135" t="inlineStr"/>
      <c r="M2135" t="inlineStr"/>
      <c r="N2135" t="inlineStr"/>
      <c r="O2135" t="inlineStr">
        <is>
          <t>E</t>
        </is>
      </c>
      <c r="P2135" t="n">
        <v>0</v>
      </c>
      <c r="Q2135" t="n">
        <v>0</v>
      </c>
      <c r="S2135" t="inlineStr">
        <is>
          <t>Vamos esquematizar a tabela da regra de três composta!
Esquimós Iglus Tempo (h)
2 1 9
x 10 1,25
Uma observação importante é que transformamos o tempo de 1h15min para apenas horas: 1,25 h. Com a
tabela pré-esquematizada, podemos analisá-la melhor.
• Quanto maior o número de esquimós, maior a quantidade de iglus que podem ser construídos em
um mesmo período. Logo, são grandezas diretamente proporcionais.
Esquimós Iglus Tempo (h)
2 1 9
x 10 1,25
• Quanto maior o número de esquimós, menor é o tempo necessário para construir uma determinada
quantidade de iglus. Logo, são grandezas inversamente proporcionais.
Esquimós Iglus Tempo (h)
2 1 9
x 10 1,25
Tabela pronta! A equação fica:
2 1 1,25 2 1
= ⋅ → = → 𝒙 = 𝟏𝟒𝟒
𝑥 10 9 𝑥 72
Logo, são necessários 144 esquimós.
Gabarito: ERRADO.</t>
        </is>
      </c>
      <c r="U2135" t="inlineStr">
        <is>
          <t>10/08/2026 16:36</t>
        </is>
      </c>
    </row>
    <row r="2136">
      <c r="A2136" t="n">
        <v>4124</v>
      </c>
      <c r="B2136" t="inlineStr">
        <is>
          <t>FCC</t>
        </is>
      </c>
      <c r="C2136" t="inlineStr">
        <is>
          <t>SEMPLAN TERESINA</t>
        </is>
      </c>
      <c r="D2136" t="inlineStr">
        <is>
          <t>2022</t>
        </is>
      </c>
      <c r="E2136" t="inlineStr">
        <is>
          <t>Alguns anos atrás, o lixo residencial diário produzido em certa cidade era transportado até uma estação de tratamento em 40 viagens de 8 caminhões iguais, todos carregando a carga máxima. Atualmente, devido à crise econômica que atinge a cidade, a quantidade de lixo diário foi reduzida em 50% e o transporte desse lixo, para o mesmo local, vem sendo feito por 8 caminhões menores, cuja capacidade máxima corresponde a 40% da carga dos caminhões antigos. Na situação atual, fazendo viagens com a carga máxima, o número de viagens diárias necessário é</t>
        </is>
      </c>
      <c r="F2136" t="inlineStr">
        <is>
          <t>Matemática</t>
        </is>
      </c>
      <c r="G2136" t="inlineStr">
        <is>
          <t>Regra de Três</t>
        </is>
      </c>
      <c r="H2136" t="inlineStr">
        <is>
          <t>Médio</t>
        </is>
      </c>
      <c r="I2136" t="inlineStr">
        <is>
          <t>ME</t>
        </is>
      </c>
      <c r="J2136" t="inlineStr">
        <is>
          <t>16.</t>
        </is>
      </c>
      <c r="K2136" t="inlineStr">
        <is>
          <t>60.</t>
        </is>
      </c>
      <c r="L2136" t="inlineStr">
        <is>
          <t>48.</t>
        </is>
      </c>
      <c r="M2136" t="inlineStr">
        <is>
          <t>50.</t>
        </is>
      </c>
      <c r="N2136" t="inlineStr">
        <is>
          <t>64.</t>
        </is>
      </c>
      <c r="O2136" t="inlineStr">
        <is>
          <t>D</t>
        </is>
      </c>
      <c r="P2136" t="n">
        <v>0</v>
      </c>
      <c r="Q2136" t="n">
        <v>0</v>
      </c>
      <c r="S2136" t="inlineStr">
        <is>
          <t>Questão que envolve regra de três composta. Inicialmente, observe que temos três grandezas que estão
sendo mudadas: o número de viagens, a quantidade de lixo e a capacidade dos caminhões. Note que o
número de caminhões não muda, apenas a capacidade deles! Sendo assim, vamos juntar essas informações
em uma tabela para uma melhor avaliação.
Viagens Lixo Capacidade
40 100% 100%
x 50% 40%
Um ponto importante é observar como tratar a quantidade de lixo. Como sabemos que houve redução de
50% da quantidade inicial, podemos dizer que no primeiro momento era 100% e que, depois, caiu para 50%.
Agora, precisamos determinar quais grandezas são diretamente ou inversamente proporcionais às viagens.
• Quanto mais viagens, mais lixo uma determinada quantidade de caminhão transportará. Sendo assim,
temos aí duas grandezas diretamente proporcionais.
Viagens Lixo Capacidade
40 100% 100%
x 50% 40%
• Quanto mais viagens, menor é a capacidade necessária para levar uma mesma quantidade de lixo. Logo,
temos aí duas grandezas inversamente proporcionais.
Viagens Lixo Capacidade
40 100% 100%
x 50% 40%
Com a tabela esquematizada, podemos equacionar o problema.
40 100% 40% 40 4
= ⋅ → = → 𝒙 = 𝟓𝟎
𝑥 50% 100% 𝑥 5
Logo, nas condições do enunciado, serão necessárias 50 viagens.
Gabarito: LETRA D.</t>
        </is>
      </c>
      <c r="U2136" t="inlineStr">
        <is>
          <t>10/08/2026 16:36</t>
        </is>
      </c>
    </row>
    <row r="2137">
      <c r="A2137" t="n">
        <v>4125</v>
      </c>
      <c r="B2137" t="inlineStr">
        <is>
          <t>FCC</t>
        </is>
      </c>
      <c r="C2137" t="inlineStr">
        <is>
          <t>TRT</t>
        </is>
      </c>
      <c r="D2137" t="inlineStr">
        <is>
          <t>2022</t>
        </is>
      </c>
      <c r="E2137" t="inlineStr">
        <is>
          <t>Uma loja costuma contratar costureiras de acordo com as encomendas que recebe.
O dono da loja sabe que, em 4 dias, 15 costureiras fazem 18 cortinas, trabalhando juntas e no mesmo ritmo. Ele recebeu uma encomenda de 120 cortinas para serem entregues em 16 dias. Para entregar essa encomenda no prazo estipulado, o número mínimo de costureiras que ele precisa contratar é</t>
        </is>
      </c>
      <c r="F2137" t="inlineStr">
        <is>
          <t>Matemática</t>
        </is>
      </c>
      <c r="G2137" t="inlineStr">
        <is>
          <t>Regra de Três</t>
        </is>
      </c>
      <c r="H2137" t="inlineStr">
        <is>
          <t>Médio</t>
        </is>
      </c>
      <c r="I2137" t="inlineStr">
        <is>
          <t>ME</t>
        </is>
      </c>
      <c r="J2137" t="inlineStr">
        <is>
          <t>22</t>
        </is>
      </c>
      <c r="K2137" t="inlineStr">
        <is>
          <t>25</t>
        </is>
      </c>
      <c r="L2137" t="inlineStr">
        <is>
          <t>24</t>
        </is>
      </c>
      <c r="M2137" t="inlineStr">
        <is>
          <t>30</t>
        </is>
      </c>
      <c r="N2137" t="inlineStr">
        <is>
          <t>18</t>
        </is>
      </c>
      <c r="O2137" t="inlineStr">
        <is>
          <t>B</t>
        </is>
      </c>
      <c r="P2137" t="n">
        <v>0</v>
      </c>
      <c r="Q2137" t="n">
        <v>0</v>
      </c>
      <c r="S2137" t="inlineStr">
        <is>
          <t>Temos que levar em consideração três grandezas: o número de costureiras, o tempo e as cortinas. Logo, é
uma questão que pede o uso de regra de três composta! Vamos organizar as informações em uma tabela.
Costureiras Tempo (dias) Cortinas
15 4 18
x 16 120
Agora, devemos saber quem é direta ou inversamente proporcionais ao número de costureiras.
• Quanto maior o número de costureiras, menor será o tempo necessário para fazer determinada
quantidade de cortinas. Sendo assim, temos aí grandezas inversamente proporcionais.
Costureiras Tempo (dias) Cortinas
15 4 18
x 16 120
• Quanto maior o número de costureiras, mais cortinas serão feitas em um mesmo período. Com isso,
podemos dizer que as grandezas são diretamente proporcionais.
Costureiras Tempo (dias) Cortinas
15 4 18
x 16 120
Com a tabela esquematizada, podemos equacionar o problema.
15 16 18 15 3 5 1
= ⋅ → = 4⋅ → = → 𝒙 = 𝟐𝟓
𝑥 4 120 𝑥 20 𝑥 5
Observe que, para essa tarefa, o dono da loja precisará contratar 25 costureiras.
Gabarito: LETRA B.</t>
        </is>
      </c>
      <c r="U2137" t="inlineStr">
        <is>
          <t>10/08/2026 16:37</t>
        </is>
      </c>
    </row>
    <row r="2138">
      <c r="A2138" t="n">
        <v>4126</v>
      </c>
      <c r="B2138" t="inlineStr">
        <is>
          <t>Pref. Novo Hamburgo</t>
        </is>
      </c>
      <c r="C2138" t="inlineStr">
        <is>
          <t>Pref. Novo Hamburgo</t>
        </is>
      </c>
      <c r="D2138" t="inlineStr">
        <is>
          <t>2020</t>
        </is>
      </c>
      <c r="E2138" t="inlineStr">
        <is>
          <t>É correto afirmar que:</t>
        </is>
      </c>
      <c r="F2138" t="inlineStr">
        <is>
          <t>Matemática</t>
        </is>
      </c>
      <c r="G2138" t="inlineStr">
        <is>
          <t>Porcentagem</t>
        </is>
      </c>
      <c r="H2138" t="inlineStr">
        <is>
          <t>Médio</t>
        </is>
      </c>
      <c r="I2138" t="inlineStr">
        <is>
          <t>ME</t>
        </is>
      </c>
      <c r="J2138" t="inlineStr">
        <is>
          <t>0,89% de 400 é igual a 356.</t>
        </is>
      </c>
      <c r="K2138" t="inlineStr">
        <is>
          <t>1.700% de 18 é igual a 30.600.</t>
        </is>
      </c>
      <c r="L2138" t="inlineStr">
        <is>
          <t>0,018 é igual a 12% de 0,15.</t>
        </is>
      </c>
      <c r="M2138" t="inlineStr">
        <is>
          <t>95 é igual a 17% de 500.</t>
        </is>
      </c>
      <c r="N2138" t="inlineStr"/>
      <c r="O2138" t="inlineStr">
        <is>
          <t>C</t>
        </is>
      </c>
      <c r="P2138" t="n">
        <v>0</v>
      </c>
      <c r="Q2138" t="n">
        <v>0</v>
      </c>
      <c r="S2138" t="inlineStr">
        <is>
          <t>Vamos resolver item a item. Questão bem interessante para gente treinar bem o conceito de porcentagem.
a) 0,89% de 400 é igual a 356.
Observe que, apesar de estar com vírgulas (casas decimais), o valor nos é fornecido na forma percentual.
Então, o valor da letra será igual a:
𝑎
𝑎 = 0,89%×400
0,89
𝑎 = ×400
Nesse ponto que deve residir nossa 𝑎at=en0ç,ã8o9. ×Ve4ja m →os o 𝒂re=su𝟑lt,a𝟓d𝟔o que ocorreria caso inseríssemos na
fórmula a representação percentual.
E assim, marcaríamos a letra a como Gabarito, pois o resultado teria batido. Mas isto está ERRADO.
Friso, mais uma vez que, quando trabalhamos com porcentagem e/ou taxa, inserimos estes valores na forma
fracionária (ou na forma unitária).
ITEM ERRADO
b) 1.700% de 18 é igual a 30.600.
𝑏 = 1.700%×18
Observe que esta passagem (da linha 1𝑏 p=ar1a 7a ×lin1h8a 2 ) →é f e i t a 𝒃 au=to𝟑m𝟎a𝟔ticamente pela sua cabeça. Na hora da
prova, você não vai nem escrever a primeira linha. Sua cabeça vai pensar no modo automático que 1.700%
é igual a 17 e vai inserir diretamente este valor na fórmula. Foi muito rápido? Vejamos o passo a passo.
𝑏 = 1.700%×18
1.700
𝑏 = ×18
ITEM ERRADO 𝑏 = 17×18 → 𝒃 = 𝟑𝟎𝟔
c) 0,018 é igual a 12% de 0,15.
𝑐 = 12%×0,15
12 15
𝑐 = ×
100 100
𝑐 = → 𝒄 = 𝟎,𝟎𝟏𝟖
ITEM CERTO 10.000
d) 95 é igual a 17% de 500.
𝑑 = ×500 → 𝒅 = 𝟖𝟓
ITEM ERRADO 100
Gabarito: Alternativa C</t>
        </is>
      </c>
      <c r="U2138" t="inlineStr">
        <is>
          <t>10/08/2026 16:42</t>
        </is>
      </c>
    </row>
    <row r="2139">
      <c r="A2139" t="n">
        <v>4127</v>
      </c>
      <c r="B2139" t="inlineStr">
        <is>
          <t>Pref. de Porto de Moz</t>
        </is>
      </c>
      <c r="C2139" t="inlineStr">
        <is>
          <t>Adaptada</t>
        </is>
      </c>
      <c r="D2139" t="inlineStr">
        <is>
          <t>2019</t>
        </is>
      </c>
      <c r="E2139" t="inlineStr">
        <is>
          <t>O Banco Popular paga uma taxa de juros de 0,38% ao mês para depósitos nas suas cadernetas de poupança. Marcelo tem uma caderneta de poupança no Banco Popular com um saldo R$ 1.000,00 reais. Qual o valor de juros que foi creditado na sua conta de poupança no final de um mês?</t>
        </is>
      </c>
      <c r="F2139" t="inlineStr">
        <is>
          <t>Matemática</t>
        </is>
      </c>
      <c r="G2139" t="inlineStr">
        <is>
          <t>Porcentagem</t>
        </is>
      </c>
      <c r="H2139" t="inlineStr">
        <is>
          <t>Médio</t>
        </is>
      </c>
      <c r="I2139" t="inlineStr">
        <is>
          <t>ME</t>
        </is>
      </c>
      <c r="J2139" t="inlineStr">
        <is>
          <t>R$ 38,00</t>
        </is>
      </c>
      <c r="K2139" t="inlineStr">
        <is>
          <t>R$ 380,00</t>
        </is>
      </c>
      <c r="L2139" t="inlineStr">
        <is>
          <t>R$ 0,38</t>
        </is>
      </c>
      <c r="M2139" t="inlineStr">
        <is>
          <t>R$ 3,80</t>
        </is>
      </c>
      <c r="N2139" t="inlineStr">
        <is>
          <t>R$ 4,20</t>
        </is>
      </c>
      <c r="O2139" t="inlineStr">
        <is>
          <t>D</t>
        </is>
      </c>
      <c r="P2139" t="n">
        <v>1</v>
      </c>
      <c r="Q2139" t="n">
        <v>1</v>
      </c>
      <c r="S2139" t="inlineStr">
        <is>
          <t>Ao final de um mês será creditado 0,38% de 1.000 reais.
Perceba que, apesar de estar com vírgulas (casas decimais), o valor nos é fornecido na forma percentual. A
banca forneceu uma porcentagem com casas decimais justamente para tentar confundir o candidato.
Então, será creditado o valor igual a:
0,38
𝑐𝑟𝑒𝑑𝑖𝑡𝑎𝑑𝑜 = ×1.000
Gabarito: Alternativa D 𝑐𝑟𝑒𝑑𝑖𝑡𝑎𝑑𝑜 = 0,38×10 → 𝒄𝒓𝒆𝒅𝒊𝒕𝒂𝒅𝒐 = 𝟑,𝟖</t>
        </is>
      </c>
      <c r="U2139" t="inlineStr">
        <is>
          <t>10/08/2026 16:42</t>
        </is>
      </c>
    </row>
    <row r="2140">
      <c r="A2140" t="n">
        <v>4128</v>
      </c>
      <c r="B2140" t="inlineStr">
        <is>
          <t>Pref. Curuá</t>
        </is>
      </c>
      <c r="C2140" t="inlineStr">
        <is>
          <t>Adaptada</t>
        </is>
      </c>
      <c r="D2140" t="inlineStr">
        <is>
          <t>2020</t>
        </is>
      </c>
      <c r="E2140" t="inlineStr">
        <is>
          <t>A mensalidade de um curso de idiomas custa R$ 250,00. Contudo, caso haja atraso no pagamento, é cobrada uma multa de 2% sobre o valor da mensalidade, acrescida de juros no valor de 0,5% do valor da mensalidade, por dia de atraso. Se uma pessoa fizer o pagamento com dez dias de atraso, deverá pagar o valor de</t>
        </is>
      </c>
      <c r="F2140" t="inlineStr">
        <is>
          <t>Matemática</t>
        </is>
      </c>
      <c r="G2140" t="inlineStr">
        <is>
          <t>Porcentagem</t>
        </is>
      </c>
      <c r="H2140" t="inlineStr">
        <is>
          <t>Médio</t>
        </is>
      </c>
      <c r="I2140" t="inlineStr">
        <is>
          <t>ME</t>
        </is>
      </c>
      <c r="J2140" t="inlineStr">
        <is>
          <t>R$ 251,00</t>
        </is>
      </c>
      <c r="K2140" t="inlineStr">
        <is>
          <t>R$ 255,00</t>
        </is>
      </c>
      <c r="L2140" t="inlineStr">
        <is>
          <t>R$ 262,50</t>
        </is>
      </c>
      <c r="M2140" t="inlineStr">
        <is>
          <t>R$ 267,50</t>
        </is>
      </c>
      <c r="N2140" t="inlineStr"/>
      <c r="O2140" t="inlineStr">
        <is>
          <t>D</t>
        </is>
      </c>
      <c r="P2140" t="n">
        <v>1</v>
      </c>
      <c r="Q2140" t="n">
        <v>1</v>
      </c>
      <c r="S2140" t="inlineStr">
        <is>
          <t>Se uma pessoa fizer o pagamento com dez dias de atraso, ela pagará a mensalidade mais a multa mais os
Juros.
• Multa 𝑝𝑔𝑡𝑜 = 𝑚𝑒𝑛𝑠𝑎𝑙𝑖𝑑𝑎𝑑𝑒+𝑚𝑢𝑙𝑡𝑎 +𝑗𝑢𝑟𝑜𝑠
É cobrada uma multa de 2% sobre o valor da mensalidade de R$ 250.
𝑚𝑢𝑙𝑡𝑎 = ×250
𝑚𝑢𝑙𝑡𝑎 = → 𝒎𝒖𝒍𝒕𝒂 = 𝟓
• Juros 10
Juros no valor de 0,5% do valor da mensalidade, por dia de atraso (10 dias).
0,5
𝐽𝑢𝑟𝑜𝑠 = ×10×250
𝐽𝑢𝑟𝑜𝑠 = 0,5×25 → 𝑱𝒖𝒓𝒐𝒔 = 𝟏𝟐,𝟓
Logo, o pagamento será igual a:
𝑝𝑔𝑡𝑜 = 𝑚𝑒𝑛𝑠𝑎𝑙𝑖𝑑𝑎𝑑𝑒+𝑚𝑢𝑙𝑡𝑎 +𝑗𝑢𝑟𝑜𝑠
Gabarito: Alternativa D 𝑝𝑔𝑡𝑜 = 250+5+12,5 → 𝒑𝒈𝒕𝒐 = 𝟐𝟔𝟕,𝟓</t>
        </is>
      </c>
      <c r="U2140" t="inlineStr">
        <is>
          <t>10/08/2026 16:43</t>
        </is>
      </c>
    </row>
    <row r="2141">
      <c r="A2141" t="n">
        <v>4129</v>
      </c>
      <c r="B2141" t="inlineStr">
        <is>
          <t>Pref. Nova Itaberaba</t>
        </is>
      </c>
      <c r="C2141" t="inlineStr">
        <is>
          <t>Adaptada</t>
        </is>
      </c>
      <c r="D2141" t="inlineStr">
        <is>
          <t>2021</t>
        </is>
      </c>
      <c r="E2141" t="inlineStr">
        <is>
          <t>Em certo evento, havia um público de 1.600 pessoas. Sabendo-se que 40% são homens e que 35% das mulheres presentes são casadas, ao todo, quantas mulheres casadas estão presentes nesse evento?</t>
        </is>
      </c>
      <c r="F2141" t="inlineStr">
        <is>
          <t>Matemática</t>
        </is>
      </c>
      <c r="G2141" t="inlineStr">
        <is>
          <t>Porcentagem</t>
        </is>
      </c>
      <c r="H2141" t="inlineStr">
        <is>
          <t>Médio</t>
        </is>
      </c>
      <c r="I2141" t="inlineStr">
        <is>
          <t>ME</t>
        </is>
      </c>
      <c r="J2141" t="inlineStr">
        <is>
          <t>416</t>
        </is>
      </c>
      <c r="K2141" t="inlineStr">
        <is>
          <t>336</t>
        </is>
      </c>
      <c r="L2141" t="inlineStr">
        <is>
          <t>284</t>
        </is>
      </c>
      <c r="M2141" t="inlineStr">
        <is>
          <t>224</t>
        </is>
      </c>
      <c r="N2141" t="inlineStr">
        <is>
          <t>358</t>
        </is>
      </c>
      <c r="O2141" t="inlineStr">
        <is>
          <t>B</t>
        </is>
      </c>
      <c r="P2141" t="n">
        <v>1</v>
      </c>
      <c r="Q2141" t="n">
        <v>1</v>
      </c>
      <c r="S2141" t="inlineStr">
        <is>
          <t>Em certo evento, havia um público de 1.600 pessoas. Sabe-se que 40% são homens. Ou seja, 60% do público
de 1.600 pessoas são mulheres.
Sendo assim, o quantitativo de mulheres é igual a:
𝑚 = ×1.600 → 𝒎 = 𝟗𝟔𝟎
35% das mulheres presentes são casadas1.0 0
Observe que o enunciado nos informa que 35% das mulheres são casadas e não 35% do total. Atenção
máxima ao comando da questão.
Calculamos que havia 960 mulheres presentes. Logo, o número de mulheres casadas é igual a:
35
100 × 𝑚
𝑚𝑐𝑎𝑠𝑎𝑑𝑎𝑠 =
35
100
×
3.360
10 → 𝒎𝒄𝒂𝒔𝒂𝒅𝒂𝒔 = 𝟑𝟑𝟔
Gabarito: Alternativa B</t>
        </is>
      </c>
      <c r="U2141" t="inlineStr">
        <is>
          <t>10/08/2026 16:45</t>
        </is>
      </c>
    </row>
    <row r="2142">
      <c r="A2142" t="n">
        <v>4130</v>
      </c>
      <c r="B2142" t="inlineStr">
        <is>
          <t>TJ SP</t>
        </is>
      </c>
      <c r="C2142" t="inlineStr">
        <is>
          <t>Adaptada</t>
        </is>
      </c>
      <c r="D2142" t="inlineStr">
        <is>
          <t>2019</t>
        </is>
      </c>
      <c r="E2142" t="inlineStr">
        <is>
          <t>Após as filmagens, o tempo de duração de um filme era de 2 horas e 50 minutos. Os produtores queriam diminuir esse tempo em 20%, e o diretor achava que precisava aumentar esse tempo em 10%. A diferença de tempo da duração total do filme entre essas duas pretensões é de</t>
        </is>
      </c>
      <c r="F2142" t="inlineStr">
        <is>
          <t>Matemática</t>
        </is>
      </c>
      <c r="G2142" t="inlineStr">
        <is>
          <t>Porcentagem</t>
        </is>
      </c>
      <c r="H2142" t="inlineStr">
        <is>
          <t>Médio</t>
        </is>
      </c>
      <c r="I2142" t="inlineStr">
        <is>
          <t>ME</t>
        </is>
      </c>
      <c r="J2142" t="inlineStr">
        <is>
          <t>30 minutos</t>
        </is>
      </c>
      <c r="K2142" t="inlineStr">
        <is>
          <t>58 minutos</t>
        </is>
      </c>
      <c r="L2142" t="inlineStr">
        <is>
          <t>45 minutos</t>
        </is>
      </c>
      <c r="M2142" t="inlineStr">
        <is>
          <t>63 minutos</t>
        </is>
      </c>
      <c r="N2142" t="inlineStr">
        <is>
          <t>51 minutos</t>
        </is>
      </c>
      <c r="O2142" t="inlineStr">
        <is>
          <t>E</t>
        </is>
      </c>
      <c r="P2142" t="n">
        <v>1</v>
      </c>
      <c r="Q2142" t="n">
        <v>1</v>
      </c>
      <c r="S2142" t="inlineStr">
        <is>
          <t>Observe que todas as alternativas estão com a dimensão do tempo em "minutos". Então, o primeiro passo
vai ser converter o tempo de horas e minutos para apenas minutos.
Em 1h há 60 minutos. Logo, o tempo em𝑡 m=in2u tℎo𝑜s𝑟 s𝑎e𝑠r á𝑒 i5gu0a 𝑚l a𝑖:𝑛 𝑢𝑡𝑜𝑠
𝑡 = 2×60+50
Os produtores queriam diminuir e𝑡ss=e 1te2m0p+o 5e0m 2→0% . 𝒕 = 𝟏𝟕𝟎 𝒎𝒊𝒏𝒖𝒕𝒐𝒔
𝑡𝑝𝑟𝑜𝑑𝑢𝑡𝑜𝑟𝑒𝑠 = 170− ×170
O diretor achava que pr𝑡e 𝑝 c 𝑟 i 𝑜 s 𝑑 a 𝑢 v 𝑡 a 𝑜 𝑟 a 𝑒 u 𝑠 m=en1t7a0r e−ss3e4 t e m→p o e 𝒕m 𝒑𝒓 1 𝒐 0 𝒅𝒖 % 𝒕 . 𝒐 𝒓𝒆𝒔 = 𝟏𝟑𝟔 𝒎𝒊𝒏𝒖𝒕𝒐𝒔
𝑡𝑑𝑖𝑟𝑒𝑡𝑜𝑟 = 170+ ×170
Logo, a diferença de tempo𝑡 𝑑 d 𝑖 a 𝑟𝑒 d 𝑡𝑜 u 𝑟 ra=çã1o7 t0ot+al1 d7o f i→lm e e n𝒕t 𝒅 r 𝒊 e 𝒓𝒆 e 𝒕𝒐 s 𝒓 sa=s d𝟏u𝟖a𝟕s p𝒎re𝒊t𝒏e𝒖n𝒕s𝒐õe𝒔s é de:
𝑑 = 𝑡𝑑𝑖𝑟𝑒𝑡𝑜𝑟 −𝑡𝑝𝑟𝑜𝑑𝑢𝑡𝑜𝑟𝑒𝑠
Observe que poderíamos fazer di𝑑re=to 1e8st7a −dif1e3re6n ç a→. P e r𝒅ce=ba𝟓 q𝟏u 𝒎e o𝒊𝒏s 𝒖pr𝒕o𝒐d𝒔utores queriam diminuir o tempo
em 20% e o diretor aumentar em 10%. Logo, a diferença seria de 30%, correto?
Sendo assim, a diferença calculada diretamente seria:
𝑑 = 30% 𝑑𝑒 𝑡
𝑑 = ×𝑡
𝑑 = ×170 → 𝒅 = 𝟓𝟏 𝒎𝒊𝒏𝒖𝒕𝒐𝒔
Gabarito: Alternativa E 100</t>
        </is>
      </c>
      <c r="U2142" t="inlineStr">
        <is>
          <t>10/08/2026 16:45</t>
        </is>
      </c>
    </row>
    <row r="2143">
      <c r="A2143" t="n">
        <v>4131</v>
      </c>
      <c r="B2143" t="inlineStr">
        <is>
          <t>Pref. Cerquilho SP</t>
        </is>
      </c>
      <c r="C2143" t="inlineStr">
        <is>
          <t>Adaptada</t>
        </is>
      </c>
      <c r="D2143" t="inlineStr">
        <is>
          <t>2019</t>
        </is>
      </c>
      <c r="E2143" t="inlineStr">
        <is>
          <t>Eliana fez uma avaliação física na academia, na qual foi apontado que seu peso atual é de 64 quilogramas. Sabendo-se que 16 quilogramas desse peso é gordura, a porcentagem de gordura de Eliana é de</t>
        </is>
      </c>
      <c r="F2143" t="inlineStr">
        <is>
          <t>Matemática</t>
        </is>
      </c>
      <c r="G2143" t="inlineStr">
        <is>
          <t>Porcentagem</t>
        </is>
      </c>
      <c r="H2143" t="inlineStr">
        <is>
          <t>Médio</t>
        </is>
      </c>
      <c r="I2143" t="inlineStr">
        <is>
          <t>ME</t>
        </is>
      </c>
      <c r="J2143" t="inlineStr">
        <is>
          <t>20%</t>
        </is>
      </c>
      <c r="K2143" t="inlineStr">
        <is>
          <t>24%</t>
        </is>
      </c>
      <c r="L2143" t="inlineStr">
        <is>
          <t>25%</t>
        </is>
      </c>
      <c r="M2143" t="inlineStr">
        <is>
          <t>28%</t>
        </is>
      </c>
      <c r="N2143" t="inlineStr">
        <is>
          <t>30%</t>
        </is>
      </c>
      <c r="O2143" t="inlineStr">
        <is>
          <t>C</t>
        </is>
      </c>
      <c r="P2143" t="n">
        <v>1</v>
      </c>
      <c r="Q2143" t="n">
        <v>1</v>
      </c>
      <c r="S2143" t="inlineStr">
        <is>
          <t>A porcentagem será igual ao valor do peso em godura dividido pelo total do peso.
Antes de multiplicarmos por 100, podemos simplifica6r4 a fração. 64 é múltiplo de 16. Simplificando a fração
(dividindo o numerador e o denominador por 16) teremos:
16
64 =
1
4
Multiplicando por 100 e calculando a porcentagem:
1
4
× 100 =
100
4
= 25
Ou seja,
16
64 = 25%
Gabarito: Alternativa C</t>
        </is>
      </c>
      <c r="U2143" t="inlineStr">
        <is>
          <t>10/08/2026 16:46</t>
        </is>
      </c>
    </row>
    <row r="2144">
      <c r="A2144" t="n">
        <v>4132</v>
      </c>
      <c r="B2144" t="inlineStr">
        <is>
          <t>TJ SP</t>
        </is>
      </c>
      <c r="C2144" t="inlineStr">
        <is>
          <t>Adaptada</t>
        </is>
      </c>
      <c r="D2144" t="inlineStr">
        <is>
          <t>2019</t>
        </is>
      </c>
      <c r="E2144" t="inlineStr">
        <is>
          <t>Sobre o preço P de venda de determinado produto, aplicou-se um aumento de 15% e, sobre o novo preço de venda do produto, aplicou-se, dias depois, um desconto de 10%. Após essas duas mudanças, comparado ao preço P, o preço final de venda do produto aumentou:</t>
        </is>
      </c>
      <c r="F2144" t="inlineStr">
        <is>
          <t>Matemática</t>
        </is>
      </c>
      <c r="G2144" t="inlineStr">
        <is>
          <t>Porcentagem</t>
        </is>
      </c>
      <c r="H2144" t="inlineStr">
        <is>
          <t>Médio</t>
        </is>
      </c>
      <c r="I2144" t="inlineStr">
        <is>
          <t>ME</t>
        </is>
      </c>
      <c r="J2144" t="inlineStr">
        <is>
          <t>3,0%</t>
        </is>
      </c>
      <c r="K2144" t="inlineStr">
        <is>
          <t>5,0%</t>
        </is>
      </c>
      <c r="L2144" t="inlineStr">
        <is>
          <t>4,5%</t>
        </is>
      </c>
      <c r="M2144" t="inlineStr">
        <is>
          <t>4,0%</t>
        </is>
      </c>
      <c r="N2144" t="inlineStr">
        <is>
          <t>3,5%</t>
        </is>
      </c>
      <c r="O2144" t="inlineStr">
        <is>
          <t>E</t>
        </is>
      </c>
      <c r="P2144" t="n">
        <v>1</v>
      </c>
      <c r="Q2144" t="n">
        <v>1</v>
      </c>
      <c r="S2144" t="inlineStr">
        <is>
          <t>Em questões deste tipo, em que não é informado o valor do preço, podemos arbitrar um valor inicial e
trabalhar em cima dela ou resolver com base na incógnita mesmo. Vejamos os dois modos.
• Com base na incógnita
Um produto de Preço sofreu um aumento de 15% e, posteriormente, um desconto de 10%. Logo, o preço
final após estas operações será igual a:
𝑃
𝑃𝑓𝑖𝑛𝑎𝑙 = 𝑃 ×(1+𝑖1)×(1−𝑖2)
Lembrando que, para aumento percentual multiplicamos por e, para desconto percentual
multilicamos por  (1 − 𝑖).
𝑃𝑓𝑖𝑛𝑎𝑙 = 𝑃 × (1 + 0,15) × (1 − 0,1)
𝑃𝑓𝑖𝑛𝑎𝑙 = 𝑃 × 1,15 × 0,9 → 𝑷𝒇𝒊𝒏𝒂𝒍 = 𝟏, 𝟎𝟑𝟓𝑷
Logo, comparado ao preço P, o preço final de venda do produto aumentou 0,035 ou 3,5%.
• Arbitrando um valor para o produto
Podemos arbitrar um valor de 100 para o produto para facilitar as contas. Um produto de Preço 100 sofreu
um aumento de 15% e, posteriormente, um desconto de 10%. Logo, o preço final após estas operações será
igual a:
𝑃𝑓𝑖𝑛𝑎𝑙 = 𝑃 × (1 + 𝑖1
) × (1 − 𝑖2
)
𝑃𝑓𝑖𝑛𝑎𝑙 = 100 × 1,15 × 0,9 → 𝑷𝒇𝒊𝒏𝒂𝒍 = 𝟏𝟎𝟑, 𝟓
Ou seja, em relação ao preço inicial, o preço final de venda do produto aumentou 3,5 de 100, ou seja, 3,5%.
Lembrando que essa Variação Percentual foi facilmente calculada porque o preço inicial era 100. Porém, a
“maneira completa” de se calcular é pela fórmula da Variação Percentual.
∆% =
𝑣𝑓𝑖𝑛𝑎𝑙 − 𝑣𝑖𝑛𝑖𝑐𝑖𝑎𝑙
𝑣𝑖𝑛𝑖𝑐𝑖𝑎𝑙
× 100
∆% =
103,5 − 100
100
× 100 → ∆% = 𝟑, 𝟓
Gabarito: Alternativa E</t>
        </is>
      </c>
      <c r="U2144" t="inlineStr">
        <is>
          <t>10/08/2026 16:47</t>
        </is>
      </c>
    </row>
    <row r="2145">
      <c r="A2145" t="n">
        <v>4133</v>
      </c>
      <c r="B2145" t="inlineStr">
        <is>
          <t>MPE RJ</t>
        </is>
      </c>
      <c r="C2145" t="inlineStr">
        <is>
          <t>Adaptada</t>
        </is>
      </c>
      <c r="D2145" t="inlineStr">
        <is>
          <t>2019</t>
        </is>
      </c>
      <c r="E2145" t="inlineStr">
        <is>
          <t>Ernesto foi promovido e seu salário aumentou 40%, passando a ser de R$3.500,00.
O salário de Ernesto antes da promoção era de:</t>
        </is>
      </c>
      <c r="F2145" t="inlineStr">
        <is>
          <t>Matemática</t>
        </is>
      </c>
      <c r="G2145" t="inlineStr">
        <is>
          <t>Porcentagem</t>
        </is>
      </c>
      <c r="H2145" t="inlineStr">
        <is>
          <t>Médio</t>
        </is>
      </c>
      <c r="I2145" t="inlineStr">
        <is>
          <t>ME</t>
        </is>
      </c>
      <c r="J2145" t="inlineStr">
        <is>
          <t>R$ 1.900,00</t>
        </is>
      </c>
      <c r="K2145" t="inlineStr">
        <is>
          <t>R$ 2.100,00</t>
        </is>
      </c>
      <c r="L2145" t="inlineStr">
        <is>
          <t>R$ 2.400,00</t>
        </is>
      </c>
      <c r="M2145" t="inlineStr">
        <is>
          <t>R$ 2.500,00</t>
        </is>
      </c>
      <c r="N2145" t="inlineStr">
        <is>
          <t>R$ 2.800,00</t>
        </is>
      </c>
      <c r="O2145" t="inlineStr">
        <is>
          <t>D</t>
        </is>
      </c>
      <c r="P2145" t="n">
        <v>0</v>
      </c>
      <c r="Q2145" t="n">
        <v>0</v>
      </c>
      <c r="S2145" t="inlineStr">
        <is>
          <t>Vamos chamar o salário de Ernesto antes da promoção de Ernesto foi promovido e seu salário aumentou
40%, passando a ser de R$3.500,00. Então:
𝑆.
𝑣𝑓𝑖𝑛𝑎𝑙 = 𝑣𝑖𝑛𝑖𝑐𝑖𝑎𝑙 ×(1+𝑖)
Observe que neste caso, o valor final é o sa3lá.5r0io0 a=pó𝑆s o× r(e1aj+us0te,4, )isto é, R$ 3.500,00.
3.500 = 𝑆×1,4
3.500
𝑆 = → 𝑺 = 𝟐.𝟓𝟎𝟎
Gabarito: Alternativa D 1,4</t>
        </is>
      </c>
      <c r="U2145" t="inlineStr">
        <is>
          <t>10/08/2026 16:48</t>
        </is>
      </c>
    </row>
    <row r="2146">
      <c r="A2146" t="n">
        <v>4134</v>
      </c>
      <c r="B2146" t="inlineStr">
        <is>
          <t>PGE PE</t>
        </is>
      </c>
      <c r="C2146" t="inlineStr">
        <is>
          <t>Adaptada</t>
        </is>
      </c>
      <c r="D2146" t="inlineStr">
        <is>
          <t>2019</t>
        </is>
      </c>
      <c r="E2146" t="inlineStr">
        <is>
          <t>Julgue o item seguinte, relativo a juros, taxas de juros e rendas uniformes e variáveis.
Se o preço inicial de um produto for corrigido anualmente em 30% de seu valor vigente, então, após dois anos, o preço do produto terá correção de 69% sobre o seu valor inicial.</t>
        </is>
      </c>
      <c r="F2146" t="inlineStr">
        <is>
          <t>Matemática</t>
        </is>
      </c>
      <c r="G2146" t="inlineStr">
        <is>
          <t>Porcentagem</t>
        </is>
      </c>
      <c r="H2146" t="inlineStr">
        <is>
          <t>Médio</t>
        </is>
      </c>
      <c r="I2146" t="inlineStr">
        <is>
          <t>CE</t>
        </is>
      </c>
      <c r="J2146" t="inlineStr"/>
      <c r="K2146" t="inlineStr"/>
      <c r="L2146" t="inlineStr"/>
      <c r="M2146" t="inlineStr"/>
      <c r="N2146" t="inlineStr"/>
      <c r="O2146" t="inlineStr">
        <is>
          <t>C</t>
        </is>
      </c>
      <c r="P2146" t="n">
        <v>1</v>
      </c>
      <c r="Q2146" t="n">
        <v>0</v>
      </c>
      <c r="S2146" t="inlineStr">
        <is>
          <t>O valor final do produto após dois reajustes anuais de 30% será igual a:
𝑣𝑓𝑖𝑛𝑎𝑙 = 𝑣𝑖𝑛𝑖𝑐𝑖𝑎𝑙 ×(1+𝑖1)×(1+𝑖2)
𝑣𝑓𝑖𝑛𝑎𝑙 = 𝑣𝑖𝑛𝑖𝑐𝑖𝑎𝑙 ×(1+0,3)×(1+0,3)
𝑣𝑓𝑖𝑛𝑎𝑙 = 𝑣𝑖𝑛𝑖𝑐𝑖𝑎𝑙 ×1,3×1,3 → 𝒗𝒇𝒊𝒏𝒂𝒍 = 𝟏,𝟔𝟗𝒗𝒊𝒏𝒊𝒄𝒊𝒂𝒍
Ou seja, se o preço inicial de um produto for corrigido anualmente em 30% de seu valor vigente, então, após
dois anos, o preço do produto terá correção de 69% sobre o seu valor inicial. Logo, a assertiva está CORRETA.
Poderíamos, para completar a resolução, calcular a Variação Percentual desta operação e constatar que foi
de 69%. Vamos aplicar a fórmula da Variação Percentual e calcular seu valor.
𝑣𝑓𝑖𝑛𝑎𝑙 −𝑣𝑖𝑛𝑖𝑐𝑖𝑎𝑙
∆% = ×100
Calculamos que: . Substituindo𝑣 𝑖 n 𝑛 a 𝑖𝑐 𝑖 e 𝑎 q 𝑙 uação acima:
𝑣𝑓𝑖𝑛𝑎𝑙 = 1,69𝑣𝑖𝑛𝑖𝑐𝑖𝑎𝑙
1,69𝑣𝑖𝑛𝑖𝑐𝑖𝑎𝑙 −𝑣𝑖𝑛𝑖𝑐𝑖𝑎𝑙
∆% = ×100
𝑣𝑖𝑛𝑖𝑐𝑖𝑎𝑙
0,69𝑣𝑖𝑛𝑖𝑐𝑖𝑎𝑙
∆% = ×100 → ∆% = 𝟔𝟗
Obs: Você poderia resolver também arbitr𝑣a 𝑖𝑛 n 𝑖 d 𝑐 o 𝑖𝑎 𝑙 o valor do preço inicial (R$ 100,00). E assim, calcular o valor
final que seria R$ 169,00 e constatar que o preço do produto teria correção de 69% sobre o seu valor inicial.
Gabarito: CERTO</t>
        </is>
      </c>
      <c r="U2146" t="inlineStr">
        <is>
          <t>10/08/2026 16:48</t>
        </is>
      </c>
    </row>
    <row r="2147">
      <c r="A2147" t="n">
        <v>4135</v>
      </c>
      <c r="B2147" t="inlineStr">
        <is>
          <t>AGU</t>
        </is>
      </c>
      <c r="C2147" t="inlineStr">
        <is>
          <t>Adaptada</t>
        </is>
      </c>
      <c r="D2147" t="inlineStr">
        <is>
          <t>2019</t>
        </is>
      </c>
      <c r="E2147" t="inlineStr">
        <is>
          <t>Após as vendas natalinas, uma loja entrou em promoção oferecendo um desconto de 40% em qualquer produto da loja. Após uma semana de promoção, o gerente resolveu oferecer mais 30% de desconto nos produtos que ainda não haviam sido vendidos. Os dois descontos consecutivos equivalem a um desconto único de</t>
        </is>
      </c>
      <c r="F2147" t="inlineStr">
        <is>
          <t>Matemática</t>
        </is>
      </c>
      <c r="G2147" t="inlineStr">
        <is>
          <t>Porcentagem</t>
        </is>
      </c>
      <c r="H2147" t="inlineStr">
        <is>
          <t>Médio</t>
        </is>
      </c>
      <c r="I2147" t="inlineStr">
        <is>
          <t>ME</t>
        </is>
      </c>
      <c r="J2147" t="inlineStr">
        <is>
          <t>12%</t>
        </is>
      </c>
      <c r="K2147" t="inlineStr">
        <is>
          <t>42%</t>
        </is>
      </c>
      <c r="L2147" t="inlineStr">
        <is>
          <t>58%</t>
        </is>
      </c>
      <c r="M2147" t="inlineStr">
        <is>
          <t>70%</t>
        </is>
      </c>
      <c r="N2147" t="inlineStr">
        <is>
          <t>88%</t>
        </is>
      </c>
      <c r="O2147" t="inlineStr">
        <is>
          <t>C</t>
        </is>
      </c>
      <c r="P2147" t="n">
        <v>1</v>
      </c>
      <c r="Q2147" t="n">
        <v>1</v>
      </c>
      <c r="S2147" t="inlineStr">
        <is>
          <t>Vamos, nesta questão, arbitrar um valor de R$ 100,00 para o produto, uma vez que a questão não nos
fornece valores (nem final nem inicial).
O produto sofre dois descontos sucessivos, o primeiro de 40% e o segundo de 30%. Sendo assim, seu preço
final será igual a:
𝑣𝑓𝑖𝑛𝑎𝑙 = 𝑣𝑖𝑛𝑖𝑐𝑖𝑎𝑙 ×(1−𝑖1)×(1−𝑖2)
𝑣𝑓𝑖𝑛𝑎𝑙 = 100×(1−0,4)×(1−0,3)
𝑣𝑓𝑖𝑛𝑎𝑙 = 100×0,6×0,7 → 𝒗𝒇𝒊𝒏𝒂𝒍 = 𝟒𝟐
Cuidado para não marcar a Alternativa B. O preço final é R$ 42,00. Todavia a banca nos questiona o valor
da Variação Percentual.
Irmeos aplicar a fórmula da Variação Percentual e calcular seu valor:
𝑣𝑓𝑖𝑛𝑎𝑙 −𝑣𝑖𝑛𝑖𝑐𝑖𝑎𝑙
∆% = ×100
𝑣𝑖𝑛𝑖𝑐𝑖𝑎𝑙
42−100
∆% = ×100 → ∆% = −𝟓𝟖%
Ou seja, os dois descontos consecutivos 1(u0m0 de 40% e outro de 30%) equivalem a um desconto único de
58%.
Gabarito: Alternativa C</t>
        </is>
      </c>
      <c r="U2147" t="inlineStr">
        <is>
          <t>10/08/2026 16:48</t>
        </is>
      </c>
    </row>
    <row r="2148">
      <c r="A2148" t="n">
        <v>4136</v>
      </c>
      <c r="B2148" t="inlineStr">
        <is>
          <t>ISS Francisco Morato</t>
        </is>
      </c>
      <c r="C2148" t="inlineStr">
        <is>
          <t>Adaptada</t>
        </is>
      </c>
      <c r="D2148" t="inlineStr">
        <is>
          <t>2019</t>
        </is>
      </c>
      <c r="E2148" t="inlineStr">
        <is>
          <t>Estela tem 76% da quantia necessária para a compra de um pacote turístico.
Em uma promoção, esse pacote foi oferecido com 30% de desconto, e, dessa maneira, a quantia que Estela possui é suficiente para comprar o pacote e ainda sobrar R$ 426,00. O preço desse pacote, sem o desconto, está entre</t>
        </is>
      </c>
      <c r="F2148" t="inlineStr">
        <is>
          <t>Matemática</t>
        </is>
      </c>
      <c r="G2148" t="inlineStr">
        <is>
          <t>Porcentagem</t>
        </is>
      </c>
      <c r="H2148" t="inlineStr">
        <is>
          <t>Médio</t>
        </is>
      </c>
      <c r="I2148" t="inlineStr">
        <is>
          <t>ME</t>
        </is>
      </c>
      <c r="J2148" t="inlineStr">
        <is>
          <t>R$ 6.500,00 e R$ 7.000,00.</t>
        </is>
      </c>
      <c r="K2148" t="inlineStr">
        <is>
          <t>R$ 7.000,00 e R$ 7.500,00.</t>
        </is>
      </c>
      <c r="L2148" t="inlineStr">
        <is>
          <t>R$ 8.000,00 e R$ 8.500,00.</t>
        </is>
      </c>
      <c r="M2148" t="inlineStr">
        <is>
          <t>R$ 9.000,00 e R$ 9.500,00.</t>
        </is>
      </c>
      <c r="N2148" t="inlineStr">
        <is>
          <t>R$ 10.000,00 e R$ 10.500,00.</t>
        </is>
      </c>
      <c r="O2148" t="inlineStr">
        <is>
          <t>B</t>
        </is>
      </c>
      <c r="P2148" t="n">
        <v>1</v>
      </c>
      <c r="Q2148" t="n">
        <v>1</v>
      </c>
      <c r="S2148" t="inlineStr">
        <is>
          <t>Vamos chamar o preço do pacote de e o valor que Estela tem de .
Estela tem 76% da quantia necessár𝑃ia para a compra de um paco𝐸te turístico. Algebricamente teremos a
seguinte relação:
𝐸 = ×𝑃 → 𝑬 = 𝟎,𝟕𝟔𝑷
Em uma promoção, esse pacote foi oferec1id0o0 com 30% de desconto, e, dessa maneira, a quantia que Estela
possui é suficiente para comprar o pacote e ainda sobrar R$ 426,00.
Acredito que a parte mais complicada da questão é transformar essa oração em uma equação. Vamos lá:
𝐸 = (𝑃− ×𝑃)+426
Observe. O valor que Estela tem é igual ao valo1r0 p0ara ela comprar o produto com 30% de desconto e
ainda sobrar os R$ 426,00.
𝑬
Cuidado para não colocar a soma dos R$ 426,00 do lado esquerda da equação.
Suponha que você tem 100 reais. Nesse caso você conseguiria comprar um produto de 90 reais com 20% de
desconto e ainda sobrar 28 reais. Vejamos como ficaria a equação:
100 = (90− ×90)+28
100 = (90−18)+ 28
100 = 72+2 8
100 = 100
Percebeu? Então, voltando na equação:
𝐸 = (𝑃− ×𝑃)+426
O Valor é suficiente para comprar o produto com1 3000% de desconto e ainda sobrar R$ 426,00.
No início𝐸 da resolução constatamos que: . Vamos substituir o valor na equação acima e calcular o
preço do pacote.
𝐸 = 0,76𝑃
𝑃
𝐸 = (𝑃− ×𝑃)+426
0,76𝑃 = (𝑃−0,3𝑃)+4 26
0,76𝑃 = 0,7𝑃+426
0,76𝑃−0,7𝑃 = 4 26
0,06𝑃 = 426
𝑃 = → 𝑷 = 𝟕.𝟏𝟎𝟎
Uma maneira mais fácil de resolver seria p0e,0n6sar da seguinte forma: Estela tinha 76% do valor de e,
posteriormente, o valor caiu para 70% sobrando R$ 426,00. Ou seja, os R$ 426,00 correspondem a 6% de .
𝑃
𝑃
426 = ×𝑃
42.600
𝑃 = → 𝑃 = 7.100
Gabarito: Alternativa B</t>
        </is>
      </c>
      <c r="U2148" t="inlineStr">
        <is>
          <t>10/08/2026 16:49</t>
        </is>
      </c>
    </row>
    <row r="2149">
      <c r="A2149" t="n">
        <v>4137</v>
      </c>
      <c r="B2149" t="inlineStr">
        <is>
          <t>FGV</t>
        </is>
      </c>
      <c r="C2149" t="inlineStr">
        <is>
          <t>PM</t>
        </is>
      </c>
      <c r="D2149" t="inlineStr">
        <is>
          <t>2024</t>
        </is>
      </c>
      <c r="E2149" t="inlineStr">
        <is>
          <t>Um dado número somado com a sua terça parte dá como resultado 228. A soma dos algarismos do número dado é</t>
        </is>
      </c>
      <c r="F2149" t="inlineStr">
        <is>
          <t>Matemática</t>
        </is>
      </c>
      <c r="G2149" t="inlineStr">
        <is>
          <t>Equações e Sistemas</t>
        </is>
      </c>
      <c r="H2149" t="inlineStr">
        <is>
          <t>Médio</t>
        </is>
      </c>
      <c r="I2149" t="inlineStr">
        <is>
          <t>ME</t>
        </is>
      </c>
      <c r="J2149" t="inlineStr">
        <is>
          <t>5.</t>
        </is>
      </c>
      <c r="K2149" t="inlineStr">
        <is>
          <t>6.</t>
        </is>
      </c>
      <c r="L2149" t="inlineStr">
        <is>
          <t>7.</t>
        </is>
      </c>
      <c r="M2149" t="inlineStr">
        <is>
          <t>8.</t>
        </is>
      </c>
      <c r="N2149" t="inlineStr">
        <is>
          <t>9.</t>
        </is>
      </c>
      <c r="O2149" t="inlineStr">
        <is>
          <t>E</t>
        </is>
      </c>
      <c r="P2149" t="n">
        <v>0</v>
      </c>
      <c r="Q2149" t="n">
        <v>0</v>
      </c>
      <c r="S2149" t="inlineStr">
        <is>
          <t>Seja “x” o número que estamos procurando.
O enunciado afirma que a soma de “x” com a sua terça parte é 228. Logo, podemos equacionar:
𝑥
𝑥+ = 228
Resolvendo para “x”:
4𝑥
= 228
228⋅3
𝑥 =
𝑥 = 171
A questão pede a soma dos algarismos de “x”.
𝑆 = 1+7+1
𝑺 = 𝟗
Gabarito: LETRA E.</t>
        </is>
      </c>
      <c r="U2149" t="inlineStr">
        <is>
          <t>10/08/2026 16:53</t>
        </is>
      </c>
    </row>
    <row r="2150">
      <c r="A2150" t="n">
        <v>4138</v>
      </c>
      <c r="B2150" t="inlineStr">
        <is>
          <t>FGV</t>
        </is>
      </c>
      <c r="C2150" t="inlineStr">
        <is>
          <t>PM</t>
        </is>
      </c>
      <c r="D2150" t="inlineStr">
        <is>
          <t>2024</t>
        </is>
      </c>
      <c r="E2150" t="inlineStr">
        <is>
          <t>Em uma lanchonete todos os sanduíches têm o mesmo preço e todos os sucos têm mesmo preço. Certo dia, Joana e Laura compraram, nessa lanchonete, 2 sanduíches e 3 sucos pagando o total de 51 reais. Na semana seguinte, as duas levaram Maria a essa lanchonete. Elas compraram 3 sanduíches e 4 sucos e pagaram o total de 72 reais. Nessa lanchonete o preço do sanduíche é</t>
        </is>
      </c>
      <c r="F2150" t="inlineStr">
        <is>
          <t>Matemática</t>
        </is>
      </c>
      <c r="G2150" t="inlineStr">
        <is>
          <t>Equações e Sistemas</t>
        </is>
      </c>
      <c r="H2150" t="inlineStr">
        <is>
          <t>Médio</t>
        </is>
      </c>
      <c r="I2150" t="inlineStr">
        <is>
          <t>ME</t>
        </is>
      </c>
      <c r="J2150" t="inlineStr">
        <is>
          <t>9 reais.</t>
        </is>
      </c>
      <c r="K2150" t="inlineStr">
        <is>
          <t>10 reais.</t>
        </is>
      </c>
      <c r="L2150" t="inlineStr">
        <is>
          <t>11 reais.</t>
        </is>
      </c>
      <c r="M2150" t="inlineStr">
        <is>
          <t>12 reais.</t>
        </is>
      </c>
      <c r="N2150" t="inlineStr">
        <is>
          <t>13 reais.</t>
        </is>
      </c>
      <c r="O2150" t="inlineStr">
        <is>
          <t>D</t>
        </is>
      </c>
      <c r="P2150" t="n">
        <v>0</v>
      </c>
      <c r="Q2150" t="n">
        <v>0</v>
      </c>
      <c r="S2150" t="inlineStr">
        <is>
          <t>Seja “S” o preço do sanduíche e “J” o preço do suco.
Se 2 sanduíches e 3 sucos custam 51 reais, então podemos equacionar:
2𝑆+3𝐽 = 51 (1)
Por sua vez, se 3 sanduíches e 4 sucos custam 72 reais, então:
3𝑆+4𝐽 = 72 (2)
Pronto! Temos um sistema com duas equações e duas incógnitas. Vamos resolvê-lo!
Para isso, vamos multiplicar a equação (1) por 4.
(2𝑆 + 3𝐽) ⋅ 4 = 51 ⋅ 4
8𝑆 + 12𝐽 = 204 (3)
Agora, vamos multiplicar a equação (2) por -3.
(3𝑆 + 4𝐽) ⋅ (−3) = 72 ⋅ (−3)
−9𝑆 − 12𝐽 = −216 (4)
Com as novas equações, podemos somá-las!
(8𝑆 + 12𝐽) + (−9𝑆 − 12𝐽) = 204 − 216
−𝑆 = −12
𝑺 = 𝟏�
Logo, o preço do sanduíche é de 12 reais.
Gabarito: LETRA D.</t>
        </is>
      </c>
      <c r="U2150" t="inlineStr">
        <is>
          <t>10/08/2026 16:55</t>
        </is>
      </c>
    </row>
    <row r="2151">
      <c r="A2151" t="n">
        <v>4139</v>
      </c>
      <c r="B2151" t="inlineStr">
        <is>
          <t>VUNESP</t>
        </is>
      </c>
      <c r="C2151" t="inlineStr">
        <is>
          <t>TJ</t>
        </is>
      </c>
      <c r="D2151" t="inlineStr">
        <is>
          <t>2024</t>
        </is>
      </c>
      <c r="E2151" t="inlineStr">
        <is>
          <t>Três vendedores de automóveis competiam entre si e fechavam a competição ao final de cada mês de vendas. Em um determinado mês, o total de vendas desses três vendedores foi de 170 automóveis. Pedro vendeu 10 automóveis a mais do que a metade do que Igor vendera. Já Marcelo vendeu 15 automóveis a mais do que o dobro da quantidade que Pedro vendera. O número de automóveis que Marcelo vendeu a mais do que Pedro foi</t>
        </is>
      </c>
      <c r="F2151" t="inlineStr">
        <is>
          <t>Matemática</t>
        </is>
      </c>
      <c r="G2151" t="inlineStr">
        <is>
          <t>Equações e Sistemas</t>
        </is>
      </c>
      <c r="H2151" t="inlineStr">
        <is>
          <t>Médio</t>
        </is>
      </c>
      <c r="I2151" t="inlineStr">
        <is>
          <t>ME</t>
        </is>
      </c>
      <c r="J2151" t="inlineStr">
        <is>
          <t>45.</t>
        </is>
      </c>
      <c r="K2151" t="inlineStr">
        <is>
          <t>50.</t>
        </is>
      </c>
      <c r="L2151" t="inlineStr">
        <is>
          <t>35.</t>
        </is>
      </c>
      <c r="M2151" t="inlineStr">
        <is>
          <t>55.</t>
        </is>
      </c>
      <c r="N2151" t="inlineStr">
        <is>
          <t>40.</t>
        </is>
      </c>
      <c r="O2151" t="inlineStr">
        <is>
          <t>B</t>
        </is>
      </c>
      <c r="P2151" t="n">
        <v>0</v>
      </c>
      <c r="Q2151" t="n">
        <v>0</v>
      </c>
      <c r="S2151" t="inlineStr">
        <is>
          <t>Inicialmente, vamos definir as incógnitas para representar o número de automóveis vendidos por cada
vendedor:
- I será o número de automóveis que Igor vendeu.
- P será o número de automóveis que Pedro vendeu.
- M será o número de automóveis que Marcelo vendeu.
Temos que o total de vendas dos três vendedores foi de 170 automóveis:
𝐼 + 𝑃 + 𝑀 = 170 (1)
Por sua vez, sabemos que Pedro vendeu 10 automóveis a mais do que a metade do que Igor:
𝐼
𝑃 = + 10 (2)
Marcelo vendeu 15 automóveis a mais do que o dobro da quantidade de Pedro:
𝑀 = 2𝑃 + 15
Substituindo a equação de P na equação de M:
𝐼
𝑀 = 2( + 10)+ 15
𝑀 = 𝐼 + 20 + 15
𝑀 = 𝐼 + 35 (3)
Agora, substituímos P e M na primeira equação (1):
𝐼
𝐼 +( + 10 ) + (𝐼 + 35) = 170
𝐼
2𝐼 + + 45 = 170
5𝐼
= 170 − 45
5𝐼
= 125
5𝐼 = 250
𝐼 = 50
Agora que sabemos que Igor vendeu 50 automóveis, podemos encontrar o número de automóveis vendidos
por Pedro e Marcelo:
𝐼
𝑃 = + 10
𝑃 = + 10
𝑃 = 25 + 10
𝑃 = 35
𝑀 = 𝐼 + 35
𝑀 = 50 + 35
𝑀 = 85
Finalmente, para descobrir quantos automóveis Marcelo vendeu a mais do que Pedro:
𝑀 − 𝑃 = 85 − 35
𝑀 − 𝑃 = 50
Portanto, Marcelo vendeu 50 automóveis a mais do que Pedro.
Gabarito: LETRA B.</t>
        </is>
      </c>
      <c r="U2151" t="inlineStr">
        <is>
          <t>10/08/2026 16:55</t>
        </is>
      </c>
    </row>
    <row r="2152">
      <c r="A2152" t="inlineStr">
        <is>
          <t>4140</t>
        </is>
      </c>
      <c r="B2152" t="inlineStr">
        <is>
          <t>VUNESP</t>
        </is>
      </c>
      <c r="C2152" t="inlineStr">
        <is>
          <t>DESENVOLVE SP</t>
        </is>
      </c>
      <c r="D2152" t="inlineStr">
        <is>
          <t>2024</t>
        </is>
      </c>
      <c r="E2152" t="inlineStr">
        <is>
          <t>Cada um dos três desenhos (tesoura, óculos, bandeira) nas contas a seguir representa um número inteiro diferente:
Sendo assim, o valor numérico de é:</t>
        </is>
      </c>
      <c r="F2152" t="inlineStr">
        <is>
          <t>Matemática</t>
        </is>
      </c>
      <c r="G2152" t="inlineStr">
        <is>
          <t>Equações e Sistemas</t>
        </is>
      </c>
      <c r="H2152" t="inlineStr">
        <is>
          <t>Médio</t>
        </is>
      </c>
      <c r="I2152" t="inlineStr">
        <is>
          <t>ME</t>
        </is>
      </c>
      <c r="J2152" t="inlineStr">
        <is>
          <t>1.</t>
        </is>
      </c>
      <c r="K2152" t="inlineStr">
        <is>
          <t>2.</t>
        </is>
      </c>
      <c r="L2152" t="inlineStr">
        <is>
          <t>3.</t>
        </is>
      </c>
      <c r="M2152" t="inlineStr">
        <is>
          <t>4.</t>
        </is>
      </c>
      <c r="N2152" t="inlineStr">
        <is>
          <t>5.</t>
        </is>
      </c>
      <c r="O2152" t="inlineStr">
        <is>
          <t>D</t>
        </is>
      </c>
      <c r="P2152" t="n">
        <v>1</v>
      </c>
      <c r="Q2152" t="n">
        <v>1</v>
      </c>
      <c r="R2152" t="inlineStr">
        <is>
          <t>0e53b5d7-569d-4e73-984d-96876f0504fe.png</t>
        </is>
      </c>
      <c r="S2152" t="inlineStr">
        <is>
          <t>Vamos usar “T”, “O” e “B” para representar a tesoura, o óculos e a bandeira. Com isso, podemos reescrever
o sistema:
2𝑇+𝑂 −𝐵 = 41 (1)
{𝑇+𝑂+𝐵 = 20 (2)
𝑂+𝐵 = 5 (3)
Para resolvê-lo, podemos começar usando (3) em (2):
𝑇+5 = 20 → 𝑇 = 15
Agora, vamos somar (1) e (2):
(2𝑇 + 𝑂 − 𝐵) + (𝑇 + 𝑂 + 𝐵) = 41 + 20
3𝑇 + 2𝑂 = 61
Usando T=15:
3 ⋅ 15 + 2𝑂 = 61
45 + 2𝑂 = 61
2𝑂 = 16
𝑂 = 8
Por fim, substituindo O=8 em (3):
8 + 𝐵 = 5
𝐵 = −3
Pronto! Temos tudo que precisamos para encontrar o valor da expressão (E) pedida!
𝐸 = 𝑇 − 𝑂 + 𝐵
𝐸 = 15 − 8 − 3
𝑬 = 𝟒
Gabarito: LETRA D.</t>
        </is>
      </c>
      <c r="U2152" t="inlineStr">
        <is>
          <t>10/08/2026 16:56</t>
        </is>
      </c>
    </row>
    <row r="2153">
      <c r="A2153" t="n">
        <v>4141</v>
      </c>
      <c r="B2153" t="inlineStr">
        <is>
          <t>Cebraspe</t>
        </is>
      </c>
      <c r="C2153" t="inlineStr">
        <is>
          <t>Pref. Cach. de Itapemirim</t>
        </is>
      </c>
      <c r="D2153" t="inlineStr">
        <is>
          <t>2024</t>
        </is>
      </c>
      <c r="E2153" t="inlineStr">
        <is>
          <t>O item a seguir, é apresentada uma situação hipotética seguida de uma assertiva a ser julgada a respeito de noções de probabilidade, de regra de três simples, de proporções, das quatro operações fundamentais e de sequências.
Márcia está juntando dinheiro para comprar uma moto. No primeiro mês, ela guardou R$ 400,00 e, depois disso, passou a guardar a mesma quantia todo mês, de modo que, após 16 meses, ela tem guardados R$ 2.275,00. Então, é correto afirmar que a quantidade que ela passou a guardar mensalmente é de R$ 125,00.</t>
        </is>
      </c>
      <c r="F2153" t="inlineStr">
        <is>
          <t>Matemática</t>
        </is>
      </c>
      <c r="G2153" t="inlineStr">
        <is>
          <t>Equações e Sistemas</t>
        </is>
      </c>
      <c r="H2153" t="inlineStr">
        <is>
          <t>Médio</t>
        </is>
      </c>
      <c r="I2153" t="inlineStr">
        <is>
          <t>CE</t>
        </is>
      </c>
      <c r="J2153" t="inlineStr"/>
      <c r="K2153" t="inlineStr"/>
      <c r="L2153" t="inlineStr"/>
      <c r="M2153" t="inlineStr"/>
      <c r="N2153" t="inlineStr"/>
      <c r="O2153" t="inlineStr">
        <is>
          <t>C</t>
        </is>
      </c>
      <c r="P2153" t="n">
        <v>0</v>
      </c>
      <c r="Q2153" t="n">
        <v>0</v>
      </c>
      <c r="S2153" t="inlineStr">
        <is>
          <t>Márcia guardou R$ 400,00 no primeiro mês. Nos meses seguintes, ela guardou uma quantia fixa “x” por mês.
O total guardado após 16 meses foi R$ 2.275,00. Sendo assim, a primeira parte do total é o valor guardado
no primeiro mês:
𝑃 = 400
Por sua vez, a segunda parte do total é o valor guardado nos restantes 15 meses:
𝑆 = 15𝑥
Portanto, podemos então escrever a equação:
400 + 15𝑥 = 2275
Resolvendo a equação:
15𝑥 = 2275 − 400 → 15𝑥 = 1875 → 𝑥 =
1875
15
→ 𝒙 = 𝟏𝟐𝟓
Logo, Márcia passou a guardar R$ 125,00 mensalmente.
Gabarito: CERTO.</t>
        </is>
      </c>
      <c r="U2153" t="inlineStr">
        <is>
          <t>10/08/2026 17:01</t>
        </is>
      </c>
    </row>
    <row r="2154">
      <c r="A2154" t="n">
        <v>4142</v>
      </c>
      <c r="B2154" t="inlineStr">
        <is>
          <t>Cebraspe</t>
        </is>
      </c>
      <c r="C2154" t="inlineStr">
        <is>
          <t>AGER-MT</t>
        </is>
      </c>
      <c r="D2154" t="inlineStr">
        <is>
          <t>2023</t>
        </is>
      </c>
      <c r="E2154" t="inlineStr">
        <is>
          <t>A compra de dois computadores e um aparelho de televisão custou R$ 18.000,00 e a compra de um computador e dois aparelhos de televisão custou R$ 15.000,00. Considere que os computadores e os aparelhos de televisão são iguais para as duas compras. Com base nas informações apresentadas, a diferença entre o valor de um computador e um aparelho de televisão será de</t>
        </is>
      </c>
      <c r="F2154" t="inlineStr">
        <is>
          <t>Matemática</t>
        </is>
      </c>
      <c r="G2154" t="inlineStr">
        <is>
          <t>Equações e Sistemas</t>
        </is>
      </c>
      <c r="H2154" t="inlineStr">
        <is>
          <t>Médio</t>
        </is>
      </c>
      <c r="I2154" t="inlineStr">
        <is>
          <t>ME</t>
        </is>
      </c>
      <c r="J2154" t="inlineStr">
        <is>
          <t>R$ 1.000,00.</t>
        </is>
      </c>
      <c r="K2154" t="inlineStr">
        <is>
          <t>R$ 1.500,00.</t>
        </is>
      </c>
      <c r="L2154" t="inlineStr">
        <is>
          <t>R$ 3.000,00.</t>
        </is>
      </c>
      <c r="M2154" t="inlineStr">
        <is>
          <t>R$ 2.000,00.</t>
        </is>
      </c>
      <c r="N2154" t="inlineStr">
        <is>
          <t>R$ 2.500,00.</t>
        </is>
      </c>
      <c r="O2154" t="inlineStr">
        <is>
          <t>C</t>
        </is>
      </c>
      <c r="P2154" t="n">
        <v>0</v>
      </c>
      <c r="Q2154" t="n">
        <v>0</v>
      </c>
      <c r="S2154" t="inlineStr">
        <is>
          <t>Considere que "C" seja o valor de um computador e "T" o valor de um aparelho de televisão. Com base nas
informações fornecidas no enunciado podemos escrever o seguinte sistema de equações:
2𝐶 +𝑇 = 18000 (1)
𝐶 +2𝑇 = 15000 (2)
Vamos resolvê-lo!
Primeiramente, isolamos T na equação (1):
𝑇 = 18000−2𝐶 (3)
Substituímos a expressão de T da equação (3) na equação (2):
𝐶 + 2(18000 − 2𝐶) = 15000
𝐶 + 36000 − 4𝐶 = 15000
−3𝐶 + 36000 = 1.000
−3𝐶 = −21000
𝐶 = 7000
Com o valor de C encontrado, substituímos na equação (3) para encontrar T:
𝑇 = 18000 − 2(7000)
𝑇 = 18000 − 14000
𝑇 = 4000
Agora, encontramos a diferença entre o valor de um computador e um aparelho de televisão:
𝐶 − 𝑇 = 7000 − 4000
𝑪 − 𝑻 = 𝟑𝟎𝟎𝟎
Portanto, a diferença entre o valor de um computador e um aparelho de televisão é de R$ 3.000,00.
Gabarito: LETRA C.</t>
        </is>
      </c>
      <c r="U2154" t="inlineStr">
        <is>
          <t>10/08/2026 17:05</t>
        </is>
      </c>
    </row>
    <row r="2155">
      <c r="A2155" t="n">
        <v>4143</v>
      </c>
      <c r="B2155" t="inlineStr">
        <is>
          <t>AOCP</t>
        </is>
      </c>
      <c r="C2155" t="inlineStr">
        <is>
          <t>CM BAURU</t>
        </is>
      </c>
      <c r="D2155" t="inlineStr">
        <is>
          <t>2022</t>
        </is>
      </c>
      <c r="E2155" t="inlineStr">
        <is>
          <t>A soma das idades de dois servidores da câmara é 63 anos. Sabendo que a razão entre as idades é 2/7, qual é a diferença entre as idades desses dois servidores?</t>
        </is>
      </c>
      <c r="F2155" t="inlineStr">
        <is>
          <t>Matemática</t>
        </is>
      </c>
      <c r="G2155" t="inlineStr">
        <is>
          <t>Equações e Sistemas</t>
        </is>
      </c>
      <c r="H2155" t="inlineStr">
        <is>
          <t>Médio</t>
        </is>
      </c>
      <c r="I2155" t="inlineStr">
        <is>
          <t>ME</t>
        </is>
      </c>
      <c r="J2155" t="inlineStr">
        <is>
          <t>25 anos.</t>
        </is>
      </c>
      <c r="K2155" t="inlineStr">
        <is>
          <t>30 anos.</t>
        </is>
      </c>
      <c r="L2155" t="inlineStr">
        <is>
          <t>49 anos.</t>
        </is>
      </c>
      <c r="M2155" t="inlineStr">
        <is>
          <t>42 anos.</t>
        </is>
      </c>
      <c r="N2155" t="inlineStr">
        <is>
          <t>35 anos.</t>
        </is>
      </c>
      <c r="O2155" t="inlineStr">
        <is>
          <t>E</t>
        </is>
      </c>
      <c r="P2155" t="n">
        <v>0</v>
      </c>
      <c r="Q2155" t="n">
        <v>0</v>
      </c>
      <c r="S2155" t="inlineStr">
        <is>
          <t>Vamos chamar as idades desses dois servidores de "x" e de "y". Como a soma dessas idades é 63 anos, então
podemos escrever:
𝑥+𝑦 = 63 (1)
Por sua vez, o enunciado também disse que a razão entre as idades é 2/7.
𝑥 2 2𝑦
= → 𝑥 = (2)
𝑦 7 7
Com as duas expressões acima, podemos substituir (2) em (1).
2𝑦 9𝑦
+𝑦 = 63 → = 63 → 𝑦 = 49
7 7
Com o valor de "y", podemos usá-lo em (1) e determinar "x".
𝑥+49 = 63 → 𝑥 = 14
Portanto, um servidor tem 14 anos (bem novo, rsrs) e o outro tem 49. A questão quer a diferença entre essas
idades.
49−14 = 35
Gabarito: LETRA E.</t>
        </is>
      </c>
      <c r="U2155" t="inlineStr">
        <is>
          <t>10/08/2026 17:10</t>
        </is>
      </c>
    </row>
    <row r="2156">
      <c r="A2156" t="n">
        <v>4144</v>
      </c>
      <c r="B2156" t="inlineStr">
        <is>
          <t>AVANÇASP</t>
        </is>
      </c>
      <c r="C2156" t="inlineStr">
        <is>
          <t>PREF. LOUVEIRA</t>
        </is>
      </c>
      <c r="D2156" t="inlineStr">
        <is>
          <t>2022</t>
        </is>
      </c>
      <c r="E2156" t="inlineStr">
        <is>
          <t>A soma do sucessor de um número n com o sucessor de 64 é igual a 318. Então, podemos afirmar que o antecessor de n é igual a:</t>
        </is>
      </c>
      <c r="F2156" t="inlineStr">
        <is>
          <t>Matemática</t>
        </is>
      </c>
      <c r="G2156" t="inlineStr">
        <is>
          <t>Equações e Sistemas</t>
        </is>
      </c>
      <c r="H2156" t="inlineStr">
        <is>
          <t>Médio</t>
        </is>
      </c>
      <c r="I2156" t="inlineStr">
        <is>
          <t>ME</t>
        </is>
      </c>
      <c r="J2156" t="inlineStr">
        <is>
          <t>63</t>
        </is>
      </c>
      <c r="K2156" t="inlineStr">
        <is>
          <t>65</t>
        </is>
      </c>
      <c r="L2156" t="inlineStr">
        <is>
          <t>251</t>
        </is>
      </c>
      <c r="M2156" t="inlineStr">
        <is>
          <t>252</t>
        </is>
      </c>
      <c r="N2156" t="inlineStr">
        <is>
          <t>253</t>
        </is>
      </c>
      <c r="O2156" t="inlineStr">
        <is>
          <t>C</t>
        </is>
      </c>
      <c r="P2156" t="n">
        <v>0</v>
      </c>
      <c r="Q2156" t="n">
        <v>0</v>
      </c>
      <c r="S2156" t="inlineStr">
        <is>
          <t>Vamos lá! O sucessor do número "n" é "n+1". Por sua vez, o sucessor de 64 é 65.
A questão fala que a soma desses dois sucessores é igual a 318. Portanto, podemos escrever:
(𝑛 + 1) + 65 = 318 → 𝑛 + 66 = 318 → 𝑛 = 252
Muito cuidado agora, moçada! A questão quer o antecessor de "n".
Ora, o antecessor de "n" é 251. Logo, alternativa C.
Gabarito: LETRA C.</t>
        </is>
      </c>
      <c r="U2156" t="inlineStr">
        <is>
          <t>10/08/2026 17:10</t>
        </is>
      </c>
    </row>
    <row r="2157">
      <c r="A2157" t="n">
        <v>4145</v>
      </c>
      <c r="B2157" t="inlineStr">
        <is>
          <t>IBADE</t>
        </is>
      </c>
      <c r="C2157" t="inlineStr">
        <is>
          <t>CRM AC</t>
        </is>
      </c>
      <c r="D2157" t="inlineStr">
        <is>
          <t>2022</t>
        </is>
      </c>
      <c r="E2157" t="inlineStr">
        <is>
          <t>Maria é 5 anos mais velha que seu irmão João e tem um primo que tem o dobro da sua idade. Se a soma das idades dos três é igual a 55, qual é a idade de Pedro?</t>
        </is>
      </c>
      <c r="F2157" t="inlineStr">
        <is>
          <t>Matemática</t>
        </is>
      </c>
      <c r="G2157" t="inlineStr">
        <is>
          <t>Equações e Sistemas</t>
        </is>
      </c>
      <c r="H2157" t="inlineStr">
        <is>
          <t>Médio</t>
        </is>
      </c>
      <c r="I2157" t="inlineStr">
        <is>
          <t>ME</t>
        </is>
      </c>
      <c r="J2157" t="inlineStr">
        <is>
          <t>Pedro tem 10 anos.</t>
        </is>
      </c>
      <c r="K2157" t="inlineStr">
        <is>
          <t>Pedro tem 25 anos.</t>
        </is>
      </c>
      <c r="L2157" t="inlineStr">
        <is>
          <t>Pedro tem 30 anos.</t>
        </is>
      </c>
      <c r="M2157" t="inlineStr">
        <is>
          <t>Pedro tem 40 anos.</t>
        </is>
      </c>
      <c r="N2157" t="inlineStr">
        <is>
          <t>Pedro tem 20 anos.</t>
        </is>
      </c>
      <c r="O2157" t="inlineStr">
        <is>
          <t>C</t>
        </is>
      </c>
      <c r="P2157" t="n">
        <v>0</v>
      </c>
      <c r="Q2157" t="n">
        <v>0</v>
      </c>
      <c r="S2157" t="inlineStr">
        <is>
          <t>Vamos chamar de "M" a idade de Maria, de "J" a de João e de "P" a do primo.
A soma das idades dos três é igual a 55. Logo:
𝑀+𝐽+𝑃 = 55 (1)
Ademais, Maria é 5 anos mais velha que João. Assim:
𝐽 = 𝑀−5 (2)
Por fim, tem um primo com o dobro da sua idade:
𝑃 = 2𝑀 (3)
Com todas as equações escritas, podemos usar (2) e (3) em (1), deixando tudo em função da idade de Maria.
𝑀+(𝑀−5)+2𝑀 = 55 → 4𝑀 = 60 → 𝑀 = 15
Destarte, a idade de Maria é 15 anos. Como a questão pede a idade de Pedro (certamente o nome do primo,
já que a questão não deixa claro), sabemos que ele tem o dobro da idade de Maria.
𝑃 = 2𝑀 → 𝑃 = 2∙15 → 𝑷 = 𝟑𝟎
Gabarito: LETRA C.</t>
        </is>
      </c>
      <c r="U2157" t="inlineStr">
        <is>
          <t>10/08/2026 17:11</t>
        </is>
      </c>
    </row>
    <row r="2158">
      <c r="A2158" t="n">
        <v>4146</v>
      </c>
      <c r="B2158" t="inlineStr">
        <is>
          <t>FUNDATEC</t>
        </is>
      </c>
      <c r="C2158" t="inlineStr">
        <is>
          <t>IPE SAÚDE</t>
        </is>
      </c>
      <c r="D2158" t="inlineStr">
        <is>
          <t>2022</t>
        </is>
      </c>
      <c r="E2158" t="inlineStr">
        <is>
          <t>Para comprar um celular, Marcos precisa de R$ 580,00 a mais do que tem. Se ele tivesse o dobro da quantia que possui, ele compraria o celular e ainda ficaria com R$120,00.
Com base nesses dados, podemos afirmar que:</t>
        </is>
      </c>
      <c r="F2158" t="inlineStr">
        <is>
          <t>Matemática</t>
        </is>
      </c>
      <c r="G2158" t="inlineStr">
        <is>
          <t>Equações e Sistemas</t>
        </is>
      </c>
      <c r="H2158" t="inlineStr">
        <is>
          <t>Médio</t>
        </is>
      </c>
      <c r="I2158" t="inlineStr">
        <is>
          <t>ME</t>
        </is>
      </c>
      <c r="J2158" t="inlineStr">
        <is>
          <t>Marcos tem R$ 500,00.</t>
        </is>
      </c>
      <c r="K2158" t="inlineStr">
        <is>
          <t>Marcos tem R$ 1.280,00.</t>
        </is>
      </c>
      <c r="L2158" t="inlineStr">
        <is>
          <t>O celular que Marcos pretende comprar custa R$1.280,00.</t>
        </is>
      </c>
      <c r="M2158" t="inlineStr">
        <is>
          <t>O celular que Marcos pretende comprar custa R$ 700,00.</t>
        </is>
      </c>
      <c r="N2158" t="inlineStr">
        <is>
          <t>O celular custa R$1.200,00, e Marcos tem R$ 500,00.</t>
        </is>
      </c>
      <c r="O2158" t="inlineStr">
        <is>
          <t>C</t>
        </is>
      </c>
      <c r="P2158" t="n">
        <v>0</v>
      </c>
      <c r="Q2158" t="n">
        <v>0</v>
      </c>
      <c r="S2158" t="inlineStr">
        <is>
          <t>Vamos dizer que o preço do celular é "C" e a quantia que Marcos tem é "M".
Marcos precisa de R$ 580,00 para comprar o celular. Logo:
𝑀+580 = 𝐶 (1)
Ademais, se ele tivesse o dobro, ainda ficaria com R$ 120,00. Com isso, podemos escrever:
2𝑀 −𝐶 = 120 (2)
Com as duas expressões acima, podemos determinar cada uma das incógnitas. Para isso, vamos substituir
(1) em (2).
2𝑀 − (𝑀 + 580) = 120 → 𝑀 − 580 = 120 → 𝑀 = 700
Portanto, Marcos tem R$ 700,00. Para determinar quanto custa o celular, podemos usar esse valor em (1).
𝐶 = 580 + 700 → 𝐶 = 1280
O celular que Marcos pretende comprar custa R$ 1.280,00.
Gabarito: LETRA C.</t>
        </is>
      </c>
      <c r="U2158" t="inlineStr">
        <is>
          <t>10/08/2026 17:11</t>
        </is>
      </c>
    </row>
    <row r="2159">
      <c r="A2159" t="n">
        <v>4147</v>
      </c>
      <c r="B2159" t="inlineStr">
        <is>
          <t>IDECAN</t>
        </is>
      </c>
      <c r="C2159" t="inlineStr">
        <is>
          <t>IBGE</t>
        </is>
      </c>
      <c r="D2159" t="inlineStr">
        <is>
          <t>2022</t>
        </is>
      </c>
      <c r="E2159" t="inlineStr">
        <is>
          <t>Um professor de Matemática experiente participa da elaboração de provas de uma banca de concursos públicos e cobra R$ 60,00 pela participação acrescido de R$ 50,00 por questão elaborada. Já um professor de Matemática recém egresso de sua licenciatura, pede o valor de R$ 100,00 para participar da banca e por elaboração de cada questão, R$ 30,00. Quantas questões os dois professores devem realizar para que a banca elaboradora do concurso pague o mesmo valor para ambos?</t>
        </is>
      </c>
      <c r="F2159" t="inlineStr">
        <is>
          <t>Matemática</t>
        </is>
      </c>
      <c r="G2159" t="inlineStr">
        <is>
          <t>Equações e Sistemas</t>
        </is>
      </c>
      <c r="H2159" t="inlineStr">
        <is>
          <t>Médio</t>
        </is>
      </c>
      <c r="I2159" t="inlineStr">
        <is>
          <t>ME</t>
        </is>
      </c>
      <c r="J2159" t="inlineStr">
        <is>
          <t>1.</t>
        </is>
      </c>
      <c r="K2159" t="inlineStr">
        <is>
          <t>2.</t>
        </is>
      </c>
      <c r="L2159" t="inlineStr">
        <is>
          <t>3.</t>
        </is>
      </c>
      <c r="M2159" t="inlineStr">
        <is>
          <t>4.</t>
        </is>
      </c>
      <c r="N2159" t="inlineStr">
        <is>
          <t>5.</t>
        </is>
      </c>
      <c r="O2159" t="inlineStr">
        <is>
          <t>B</t>
        </is>
      </c>
      <c r="P2159" t="n">
        <v>0</v>
      </c>
      <c r="Q2159" t="n">
        <v>0</v>
      </c>
      <c r="S2159" t="inlineStr">
        <is>
          <t>Vamos chamar a quantia recebida pelo professor experiente de "E". Por sua vez, a quantia recebida pelo
professor recém egresso de "R".
- O professor experiente cobra R$ 60,00 para participar mais R$ 50,00 por questão.
𝐸 = 60+50𝑄
- O professor recém egresso cobra R$ 100,00 para participar mais R$ 30,00 por questão.
𝑅 = 100+30𝑄
"Q" é a quantidade de questões elaboradas por cada um dos professores. Para saber quantas questões
devem ser elaboradas para que os dois recebam a mesma quantia, devemos igualar "E" com "R".
𝐸 = 𝑅
60+50𝑄 = 100+30𝑄
20𝑄 = 40 → 𝑄 = → 𝑄 = 2
Gabarito: LETRA B.</t>
        </is>
      </c>
      <c r="U2159" t="inlineStr">
        <is>
          <t>10/08/2026 17:12</t>
        </is>
      </c>
    </row>
    <row r="2160">
      <c r="A2160" t="n">
        <v>4148</v>
      </c>
      <c r="B2160" t="inlineStr">
        <is>
          <t>AVANÇASP</t>
        </is>
      </c>
      <c r="C2160" t="inlineStr">
        <is>
          <t>PREF. AMERICANA</t>
        </is>
      </c>
      <c r="D2160" t="inlineStr">
        <is>
          <t>2023</t>
        </is>
      </c>
      <c r="E2160" t="inlineStr">
        <is>
          <t>Resolva a seguinte equação de primeiro grau com uma incógnita:
𝟓𝒙−𝟏 = 𝟑𝒙+𝟏𝟏</t>
        </is>
      </c>
      <c r="F2160" t="inlineStr">
        <is>
          <t>Matemática</t>
        </is>
      </c>
      <c r="G2160" t="inlineStr">
        <is>
          <t>Equações e Sistemas</t>
        </is>
      </c>
      <c r="H2160" t="inlineStr">
        <is>
          <t>Médio</t>
        </is>
      </c>
      <c r="I2160" t="inlineStr">
        <is>
          <t>ME</t>
        </is>
      </c>
      <c r="J2160" t="inlineStr">
        <is>
          <t>𝑥 = 2</t>
        </is>
      </c>
      <c r="K2160" t="inlineStr">
        <is>
          <t>𝑥 = 3</t>
        </is>
      </c>
      <c r="L2160" t="inlineStr">
        <is>
          <t>𝑥 = 4</t>
        </is>
      </c>
      <c r="M2160" t="inlineStr">
        <is>
          <t>𝑥 = 5</t>
        </is>
      </c>
      <c r="N2160" t="inlineStr">
        <is>
          <t>𝑥 = 6</t>
        </is>
      </c>
      <c r="O2160" t="inlineStr">
        <is>
          <t>E</t>
        </is>
      </c>
      <c r="P2160" t="n">
        <v>0</v>
      </c>
      <c r="Q2160" t="n">
        <v>0</v>
      </c>
      <c r="S2160" t="inlineStr">
        <is>
          <t>Vamos lá!
5𝑥 −1 = 3𝑥 +11
5𝑥 −3𝑥 = 11+1
2𝑥 = 12
𝑥 =
𝒙 = 𝟔
Gabarito: LETRA E.</t>
        </is>
      </c>
      <c r="U2160" t="inlineStr">
        <is>
          <t>10/08/2026 17:12</t>
        </is>
      </c>
    </row>
    <row r="2161">
      <c r="A2161" t="n">
        <v>4149</v>
      </c>
      <c r="B2161" t="inlineStr">
        <is>
          <t>IADES</t>
        </is>
      </c>
      <c r="C2161" t="inlineStr">
        <is>
          <t>SEAGRI</t>
        </is>
      </c>
      <c r="D2161" t="inlineStr">
        <is>
          <t>2023</t>
        </is>
      </c>
      <c r="E2161" t="inlineStr">
        <is>
          <t>Suponha que três analistas agropecuários, nomeados como A, B e C, fizeram a fiscalização de defensivos agrícolas em 73 propriedades rurais do Distrito Federal. Se B fiscalizou cinco propriedades a mais que A, que, por sua vez, fiscalizou sete propriedades a mais que C, qual é o número de propriedades fiscalizadas por B?</t>
        </is>
      </c>
      <c r="F2161" t="inlineStr">
        <is>
          <t>Matemática</t>
        </is>
      </c>
      <c r="G2161" t="inlineStr">
        <is>
          <t>Equações e Sistemas</t>
        </is>
      </c>
      <c r="H2161" t="inlineStr">
        <is>
          <t>Médio</t>
        </is>
      </c>
      <c r="I2161" t="inlineStr">
        <is>
          <t>ME</t>
        </is>
      </c>
      <c r="J2161" t="inlineStr">
        <is>
          <t>30</t>
        </is>
      </c>
      <c r="K2161" t="inlineStr">
        <is>
          <t>35</t>
        </is>
      </c>
      <c r="L2161" t="inlineStr">
        <is>
          <t>37</t>
        </is>
      </c>
      <c r="M2161" t="inlineStr">
        <is>
          <t>40</t>
        </is>
      </c>
      <c r="N2161" t="inlineStr">
        <is>
          <t>43</t>
        </is>
      </c>
      <c r="O2161" t="inlineStr">
        <is>
          <t>A</t>
        </is>
      </c>
      <c r="P2161" t="n">
        <v>0</v>
      </c>
      <c r="Q2161" t="n">
        <v>0</v>
      </c>
      <c r="S2161" t="inlineStr">
        <is>
          <t>No total, 73 propriedades foram fiscalizadas. Assim, podemos escrever:
𝐴+𝐵 +𝐶 = 73 (1)
Como B fiscalizou 5 propriedades a mais que A:
𝐵 = 𝐴+5 (2)
Como A fiscalizou 7 propriedades a mais que C:
𝐴 = 𝐶 +7 (3)
Queremos saber quantas propriedades B fiscalizou.
Para isso, vamos usar (2) e (3) em (1):
𝐴+(𝐴+5)+(𝐴−7) = 73
3𝐴−2 = 73 → . 3𝐴 = 75 → 𝐴 = 25
Com o valor de A, podemos encontrar B a partir de (2):
𝐵 = 𝐴+5 → 𝐵 = 25+5 → 𝑩 = 𝟑𝟎
Gabarito: LETRA A.</t>
        </is>
      </c>
      <c r="U2161" t="inlineStr">
        <is>
          <t>10/08/2026 17:13</t>
        </is>
      </c>
    </row>
    <row r="2162">
      <c r="A2162" t="n">
        <v>4150</v>
      </c>
      <c r="B2162" t="inlineStr">
        <is>
          <t>LEGALLE</t>
        </is>
      </c>
      <c r="C2162" t="inlineStr">
        <is>
          <t>BADESUL</t>
        </is>
      </c>
      <c r="D2162" t="inlineStr">
        <is>
          <t>2022</t>
        </is>
      </c>
      <c r="E2162" t="inlineStr">
        <is>
          <t>Uma agência bancária precisa contratar mais um funcionário. Se o contratado for do sexo masculino, ficará faltando apenas um para igualar o número de funcionárias do sexo feminino. No entanto, se o contratado for do sexo feminino, o número de funcionárias será o dobro de funcionários. Quantos funcionários a agência tem no momento?</t>
        </is>
      </c>
      <c r="F2162" t="inlineStr">
        <is>
          <t>Matemática</t>
        </is>
      </c>
      <c r="G2162" t="inlineStr">
        <is>
          <t>Equações e Sistemas</t>
        </is>
      </c>
      <c r="H2162" t="inlineStr">
        <is>
          <t>Médio</t>
        </is>
      </c>
      <c r="I2162" t="inlineStr">
        <is>
          <t>ME</t>
        </is>
      </c>
      <c r="J2162" t="inlineStr">
        <is>
          <t>10.</t>
        </is>
      </c>
      <c r="K2162" t="inlineStr">
        <is>
          <t>8.</t>
        </is>
      </c>
      <c r="L2162" t="inlineStr">
        <is>
          <t>6.</t>
        </is>
      </c>
      <c r="M2162" t="inlineStr">
        <is>
          <t>5.</t>
        </is>
      </c>
      <c r="N2162" t="inlineStr">
        <is>
          <t>4.</t>
        </is>
      </c>
      <c r="O2162" t="inlineStr">
        <is>
          <t>B</t>
        </is>
      </c>
      <c r="P2162" t="n">
        <v>0</v>
      </c>
      <c r="Q2162" t="n">
        <v>0</v>
      </c>
      <c r="S2162" t="inlineStr">
        <is>
          <t>Considere que "H" é o número de funcionários e "M" é o número de funcionárias.
Se a agência contratar mais um funcionário, faltará apenas um para igualar o número de funcionários do
sexo masculino com as do sexo feminino. Na prática, a diferença é de dois:
𝑀−𝐻 = 2 (1)
Mas, se for contratada mais uma funcionária, teremos o dobro de funcionárias.
𝑀+1 = 2𝐻 (2)
Vamos usar (1) em (2):
(𝐻 + 2) + 1 = 2𝐻
𝐻 + 3 = 2𝐻
𝑯 = 𝟑
Com o número de funcionários homens, podemos encontrar M. Para isso, vamos usá-lo em (1):
𝑀 − 3 = 2 → 𝑴 = 𝟓
Pronto! Com esses dois valores, podemos encontrar o total de funcionários da agência.
𝐻 + 𝑀 = 3 + 5 → 𝑯 + 𝑴 = �
Gabarito: LETRA B.</t>
        </is>
      </c>
      <c r="U2162" t="inlineStr">
        <is>
          <t>10/08/2026 17:14</t>
        </is>
      </c>
    </row>
    <row r="2163">
      <c r="A2163" t="n">
        <v>4151</v>
      </c>
      <c r="B2163" t="inlineStr">
        <is>
          <t>FUNDATEC</t>
        </is>
      </c>
      <c r="C2163" t="inlineStr">
        <is>
          <t>PREF. F. DA CUNHA</t>
        </is>
      </c>
      <c r="D2163" t="inlineStr">
        <is>
          <t>2022</t>
        </is>
      </c>
      <c r="E2163" t="inlineStr">
        <is>
          <t>Sabe-se que o valor de x na equação do 1º grau:
$\frac{2x + 15}{5} + \frac{x + 1}{2} = x$
representa a quantidade de cadastros relativos às atividades que são desempenhas na prefeitura de um determinado município gaúcho. Nessa situação, esse valor de x corresponde a:</t>
        </is>
      </c>
      <c r="F2163" t="inlineStr">
        <is>
          <t>Matemática</t>
        </is>
      </c>
      <c r="G2163" t="inlineStr">
        <is>
          <t>Equações e Sistemas</t>
        </is>
      </c>
      <c r="H2163" t="inlineStr">
        <is>
          <t>Médio</t>
        </is>
      </c>
      <c r="I2163" t="inlineStr">
        <is>
          <t>ME</t>
        </is>
      </c>
      <c r="J2163" t="inlineStr">
        <is>
          <t>15.</t>
        </is>
      </c>
      <c r="K2163" t="inlineStr">
        <is>
          <t>20.</t>
        </is>
      </c>
      <c r="L2163" t="inlineStr">
        <is>
          <t>25.</t>
        </is>
      </c>
      <c r="M2163" t="inlineStr">
        <is>
          <t>30.</t>
        </is>
      </c>
      <c r="N2163" t="inlineStr">
        <is>
          <t>35.</t>
        </is>
      </c>
      <c r="O2163" t="inlineStr">
        <is>
          <t>E</t>
        </is>
      </c>
      <c r="P2163" t="n">
        <v>0</v>
      </c>
      <c r="Q2163" t="n">
        <v>0</v>
      </c>
      <c r="S2163" t="inlineStr">
        <is>
          <t>Vamos resolver a equação!
2𝑥 +15 𝑥+1
+ = 𝑥
5 2
2(2𝑥+15)+5(𝑥+1)
= 𝑥
4𝑥 +30+5𝑥+5 = 10𝑥
9𝑥+35 = 10𝑥
𝒙 = 𝟑𝟓
Gabarito: LETRA E.</t>
        </is>
      </c>
      <c r="U2163" t="inlineStr">
        <is>
          <t>10/08/2026 17:19</t>
        </is>
      </c>
    </row>
    <row r="2164">
      <c r="A2164" t="n">
        <v>4152</v>
      </c>
      <c r="B2164" t="inlineStr">
        <is>
          <t>Cebraspe</t>
        </is>
      </c>
      <c r="C2164" t="inlineStr">
        <is>
          <t>PC-DF</t>
        </is>
      </c>
      <c r="D2164" t="inlineStr">
        <is>
          <t>2025</t>
        </is>
      </c>
      <c r="E2164" t="inlineStr">
        <is>
          <t>Julgue o item a seguir, considerando que 25 novos computadores tenham sido distribuídos pela Secretaria de Segurança Pública do DF para três de suas delegacias.
Considere que 𝑥²+9𝑥 +14, 15𝑥 +30 e 4𝑥²+15𝑥 +12, representam as quantidades de agentes nas três delegacias, as quais têm um efetivo total de 100 agentes. Nesse caso, a delegacia com a menor quantidade de efetivo tem menos de 25 agentes.</t>
        </is>
      </c>
      <c r="F2164" t="inlineStr">
        <is>
          <t>Matemática</t>
        </is>
      </c>
      <c r="G2164" t="inlineStr">
        <is>
          <t>Equações e Sistemas</t>
        </is>
      </c>
      <c r="H2164" t="inlineStr">
        <is>
          <t>Médio</t>
        </is>
      </c>
      <c r="I2164" t="inlineStr">
        <is>
          <t>CE</t>
        </is>
      </c>
      <c r="J2164" t="inlineStr"/>
      <c r="K2164" t="inlineStr"/>
      <c r="L2164" t="inlineStr"/>
      <c r="M2164" t="inlineStr"/>
      <c r="N2164" t="inlineStr"/>
      <c r="O2164" t="inlineStr">
        <is>
          <t>C</t>
        </is>
      </c>
      <c r="P2164" t="n">
        <v>0</v>
      </c>
      <c r="Q2164" t="n">
        <v>0</v>
      </c>
      <c r="S2164" t="inlineStr">
        <is>
          <t>Vamos resolver a questão considerando as equações fornecidas para as três delegacias:
Delegacia 1: x² + 9x + 14
Delegacia 2: 15x + 30
Delegacia 3: 4x² + 15x + 12
Primeiro, precisamos encontrar os valores de x que satisfazem a soma total dos agentes, que é 100. Então,
temos a seguinte equação:
(𝑥² + 9𝑥 + 14) + (15𝑥 + 30) + (4𝑥² + 15𝑥 + 12) = 100
Simplificando a equação, obtemos:
5𝑥² + 39𝑥 − 44 = 0
Agora, precisamos resolver essa equação quadrática. Vamos calcular o discriminante!
Δ = 𝑏
2 − 4𝑎𝑐 → Δ = 392 − 4 ⋅ 5 ⋅ (−44) → Δ = 1521 + 880 → Δ = 2401
Calculando "x":
𝑥 =
−𝑏 ± √Δ
2𝑎
→ 𝑥 =
−39 ± √2401
2 × 5
→ 𝑥 =
−39 ± 49
10
𝑥
′ =
−39 + 49
10
→ 𝑥
′ =
10
10
→ 𝑥′ = 1
𝑥
′′ =
−39 − 49
10
→ 𝑥
′′ =
−88
10
→ 𝑥
′′ = −8.8
Como x representa uma quantidade de agentes, descartamos a solução negativa. Portanto, 𝑥 = 1.
Agora substituímos x = 1 nas equações das delegacias para encontrar a quantidade de agentes em cada uma:
Delegacia 1:
𝑥² + 9𝑥 + 14
= 1² + 9 ∗ 1 + 14
= 1 + 9 + 14
= 24
Delegacia 2:
15𝑥 + 30
= 15 ∗ 1 + 30
= 15 + 30
= 45
Delegacia 3:
4𝑥² + 15𝑥 + 12
= 4 ∗ 1² + 15 ∗ 1 + 12
= 4 + 15 + 12
= 31
Portanto, as quantidades de agentes nas delegacias são 24, 45 e 31, respectivamente.
A delegacia com a menor quantidade de agentes possui 24 agentes.
Gabarito: CERTO.</t>
        </is>
      </c>
      <c r="U2164" t="inlineStr">
        <is>
          <t>10/08/2026 17:22</t>
        </is>
      </c>
    </row>
    <row r="2165">
      <c r="A2165" t="n">
        <v>4153</v>
      </c>
      <c r="B2165" t="inlineStr">
        <is>
          <t>VUNESP</t>
        </is>
      </c>
      <c r="C2165" t="inlineStr">
        <is>
          <t>DESENVOLVE SP</t>
        </is>
      </c>
      <c r="D2165" t="inlineStr">
        <is>
          <t>2024</t>
        </is>
      </c>
      <c r="E2165" t="inlineStr">
        <is>
          <t>Certo número de amigos decidiu se cotizar para comprar um presente de casamento para Mariana. Cada um deveria dar o mesmo valor, o que cobriria o preço de R$ 1.800,00 do presente. Antes da compra, dois novos amigos ingressaram no grupo e, com isso, o valor individual por amigo para a compra do presente de Mariana foi reduzido em R$ 12,50. Sendo x o número de amigos antes do ingresso dos dois novos amigos no grupo, x é igual a solução positiva da equação:</t>
        </is>
      </c>
      <c r="F2165" t="inlineStr">
        <is>
          <t>Matemática</t>
        </is>
      </c>
      <c r="G2165" t="inlineStr">
        <is>
          <t>Equações e Sistemas</t>
        </is>
      </c>
      <c r="H2165" t="inlineStr">
        <is>
          <t>Médio</t>
        </is>
      </c>
      <c r="I2165" t="inlineStr">
        <is>
          <t>ME</t>
        </is>
      </c>
      <c r="J2165" t="inlineStr">
        <is>
          <t>x&lt;sup&gt;2&lt;/sup&gt; + 3x – 270 = 0</t>
        </is>
      </c>
      <c r="K2165" t="inlineStr">
        <is>
          <t>x&lt;sup&gt;2&lt;/sup&gt; + 8x – 240 = 0</t>
        </is>
      </c>
      <c r="L2165" t="inlineStr">
        <is>
          <t>x&lt;sup&gt;2&lt;/sup&gt; + 6x – 280 = 0</t>
        </is>
      </c>
      <c r="M2165" t="inlineStr">
        <is>
          <t>x&lt;sup&gt;2&lt;/sup&gt; + 2x – 288 = 0</t>
        </is>
      </c>
      <c r="N2165" t="inlineStr">
        <is>
          <t>x&lt;sup&gt;2&lt;/sup&gt; – 3x – 270 = 0</t>
        </is>
      </c>
      <c r="O2165" t="inlineStr">
        <is>
          <t>D</t>
        </is>
      </c>
      <c r="P2165" t="n">
        <v>0</v>
      </c>
      <c r="Q2165" t="n">
        <v>0</v>
      </c>
      <c r="S2165" t="inlineStr">
        <is>
          <t>Inicialmente, vamos encontrar a expressão que representa o valor individual por amigo antes do ingresso
dos dois novos amigos. Como o preço total do presente é R$ 1.800,00 e o número de amigos é x, o valor
individual é dado por:
𝑣 = (1)
𝑥
Em seguida, vamos encontrar a expressão que representa o valor individual por amigo depois do ingresso
dos dois novos amigos. Como o número de amigos aumentou em 2, o valor individual diminuiu em R$ 12,50,
ou seja:
𝑣−12,50 = (2)
𝑥 +2
Usando (2) em (1):
1800 1800
−12,50 =
𝑥 𝑥 + 2
Multiplicando ambos os lados por 𝑥(𝑥 + 2):
1800𝑥 = 1800(𝑥+2) − 12,50𝑥(𝑥 + 2)
Expandindo os parênteses:
1800𝑥 +3600−12,50𝑥2 −25𝑥 = 1800𝑥
Subtraindo 1800x de ambos os lados:
3600−12,50𝑥2 −25𝑥 = 0
Por fim, dividindo ambos os lados por -12,50, temos:
𝑥2 +2𝑥 −288 = 0
Gabarito: LETRA D.</t>
        </is>
      </c>
      <c r="U2165" t="inlineStr">
        <is>
          <t>10/08/2026 17:22</t>
        </is>
      </c>
    </row>
    <row r="2166">
      <c r="A2166" t="n">
        <v>4154</v>
      </c>
      <c r="B2166" t="inlineStr">
        <is>
          <t>VUNESP</t>
        </is>
      </c>
      <c r="C2166" t="inlineStr">
        <is>
          <t>ISS</t>
        </is>
      </c>
      <c r="D2166" t="inlineStr">
        <is>
          <t>2024</t>
        </is>
      </c>
      <c r="E2166" t="inlineStr">
        <is>
          <t>Um grupo de amigos combinou de preparar uma festa. Cada amigo deveria levar dois pratos de iguarias, cada prato contendo um número de iguarias igual ao número de amigos do grupo subtraído de 8. Se o total de iguarias que foram levadas foi 1768, o algarismo das unidades do número de amigos desse grupo é</t>
        </is>
      </c>
      <c r="F2166" t="inlineStr">
        <is>
          <t>Matemática</t>
        </is>
      </c>
      <c r="G2166" t="inlineStr">
        <is>
          <t>Equações e Sistemas</t>
        </is>
      </c>
      <c r="H2166" t="inlineStr">
        <is>
          <t>Médio</t>
        </is>
      </c>
      <c r="I2166" t="inlineStr">
        <is>
          <t>ME</t>
        </is>
      </c>
      <c r="J2166" t="inlineStr">
        <is>
          <t>8.</t>
        </is>
      </c>
      <c r="K2166" t="inlineStr">
        <is>
          <t>7.</t>
        </is>
      </c>
      <c r="L2166" t="inlineStr">
        <is>
          <t>6.</t>
        </is>
      </c>
      <c r="M2166" t="inlineStr">
        <is>
          <t>5.</t>
        </is>
      </c>
      <c r="N2166" t="inlineStr">
        <is>
          <t>4.</t>
        </is>
      </c>
      <c r="O2166" t="inlineStr">
        <is>
          <t>E</t>
        </is>
      </c>
      <c r="P2166" t="n">
        <v>0</v>
      </c>
      <c r="Q2166" t="n">
        <v>0</v>
      </c>
      <c r="S2166" t="inlineStr">
        <is>
          <t>Seja "A" o número de amigos.
Cada amigo deveria levar dois pratos de iguais, ou seja, teriam 2A pratos.
Cada prato contém um número de iguais igual ao número de amigos subtraído de 8, ou seja, 𝑨−𝟖 iguarias.
Dessa forma, como temos 2A pratos, teríamos um total de 𝟐𝑨(𝑨−𝟖) iguarias. O enunciado fala que essa
quantidade é igual a 1768. Logo, podemos igualá-las.
2𝐴(𝐴−8) = 1768
2𝐴2 −16𝐴−1768 = 0
Simplificando tudo por 2:
𝐴2 −8𝐴−884 = 0
Uma equação de segundo grau! Vamos resolvê-la por Bhaskara.
- Cálculo do Discriminante:
Δ = 𝑏2 −4𝑎𝑐 → Δ = (−8)2−4⋅1⋅(−884) → Δ = 64+3536 → Δ = 3600
- Cálculo das Raízes
−𝑏±√Δ −(−8)±√3600 8±60
𝐴 = → 𝐴 = → 𝐴 =
2𝑎 2⋅1 2
8+60 68
𝐴′ = → 𝐴′ = → 𝐴′ = 34
2 2
8−60 −52
𝐴′′ = → 𝐴′′ = → 𝐴′′ = −26
2 2
Como o número de amigos só pode ser um número positivo, a quantidade procurada é 𝑨 = 𝟑𝟒.
A questão pede para marcarmos o algarismo das unidades, ou seja, 4.
Gabarito: LETRA E.</t>
        </is>
      </c>
      <c r="U2166" t="inlineStr">
        <is>
          <t>10/08/2026 17:23</t>
        </is>
      </c>
    </row>
    <row r="2167">
      <c r="A2167" t="n">
        <v>4155</v>
      </c>
      <c r="B2167" t="inlineStr">
        <is>
          <t>FGV</t>
        </is>
      </c>
      <c r="C2167" t="inlineStr">
        <is>
          <t>PREF. SP</t>
        </is>
      </c>
      <c r="D2167" t="inlineStr">
        <is>
          <t>2023</t>
        </is>
      </c>
      <c r="E2167" t="inlineStr">
        <is>
          <t>Sabe-se que a soma dos cubos das raízes da equação 𝒙&lt;sup&gt;𝟐&lt;/sup&gt; +𝒎𝒙+𝒏 = 𝟎, onde m e n são reais, é 63. É correto afirmar que 𝒏 é igual a:</t>
        </is>
      </c>
      <c r="F2167" t="inlineStr">
        <is>
          <t>Matemática</t>
        </is>
      </c>
      <c r="G2167" t="inlineStr">
        <is>
          <t>Equações e Sistemas</t>
        </is>
      </c>
      <c r="H2167" t="inlineStr">
        <is>
          <t>Médio</t>
        </is>
      </c>
      <c r="I2167" t="inlineStr">
        <is>
          <t>ME</t>
        </is>
      </c>
      <c r="J2167" t="inlineStr">
        <is>
          <t>$m^2 + 63$</t>
        </is>
      </c>
      <c r="K2167" t="inlineStr">
        <is>
          <t>$\frac{m^2}{2} + \frac{63}{m}$</t>
        </is>
      </c>
      <c r="L2167" t="inlineStr">
        <is>
          <t>$\frac{m^2}{3} + \frac{21}{m}$</t>
        </is>
      </c>
      <c r="M2167" t="inlineStr">
        <is>
          <t>$\frac{m^3}{2} + 63$</t>
        </is>
      </c>
      <c r="N2167" t="inlineStr">
        <is>
          <t>$\frac{m^3}{3} + 21$</t>
        </is>
      </c>
      <c r="O2167" t="inlineStr">
        <is>
          <t>C</t>
        </is>
      </c>
      <c r="P2167" t="n">
        <v>0</v>
      </c>
      <c r="Q2167" t="n">
        <v>0</v>
      </c>
      <c r="S2167" t="inlineStr">
        <is>
          <t>Vamos lá, moçada! Essa é uma questão que exige um pouco mais do aluno. A cobrança do tópico costuma
ser mais simples, como você verá nas outras questões.
Considere que 𝑥 e 𝑥 sejam as raízes da equação de segundo grau dada no enunciado. A questão informa
1 2
que a soma do cubo dessas raízes é igual a 63. Sendo assim, podemos escrever:
𝑥3 +𝑥3 = 63
1 2
Nossa estratégia será fatorar a expressão acima de forma a obter uma expressão equivalente que envolva a
soma das raízes (𝒙 +𝒙 ) e o produto das raízes 𝒙 𝒙 . Dessa forma, conseguiremos usar as relações de
𝟏 𝟐 𝟏 𝟐
Girard e envolver os coeficientes da equação na jogada!
Na nossa aula de Expressões Algébricas, vimos que podemos fatorar a expressão acima usando o Produto
de Warring. Dessa forma:
𝑥3 +𝑥3 = (𝑥 +𝑥 )(𝑥2 −𝑥 𝑥 +𝑥2) = 63
1 2 1 2 1 1 2 2
Observe que na expressão fatorada, ainda temos o termo 𝑥2 +𝑥2. Devemos fatorá-lo também. Para isso,
1 2
podemos usar:
𝑥2 +𝑥2 = (𝑥 +𝑥 )2 −2𝑥 𝑥
1 2 1 2 1 2
Vamos substituir:
(𝑥1 + 𝑥2
)[(𝑥1 + 𝑥2
)
2 − 2𝑥1𝑥2 − 𝑥1𝑥2] = 63
(𝑥1 + 𝑥2
)[(𝑥1 + 𝑥2
)
2 − 3𝑥1𝑥2
] = 63 (1)
Pronto! Agora podemos usar as relações de Girard para a equação do enunciado:
𝑥1 + 𝑥2 = −
𝑚
1
→ 𝑥1 + 𝑥2 = −𝑚 (2)
𝑥1 ⋅ 𝑥2 =
𝑛
1
→ 𝑥1 ⋅ 𝑥2 = 𝑛 (3)
Usando (3) e (2) em (1):
(−𝑚)[(−𝑚)
2 − 3𝑛] = 63
Vamos trabalhar para isolar o "n":
−𝑚3 + 3𝑛𝑚 = 63
3𝑛𝑚 = 𝑚3 + 63
𝑛 =
𝑚3 + 63
3𝑚
𝑛 =
𝑚2
3
+
21
Gabarito: LETRA C.</t>
        </is>
      </c>
      <c r="U2167" t="inlineStr">
        <is>
          <t>10/08/2026 17:26</t>
        </is>
      </c>
    </row>
    <row r="2168">
      <c r="A2168" t="n">
        <v>4156</v>
      </c>
      <c r="B2168" t="inlineStr">
        <is>
          <t>FGV</t>
        </is>
      </c>
      <c r="C2168" t="inlineStr">
        <is>
          <t>MPE-SC</t>
        </is>
      </c>
      <c r="D2168" t="inlineStr">
        <is>
          <t>2022</t>
        </is>
      </c>
      <c r="E2168" t="inlineStr">
        <is>
          <t>Sejam A e B as raízes da equação 𝒙²−𝟕𝒙+𝟒 = 𝟎. O valor de 𝑨&lt;sup&gt;𝟐&lt;/sup&gt; +𝑩&lt;sup&gt;𝟐&lt;/sup&gt; é:</t>
        </is>
      </c>
      <c r="F2168" t="inlineStr">
        <is>
          <t>Matemática</t>
        </is>
      </c>
      <c r="G2168" t="inlineStr">
        <is>
          <t>Equações e Sistemas</t>
        </is>
      </c>
      <c r="H2168" t="inlineStr">
        <is>
          <t>Médio</t>
        </is>
      </c>
      <c r="I2168" t="inlineStr">
        <is>
          <t>ME</t>
        </is>
      </c>
      <c r="J2168" t="inlineStr">
        <is>
          <t>49</t>
        </is>
      </c>
      <c r="K2168" t="inlineStr">
        <is>
          <t>41</t>
        </is>
      </c>
      <c r="L2168" t="inlineStr">
        <is>
          <t>36</t>
        </is>
      </c>
      <c r="M2168" t="inlineStr">
        <is>
          <t>28</t>
        </is>
      </c>
      <c r="N2168" t="inlineStr">
        <is>
          <t>11</t>
        </is>
      </c>
      <c r="O2168" t="inlineStr">
        <is>
          <t>B</t>
        </is>
      </c>
      <c r="P2168" t="n">
        <v>0</v>
      </c>
      <c r="Q2168" t="n">
        <v>0</v>
      </c>
      <c r="S2168" t="inlineStr">
        <is>
          <t>Questão bem recente! É possível resolvê-la de duas maneiras: (i) Relações de Girard e (ii) Bhaskara. Se o
aluno tentar resolver por Bhaskara, vai enfrentar muuuuita conta. O motivo disso é o fato do discriminante
dessa equação não ser um quadrado perfeito. Com isso, teremos que ficar carregando uma raiz quadrada
para um lado e para o outro.
O melhor jeito de resolver será por meio das Relações de Girard e de um produto notável!
(𝐴 + 𝐵)
2 = 𝐴
2 + 2𝐴𝐵 + 𝐵
2
Note que podemos isolar o termo 𝐴
2 + 𝐵
2 na equação acima. Quando fazemos isso, ficamos com:
𝑨
𝟐 + 𝑩
𝟐 = (𝑨 + 𝑩)
𝟐 − 𝟐𝑨𝑩 (1)
De acordo com as relações de Girard:
𝐴 + 𝐵 = −
𝑏
𝑎
→ 𝐴 + 𝐵 = −
(−7)
1
→ 𝑨 + 𝑩 = 𝟕 (2)
𝐴 ⋅ 𝐵 =
𝑐
𝑎
→ 𝐴 ⋅ 𝐵 =
4
1
→ 𝑨 ⋅ 𝑩 = 𝟒 (3)
Usando os resultados (3) e (2) em (1):
𝐴
2 + 𝐵
2 = 7
2 − 2 ⋅ 4 → 𝐴
2 + 𝐵
2 = 49 − 8 → 𝑨
𝟐 + 𝑩
𝟐 = 𝟒𝟏
Gabarito: LETRA B.</t>
        </is>
      </c>
      <c r="U2168" t="inlineStr">
        <is>
          <t>10/08/2026 17:28</t>
        </is>
      </c>
    </row>
    <row r="2169">
      <c r="A2169" t="n">
        <v>4157</v>
      </c>
      <c r="B2169" t="inlineStr">
        <is>
          <t>FUNDATEC</t>
        </is>
      </c>
      <c r="C2169" t="inlineStr">
        <is>
          <t>PREF. FLORES DA CUNHA</t>
        </is>
      </c>
      <c r="D2169" t="inlineStr">
        <is>
          <t>2022</t>
        </is>
      </c>
      <c r="E2169" t="inlineStr">
        <is>
          <t>Considerando 𝒙 = 𝟐 como uma das raízes reais da seguinte equação do 2º grau 𝟑𝒙&lt;sup&gt;𝟐&lt;/sup&gt; −𝟒𝒙+𝒌 = 𝟎, o valor de (𝒌 – 𝟏)&lt;sup&gt;𝟐&lt;/sup&gt; corresponde a:</t>
        </is>
      </c>
      <c r="F2169" t="inlineStr">
        <is>
          <t>Matemática</t>
        </is>
      </c>
      <c r="G2169" t="inlineStr">
        <is>
          <t>Equações e Sistemas</t>
        </is>
      </c>
      <c r="H2169" t="inlineStr">
        <is>
          <t>Médio</t>
        </is>
      </c>
      <c r="I2169" t="inlineStr">
        <is>
          <t>ME</t>
        </is>
      </c>
      <c r="J2169" t="inlineStr">
        <is>
          <t>3.</t>
        </is>
      </c>
      <c r="K2169" t="inlineStr">
        <is>
          <t>5.</t>
        </is>
      </c>
      <c r="L2169" t="inlineStr">
        <is>
          <t>9.</t>
        </is>
      </c>
      <c r="M2169" t="inlineStr">
        <is>
          <t>10.</t>
        </is>
      </c>
      <c r="N2169" t="inlineStr">
        <is>
          <t>25.</t>
        </is>
      </c>
      <c r="O2169" t="inlineStr">
        <is>
          <t>E</t>
        </is>
      </c>
      <c r="P2169" t="n">
        <v>1</v>
      </c>
      <c r="Q2169" t="n">
        <v>1</v>
      </c>
      <c r="S2169" t="inlineStr">
        <is>
          <t>Temos a seguinte equação de segundo grau:
3𝑥2 −4𝑥 +𝑘 = 0
Como 𝑥 = 2 é uma das raízes, podemos substituir esse valor na equação acima para determinarmos k.
3⋅22 −4⋅2+𝑘 = 0 → 3⋅4−8+𝑘 = 0 → 𝑘 = −12+8 → 𝒌 = −𝟒
O enunciado pede o valor de (𝒌−𝟏)𝟐. Assim,
(𝑘 − 1)
2 = (−4 − 1)
2 = (−5)
2 = 𝟐𝟓
Gabarito: LETRA E.</t>
        </is>
      </c>
      <c r="U2169" t="inlineStr">
        <is>
          <t>10/08/2026 17:32</t>
        </is>
      </c>
    </row>
    <row r="2170">
      <c r="A2170" t="n">
        <v>4158</v>
      </c>
      <c r="B2170" t="inlineStr">
        <is>
          <t>CETREDE</t>
        </is>
      </c>
      <c r="C2170" t="inlineStr">
        <is>
          <t>PREF. FRECHEIRINHA</t>
        </is>
      </c>
      <c r="D2170" t="inlineStr">
        <is>
          <t>2022</t>
        </is>
      </c>
      <c r="E2170" t="inlineStr">
        <is>
          <t>Na equação 𝒙&lt;sup&gt;𝟐&lt;/sup&gt; −𝒂𝒙−𝟐𝟎𝒂² = 𝟎, com 𝒂 &gt; 𝟎, os valores de x são</t>
        </is>
      </c>
      <c r="F2170" t="inlineStr">
        <is>
          <t>Matemática</t>
        </is>
      </c>
      <c r="G2170" t="inlineStr">
        <is>
          <t>Equações e Sistemas</t>
        </is>
      </c>
      <c r="H2170" t="inlineStr">
        <is>
          <t>Médio</t>
        </is>
      </c>
      <c r="I2170" t="inlineStr">
        <is>
          <t>ME</t>
        </is>
      </c>
      <c r="J2170" t="inlineStr">
        <is>
          <t>𝑎 e −2&lt;sup&gt;𝑎&lt;/sup&gt;</t>
        </is>
      </c>
      <c r="K2170" t="inlineStr">
        <is>
          <t>−4𝑎 e 5𝑎.</t>
        </is>
      </c>
      <c r="L2170" t="inlineStr">
        <is>
          <t>−2 e 2𝑎².</t>
        </is>
      </c>
      <c r="M2170" t="inlineStr">
        <is>
          <t>−4 e 5.</t>
        </is>
      </c>
      <c r="N2170" t="inlineStr">
        <is>
          <t>5𝑎² e −3.</t>
        </is>
      </c>
      <c r="O2170" t="inlineStr">
        <is>
          <t>B</t>
        </is>
      </c>
      <c r="P2170" t="n">
        <v>0</v>
      </c>
      <c r="Q2170" t="n">
        <v>0</v>
      </c>
      <c r="S2170" t="inlineStr">
        <is>
          <t>Vamos resolver a equação de segundo grau usando a Bhaskara.
Passo 1: Calcular o Discriminante
Δ = 𝑏2 −4𝑎𝑐 → Δ = (−𝑎)2−4⋅1⋅(−20𝑎2) → Δ = 𝑎2 +80𝑎2 → Δ = 81𝑎2
Passo 2: Encontrar as Raízes
−𝑏± √Δ −(−𝑎)± √81𝑎2 𝑎 ±9𝑎
𝑥 = → 𝑥 = → 𝑥 =
2𝑎 2⋅1 2
𝑎+9𝑎 10𝑎
𝑥 = → 𝑥 = → 𝑥 = 5𝑎
1 2 1 2 1
𝑎−9𝑎 −8𝑎
𝑥 = → 𝑥 = → 𝑥 = −4𝑎
2 2 2 2 2
Logo, as raízes são 𝟓𝒂 e −𝟒𝒂.
Gabarito: LETRA B.</t>
        </is>
      </c>
      <c r="U2170" t="inlineStr">
        <is>
          <t>10/08/2026 17:33</t>
        </is>
      </c>
    </row>
    <row r="2171">
      <c r="A2171" t="n">
        <v>4159</v>
      </c>
      <c r="B2171" t="inlineStr">
        <is>
          <t>UNIFIL</t>
        </is>
      </c>
      <c r="C2171" t="inlineStr">
        <is>
          <t>PREF. CAMBÉ</t>
        </is>
      </c>
      <c r="D2171" t="inlineStr">
        <is>
          <t>2021</t>
        </is>
      </c>
      <c r="E2171" t="inlineStr">
        <is>
          <t>Considere a equação quadrática 𝒙²+𝟒𝒙−𝟐𝟏 = 𝟎. Assinale a alternativa que apresenta a soma das raízes dessa equação.</t>
        </is>
      </c>
      <c r="F2171" t="inlineStr">
        <is>
          <t>Matemática</t>
        </is>
      </c>
      <c r="G2171" t="inlineStr">
        <is>
          <t>Equações e Sistemas</t>
        </is>
      </c>
      <c r="H2171" t="inlineStr">
        <is>
          <t>Médio</t>
        </is>
      </c>
      <c r="I2171" t="inlineStr">
        <is>
          <t>ME</t>
        </is>
      </c>
      <c r="J2171" t="inlineStr">
        <is>
          <t>-10</t>
        </is>
      </c>
      <c r="K2171" t="inlineStr">
        <is>
          <t>-4</t>
        </is>
      </c>
      <c r="L2171" t="inlineStr">
        <is>
          <t>0</t>
        </is>
      </c>
      <c r="M2171" t="inlineStr">
        <is>
          <t>4</t>
        </is>
      </c>
      <c r="N2171" t="inlineStr">
        <is>
          <t>10</t>
        </is>
      </c>
      <c r="O2171" t="inlineStr">
        <is>
          <t>B</t>
        </is>
      </c>
      <c r="P2171" t="n">
        <v>0</v>
      </c>
      <c r="Q2171" t="n">
        <v>0</v>
      </c>
      <c r="S2171" t="inlineStr">
        <is>
          <t>Essa questão sai rapidamente caso o aluno conheça as Relações de Girard. Lembre-se que em uma equação
de segundo grau na forma:
𝑎𝑥2 +𝑏𝑥+𝑐 = 0
Podemos calcular a soma das raízes por meio da seguinte relação:
𝑏
𝑆 = −
𝑎
Olhando para a equação fornecida no enunciado, tiramos que:
𝑎 = 1 𝑏 = 4 𝑐 = −21
Assim, a soma das raízes fica:
𝑆 = − → 𝑺 = −𝟒
Gabarito: LETRA B.</t>
        </is>
      </c>
      <c r="U2171" t="inlineStr">
        <is>
          <t>10/08/2026 17:36</t>
        </is>
      </c>
    </row>
    <row r="2172">
      <c r="A2172" t="n">
        <v>4160</v>
      </c>
      <c r="B2172" t="inlineStr">
        <is>
          <t>FADESP</t>
        </is>
      </c>
      <c r="C2172" t="inlineStr">
        <is>
          <t>CM MARABÁ</t>
        </is>
      </c>
      <c r="D2172" t="inlineStr">
        <is>
          <t>2021</t>
        </is>
      </c>
      <c r="E2172" t="inlineStr">
        <is>
          <t>A equação 𝒙&lt;sup&gt;𝟐&lt;/sup&gt; −𝟏𝟎𝒎𝒙+𝟐𝟓𝒎² = 𝟎 tem</t>
        </is>
      </c>
      <c r="F2172" t="inlineStr">
        <is>
          <t>Matemática</t>
        </is>
      </c>
      <c r="G2172" t="inlineStr">
        <is>
          <t>Equações e Sistemas</t>
        </is>
      </c>
      <c r="H2172" t="inlineStr">
        <is>
          <t>Médio</t>
        </is>
      </c>
      <c r="I2172" t="inlineStr">
        <is>
          <t>ME</t>
        </is>
      </c>
      <c r="J2172" t="inlineStr">
        <is>
          <t>duas raízes iguais.</t>
        </is>
      </c>
      <c r="K2172" t="inlineStr">
        <is>
          <t>uma raiz igual ao dobro da outra.</t>
        </is>
      </c>
      <c r="L2172" t="inlineStr">
        <is>
          <t>uma raiz igual à metade da outra.</t>
        </is>
      </c>
      <c r="M2172" t="inlineStr">
        <is>
          <t>uma raiz igual ao triplo da outra.</t>
        </is>
      </c>
      <c r="N2172" t="inlineStr">
        <is>
          <t>uma raiz igual à terça parte da outra.</t>
        </is>
      </c>
      <c r="O2172" t="inlineStr">
        <is>
          <t>A</t>
        </is>
      </c>
      <c r="P2172" t="n">
        <v>1</v>
      </c>
      <c r="Q2172" t="n">
        <v>1</v>
      </c>
      <c r="S2172" t="inlineStr">
        <is>
          <t>Vamos calcular o discriminante dessa equação de segundo grau.
Δ = 𝑏2 −4𝑎𝑐 → Δ = (−10𝑚)2−4⋅1⋅(25𝑚2) → Δ = 100𝑚2 −100𝑚2 → Δ = 0
Opa, discriminante nulo! Vimos que nessa situação temos duas raízes reais iguais. Logo, alternativa A.
Gabarito: LETRA A.</t>
        </is>
      </c>
      <c r="U2172" t="inlineStr">
        <is>
          <t>10/08/2026 17:36</t>
        </is>
      </c>
    </row>
    <row r="2173">
      <c r="A2173" t="n">
        <v>4161</v>
      </c>
      <c r="B2173" t="inlineStr">
        <is>
          <t>UNIFIL</t>
        </is>
      </c>
      <c r="C2173" t="inlineStr">
        <is>
          <t>PREF. MARINGÁ</t>
        </is>
      </c>
      <c r="D2173" t="inlineStr">
        <is>
          <t>2023</t>
        </is>
      </c>
      <c r="E2173" t="inlineStr">
        <is>
          <t>Se $X_1$ e $X_2$, em que $X_1 &lt; X_2$, são raízes positivas da equação:$$x^2 - 5x + 6 = 0,$$analise as alternativas e assinale a que representa a diferença de $X_2 - X_1$.</t>
        </is>
      </c>
      <c r="F2173" t="inlineStr">
        <is>
          <t>Matemática</t>
        </is>
      </c>
      <c r="G2173" t="inlineStr">
        <is>
          <t>Equações e Sistemas</t>
        </is>
      </c>
      <c r="H2173" t="inlineStr">
        <is>
          <t>Médio</t>
        </is>
      </c>
      <c r="I2173" t="inlineStr">
        <is>
          <t>ME</t>
        </is>
      </c>
      <c r="J2173" t="inlineStr">
        <is>
          <t>-2</t>
        </is>
      </c>
      <c r="K2173" t="inlineStr">
        <is>
          <t>-1</t>
        </is>
      </c>
      <c r="L2173" t="inlineStr">
        <is>
          <t>0</t>
        </is>
      </c>
      <c r="M2173" t="inlineStr">
        <is>
          <t>1</t>
        </is>
      </c>
      <c r="N2173" t="inlineStr"/>
      <c r="O2173" t="inlineStr">
        <is>
          <t>D</t>
        </is>
      </c>
      <c r="P2173" t="n">
        <v>0</v>
      </c>
      <c r="Q2173" t="n">
        <v>0</v>
      </c>
      <c r="S2173" t="inlineStr">
        <is>
          <t>Vamos resolver a equação de segundo grau usando Bhaskara.
Passo 1: Calcular o Discriminante:
Δ = 𝑏2 −4𝑎𝑐 → Δ = (−5)2−4⋅1⋅6 → Δ = 25−24 → Δ = 1
Passo 2: Encontrar as Raízes
−𝑏± √Δ −(−5)± √1 5±1
𝑥 = → 𝑥 = → 𝑥 =
2𝑎 2⋅1 2
5−1 4
𝑥 = → 𝑥 = → 𝑥 = 2
1 2 1 2 1
5+1 6
𝑥 = → 𝑥 = → 𝑥 = 3
2 2 2 2 2
Logo, as raízes são 𝟐 e 𝟑.
A questão quer a diferença entre elas:
𝑥 −𝑥 = 3−2 → 𝒙 −𝒙 = 𝟏
2 1 𝟐 𝟏
Gabarito: LETRA D.</t>
        </is>
      </c>
      <c r="U2173" t="inlineStr">
        <is>
          <t>10/08/2026 17:40</t>
        </is>
      </c>
    </row>
    <row r="2174">
      <c r="A2174" t="n">
        <v>4162</v>
      </c>
      <c r="B2174" t="inlineStr">
        <is>
          <t>AOCP</t>
        </is>
      </c>
      <c r="C2174" t="inlineStr">
        <is>
          <t>SED-MS</t>
        </is>
      </c>
      <c r="D2174" t="inlineStr">
        <is>
          <t>2022</t>
        </is>
      </c>
      <c r="E2174" t="inlineStr">
        <is>
          <t>Considere a equação $(m - 1)x^2 - 2mx + (m + 2) = 0$ na variável $x$, em que $m$ é um número real e diferente de $1$. Nessas condições, analise as assertivas a seguir e assinale a alternativa que aponta a(s) corretas(s).
I. Se 𝒎 &gt; 𝟐, a equação não possui raízes reais.
II. Existem apenas dois valores reais de m para os quais a equação admite raízes reais.
III. Se 𝒎 &gt; 𝟐, a equação possui pelo menos uma raiz real.
IV. Para algum 𝒎 &lt; 𝟐, a equação possui duas raízes reais e distintas cuja soma é zero.</t>
        </is>
      </c>
      <c r="F2174" t="inlineStr">
        <is>
          <t>Matemática</t>
        </is>
      </c>
      <c r="G2174" t="inlineStr">
        <is>
          <t>Equações e Sistemas</t>
        </is>
      </c>
      <c r="H2174" t="inlineStr">
        <is>
          <t>Médio</t>
        </is>
      </c>
      <c r="I2174" t="inlineStr">
        <is>
          <t>ME</t>
        </is>
      </c>
      <c r="J2174" t="inlineStr">
        <is>
          <t>Apenas I.</t>
        </is>
      </c>
      <c r="K2174" t="inlineStr">
        <is>
          <t>Apenas I e IV.</t>
        </is>
      </c>
      <c r="L2174" t="inlineStr">
        <is>
          <t>Apenas III e IV.</t>
        </is>
      </c>
      <c r="M2174" t="inlineStr">
        <is>
          <t>Apenas II e III.</t>
        </is>
      </c>
      <c r="N2174" t="inlineStr">
        <is>
          <t>Apenas I, II e IV.</t>
        </is>
      </c>
      <c r="O2174" t="inlineStr">
        <is>
          <t>B</t>
        </is>
      </c>
      <c r="P2174" t="n">
        <v>0</v>
      </c>
      <c r="Q2174" t="n">
        <v>0</v>
      </c>
      <c r="S2174" t="inlineStr">
        <is>
          <t>Vamos calcular o discriminante dessa equação de segundo grau.
Δ = 𝑏2 −4𝑎𝑐
Δ = (−2𝑚)2−4⋅(𝑚−1)⋅(𝑚+2)
Δ = 4𝑚2 −4⋅(𝑚2+2𝑚 −𝑚−2)
Δ = 4𝑚2 −4𝑚2 −4𝑚 +8
Δ = −4𝑚+8
Sabemos que quando Δ &lt; 0, a equação não possui raízes reais:
−4𝑚+8 &lt; 0 → 𝑚 &gt; 2
Por sua vez, para que a equação tenha duas raízes reais idênticas, devemos ter Δ = 0.
−4𝑚+8 = 0 → 𝑚 = 2
Por fim, para que a equação tenha duas raízes reais distintas Δ &gt; 0:
−4𝑚+8 &gt; 0 → . 𝑚 &lt; 2
Feita essa análise, vamos analisar as afirmativas.
I. Se 𝒎 &gt; 𝟐, a equação não possui raízes reais.
Correto, foi exatamente essa conclusão que chegamos quando fizemos Δ &lt; 0.
II. Existem apenas dois valores reais de m para os quais a equação admite raízes reais.
Errado, existem infinitos valores reais de m para que a equação admita raízes reais, basta que seja menor
que 2.
III. Se 𝒎 &gt; 𝟐, a equação possui pelo menos uma raiz real.
Errado, para 𝑚 &gt; 2 não há raízes reais.
IV. Para algum 𝒎 &lt; 𝟐, a equação possui duas raízes reais e distintas cuja soma é zero.
Correto, se 𝑚 = 0, então teremos duas raízes reais distintas cuja soma é zero. Para chegarmos nessa
conclusão devemos pensar nas relações de Girard:
𝑏 2𝑚
𝑥 +𝑥 = − → 𝑥 +𝑥 =
1 2 𝑎 1 2 𝑚−1
Perceba que se 𝑚 é zero, ficamos com:
2⋅0
𝑥 +𝑥 = → 𝒙 +𝒙 = 𝟎
1 2 0−1 𝟏 𝟐
Observe que estão corretas as afirmativas I e IV.
Gabarito: LETRA B.</t>
        </is>
      </c>
      <c r="U2174" t="inlineStr">
        <is>
          <t>10/08/2026 17:42</t>
        </is>
      </c>
    </row>
    <row r="2175">
      <c r="A2175" t="n">
        <v>4163</v>
      </c>
      <c r="B2175" t="inlineStr">
        <is>
          <t>FEPESE</t>
        </is>
      </c>
      <c r="C2175" t="inlineStr">
        <is>
          <t>CASAN</t>
        </is>
      </c>
      <c r="D2175" t="inlineStr">
        <is>
          <t>2022</t>
        </is>
      </c>
      <c r="E2175" t="inlineStr">
        <is>
          <t>O maior valor de x que satisfaz a equação (𝒙 – 𝟏𝟐)&lt;sup&gt;𝟐&lt;/sup&gt; = −𝟏𝟖𝒙+𝟏𝟕𝟏 é:</t>
        </is>
      </c>
      <c r="F2175" t="inlineStr">
        <is>
          <t>Matemática</t>
        </is>
      </c>
      <c r="G2175" t="inlineStr">
        <is>
          <t>Equações e Sistemas</t>
        </is>
      </c>
      <c r="H2175" t="inlineStr">
        <is>
          <t>Médio</t>
        </is>
      </c>
      <c r="I2175" t="inlineStr">
        <is>
          <t>ME</t>
        </is>
      </c>
      <c r="J2175" t="inlineStr">
        <is>
          <t>Maior que 10.</t>
        </is>
      </c>
      <c r="K2175" t="inlineStr">
        <is>
          <t>Maior que 8 e menor que 10.</t>
        </is>
      </c>
      <c r="L2175" t="inlineStr">
        <is>
          <t>Maior que 6 e menor que 8.</t>
        </is>
      </c>
      <c r="M2175" t="inlineStr">
        <is>
          <t>Maior que 4 e menor que 6.</t>
        </is>
      </c>
      <c r="N2175" t="inlineStr">
        <is>
          <t>Menor que 4.</t>
        </is>
      </c>
      <c r="O2175" t="inlineStr">
        <is>
          <t>B</t>
        </is>
      </c>
      <c r="P2175" t="n">
        <v>0</v>
      </c>
      <c r="Q2175" t="n">
        <v>0</v>
      </c>
      <c r="S2175" t="inlineStr">
        <is>
          <t>Inicialmente, vamos resolver o quadrado.
(𝒙 – 𝟏𝟐)
𝟐 = −𝟏𝟖𝒙 + 𝟏𝟕𝟏
𝑥
2 − 24𝑥 + 144 = −18𝑥 + 171
Agora, vamos organizar essa equação numa forma mais amigável.
𝑥
2 − 6𝑥 − 27 = 0
Pronto! Para encontrar as raízes da equação, vamos usar Bhaskara.
Passo 1: Calcular o Discriminante:
Δ = 𝑏
2 − 4𝑎𝑐 → Δ = (−6)
2 − 4 ⋅ 1 ⋅ (−27) → Δ = 36 + 108 → Δ = 144
Passo 2: Encontrar as Raízes
𝑥 =
−𝑏 ± √Δ
2𝑎
→ 𝑥 =
−(−6) ± √144
2 ⋅ 1
→ 𝑥 =
6 ± 12
2
𝑥1 =
6 − 12
2
→ 𝑥1 =
−6
2
→ 𝑥1 = −3
𝑥2 =
6 + 12
2
→ 𝑥2 =
18
2
→ 𝑥2 = 9
Logo, as raízes são −𝟑 e 𝟗.
Como o enunciado pede o maior valor, temos que a questão está procurando pelo 9.
O 9 está entre o 8 e o 10. Portanto, podemos marcar a alternativa B.
Gabarito: LETRA B.</t>
        </is>
      </c>
      <c r="U2175" t="inlineStr">
        <is>
          <t>10/08/2026 17:44</t>
        </is>
      </c>
    </row>
    <row r="2176">
      <c r="A2176" t="n">
        <v>4164</v>
      </c>
      <c r="B2176" t="inlineStr">
        <is>
          <t>Inst. AOCP</t>
        </is>
      </c>
      <c r="C2176" t="inlineStr">
        <is>
          <t>PM-ES</t>
        </is>
      </c>
      <c r="D2176" t="inlineStr">
        <is>
          <t>2022</t>
        </is>
      </c>
      <c r="E2176" t="inlineStr">
        <is>
          <t>Sendo a e b as soluções da equação 𝒙&lt;sup&gt;𝟐&lt;/sup&gt; −𝟕𝒙+𝟏𝟎 = 𝟎, com 𝒂 &lt; 𝒃, qual é o conjunto solução da equação 𝒂𝒙&lt;sup&gt;𝟐&lt;/sup&gt; +𝒃𝒙−(𝟒𝒂+𝒃−𝟏) = 𝟎?</t>
        </is>
      </c>
      <c r="F2176" t="inlineStr">
        <is>
          <t>Matemática</t>
        </is>
      </c>
      <c r="G2176" t="inlineStr">
        <is>
          <t>Equações e Sistemas</t>
        </is>
      </c>
      <c r="H2176" t="inlineStr">
        <is>
          <t>Médio</t>
        </is>
      </c>
      <c r="I2176" t="inlineStr">
        <is>
          <t>ME</t>
        </is>
      </c>
      <c r="J2176" t="inlineStr">
        <is>
          <t>$S = \{-4, \frac{3}{2}\}$</t>
        </is>
      </c>
      <c r="K2176" t="inlineStr">
        <is>
          <t>$S = \{4, \frac{3}{2}\}$</t>
        </is>
      </c>
      <c r="L2176" t="inlineStr">
        <is>
          <t>$S = \{-4, -\frac{3}{2}\}$</t>
        </is>
      </c>
      <c r="M2176" t="inlineStr">
        <is>
          <t>$S = \{4, -\frac{3}{2}\}$</t>
        </is>
      </c>
      <c r="N2176" t="inlineStr">
        <is>
          <t>$S = \{4, -\frac{1}{2}\}$</t>
        </is>
      </c>
      <c r="O2176" t="inlineStr">
        <is>
          <t>A</t>
        </is>
      </c>
      <c r="P2176" t="n">
        <v>0</v>
      </c>
      <c r="Q2176" t="n">
        <v>0</v>
      </c>
      <c r="S2176" t="inlineStr">
        <is>
          <t>Nessa questão, teremos que resolver duas equação de segundo grau! Então é muito boa para treinarmos.
1ª equação:
𝒙𝟐 −𝟕𝒙+𝟏𝟎 = 𝟎
Passo 1: Calcular o Discriminante:
Δ = 𝑏2 −4𝑎𝑐 → Δ = (−7)2−4⋅1⋅10 → Δ = 49−40 → Δ = 9
Passo 2: Encontrar as Raízes
−𝑏± √Δ −(−7)± √9 7±3
𝑥 = → 𝑥 = → 𝑥 =
2𝑎 2⋅1 2
7−3 4
𝑥 = → 𝑥 = → 𝑥 = 2
1 2 1 2 1
7+3 10
𝑥 = → 𝑥 = → 𝑥 = 5
2 2 2 2 2
Observe que o enunciado chama essas raízes de a e de b, com 𝑎 &lt; 𝑏. Logo:
𝑎 = 2 e 𝑏 = 5
2ª equação:
𝒂𝒙𝟐 +𝒃𝒙−(𝟒𝒂+𝒃−𝟏) = 𝟎
Usando os valores de 𝑎 𝑒 𝑏:
2𝑥2 +5𝑥 −(4⋅2+5−1) = 0
2𝑥2 +5𝑥−12 = 0
Passo 1: Calcular o Discriminante:
Δ = 𝑏2 −4𝑎𝑐 → Δ = 52 −4⋅2⋅(−12) → Δ = 25+96 → Δ = 121
Passo 2: Encontrar as Raízes
−𝑏± √Δ −5± √121 −5±11
𝑥 = → 𝑥 = → 𝑥 =
2𝑎 2⋅2 4
−5−11 −16
𝑥 = → 𝑥 = → 𝑥 = −4
1 4 1 4 1
−5+11 6 3
𝑥 = → 𝑥 = → 𝑥 =
2 4 2 4 2 2
Logo, o conjunto solução da equação é:
𝑺 = {−𝟒, }
Gabarito: LETRA A.</t>
        </is>
      </c>
      <c r="U2176" t="inlineStr">
        <is>
          <t>10/08/2026 17:48</t>
        </is>
      </c>
    </row>
    <row r="2177">
      <c r="A2177" t="n">
        <v>4165</v>
      </c>
      <c r="B2177" t="inlineStr">
        <is>
          <t>QUADRIX</t>
        </is>
      </c>
      <c r="C2177" t="inlineStr">
        <is>
          <t>CRP 11</t>
        </is>
      </c>
      <c r="D2177" t="inlineStr">
        <is>
          <t>2022</t>
        </is>
      </c>
      <c r="E2177" t="inlineStr">
        <is>
          <t>Considerando a equação, na incógnita 𝒙&lt;sup&gt;𝟐&lt;/sup&gt; +𝟓𝒙+𝒎 = 𝟎, julgue o item.
Se 𝑚 = −14, então a equação admite raízes iguais a −2 e 7.</t>
        </is>
      </c>
      <c r="F2177" t="inlineStr">
        <is>
          <t>Matemática</t>
        </is>
      </c>
      <c r="G2177" t="inlineStr">
        <is>
          <t>Equações e Sistemas</t>
        </is>
      </c>
      <c r="H2177" t="inlineStr">
        <is>
          <t>Médio</t>
        </is>
      </c>
      <c r="I2177" t="inlineStr">
        <is>
          <t>CE</t>
        </is>
      </c>
      <c r="J2177" t="inlineStr"/>
      <c r="K2177" t="inlineStr"/>
      <c r="L2177" t="inlineStr"/>
      <c r="M2177" t="inlineStr"/>
      <c r="N2177" t="inlineStr"/>
      <c r="O2177" t="inlineStr">
        <is>
          <t>E</t>
        </is>
      </c>
      <c r="P2177" t="n">
        <v>1</v>
      </c>
      <c r="Q2177" t="n">
        <v>1</v>
      </c>
      <c r="S2177" t="inlineStr">
        <is>
          <t>Se 𝑚 = −14, então ficamos com:
𝒙𝟐 +𝟓𝒙−𝟏𝟒 = 𝟎
Passo 1: Calcular o Discriminante:
Δ = 𝑏2 −4𝑎𝑐 → Δ = 52 −4⋅1⋅(−14) → Δ = 25+56 → Δ = 81
Passo 2: Encontrar as Raízes
−𝑏± √Δ −5± √81 −5±9
𝑥 = → 𝑥 = → 𝑥 =
2𝑎 2⋅1 2
−5−9 −14
𝑥 = → 𝑥 = → 𝑥 = −7
1 2 1 2 1
−5+9 4
𝑥 = → 𝑥 = → 𝑥 = 2
2 2 2 2 2
Logo, o conjunto solução da equação é:
𝑺 = {−𝟕,𝟐}
Observe que o item trocou os sinais das raízes. Logo, está errado.
Gabarito: ERRADO.</t>
        </is>
      </c>
      <c r="U2177" t="inlineStr">
        <is>
          <t>10/08/2026 17:49</t>
        </is>
      </c>
    </row>
    <row r="2178">
      <c r="A2178" t="n">
        <v>4166</v>
      </c>
      <c r="B2178" t="inlineStr">
        <is>
          <t>QUADRIX</t>
        </is>
      </c>
      <c r="C2178" t="inlineStr">
        <is>
          <t>CREMERO</t>
        </is>
      </c>
      <c r="D2178" t="inlineStr">
        <is>
          <t>2022</t>
        </is>
      </c>
      <c r="E2178" t="inlineStr">
        <is>
          <t>Um número natural e primo é dito pitagórico quando o resto da sua divisão por 4 é igual a 1. Tendo como referência essa definição, julgue o item.
As raízes da equação 𝑥&lt;sup&gt;2&lt;/sup&gt; −46𝑥 +493 = 0 são números primos pitagóricos.</t>
        </is>
      </c>
      <c r="F2178" t="inlineStr">
        <is>
          <t>Matemática</t>
        </is>
      </c>
      <c r="G2178" t="inlineStr">
        <is>
          <t>Equações e Sistemas</t>
        </is>
      </c>
      <c r="H2178" t="inlineStr">
        <is>
          <t>Médio</t>
        </is>
      </c>
      <c r="I2178" t="inlineStr">
        <is>
          <t>CE</t>
        </is>
      </c>
      <c r="J2178" t="inlineStr"/>
      <c r="K2178" t="inlineStr"/>
      <c r="L2178" t="inlineStr"/>
      <c r="M2178" t="inlineStr"/>
      <c r="N2178" t="inlineStr"/>
      <c r="O2178" t="inlineStr">
        <is>
          <t>C</t>
        </is>
      </c>
      <c r="P2178" t="n">
        <v>1</v>
      </c>
      <c r="Q2178" t="n">
        <v>1</v>
      </c>
      <c r="S2178" t="inlineStr">
        <is>
          <t>Passo 1: Calcular o Discriminante:
Δ = 𝑏2 −4𝑎𝑐 → Δ = (−46)2 −4⋅1⋅493 → Δ = 2116−1972 → Δ = 144
Passo 2: Encontrar as Raízes
−𝑏± √Δ −(−46)± √144 46±12
𝑥 = → 𝑥 = → 𝑥 =
2𝑎 2⋅1 2
46−12 34
𝑥 = → 𝑥 = → 𝑥 = 17
1 2 1 2 1
46+12 58
𝑥 = → 𝑥 = → 𝑥 = 29
2 2 2 2 2
Pronto! As raízes são 17 e 29. Para determinar se elas são números pitagóricos, precisamos dividi-las por 4
e observar se o resto é 1.
17 4 29 4
−16 −28
4 7
1 1
Observe que realmente os dois números são pitagóricos! Logo, o item está correto.
Gabarito: CERTO.</t>
        </is>
      </c>
      <c r="U2178" t="inlineStr">
        <is>
          <t>10/08/2026 17:50</t>
        </is>
      </c>
    </row>
    <row r="2179">
      <c r="A2179" t="n">
        <v>4167</v>
      </c>
      <c r="B2179" t="inlineStr">
        <is>
          <t>FADESP</t>
        </is>
      </c>
      <c r="C2179" t="inlineStr">
        <is>
          <t>CM MARABÁ</t>
        </is>
      </c>
      <c r="D2179" t="inlineStr">
        <is>
          <t>2021</t>
        </is>
      </c>
      <c r="E2179" t="inlineStr">
        <is>
          <t>A proprietária de uma confeitaria gasta R$ 300,00 para produzir uma certa quantidade de bolos, que serão vendidos, cada um, por R$ 15,00. O número mínimo de bolos que deverão ser vendidos, para que tenha, de lucro, um valor superior ao que foi gasto na produção é igual a:</t>
        </is>
      </c>
      <c r="F2179" t="inlineStr">
        <is>
          <t>Matemática</t>
        </is>
      </c>
      <c r="G2179" t="inlineStr">
        <is>
          <t>Equações e Sistemas</t>
        </is>
      </c>
      <c r="H2179" t="inlineStr">
        <is>
          <t>Médio</t>
        </is>
      </c>
      <c r="I2179" t="inlineStr">
        <is>
          <t>ME</t>
        </is>
      </c>
      <c r="J2179" t="inlineStr">
        <is>
          <t>19.</t>
        </is>
      </c>
      <c r="K2179" t="inlineStr">
        <is>
          <t>20.</t>
        </is>
      </c>
      <c r="L2179" t="inlineStr">
        <is>
          <t>21.</t>
        </is>
      </c>
      <c r="M2179" t="inlineStr">
        <is>
          <t>22.</t>
        </is>
      </c>
      <c r="N2179" t="inlineStr">
        <is>
          <t>23.</t>
        </is>
      </c>
      <c r="O2179" t="inlineStr">
        <is>
          <t>C</t>
        </is>
      </c>
      <c r="P2179" t="n">
        <v>0</v>
      </c>
      <c r="Q2179" t="n">
        <v>0</v>
      </c>
      <c r="S2179" t="inlineStr">
        <is>
          <t>Considere que o número de bolos vendidos seja "n".
Como cada um é vendido por 15 reais, então a receita da venda desses "n" bolos será:
𝑅 = 15𝑛
Queremos a quantidade que uma receita maior do que o custo da proprietária.
15𝑛 &gt; 300
Com isso,
𝑛 &gt; → 𝑛 &gt; 20
Ou seja, o número de bolos tem que ser superior a 20. O menor valor inteiro que satisfaz é o 21.
Alguns podem ter ficado com dúvida sobre o motivo de não ser 20. Galera, 20 bolos vai fazer a receita ser
igual ao custo. Nessa situação, a proprietária ainda não tem lucro, pois ela ganha apenas o suficiente para
compensar o que ela gastou. É somente a partir do 21º bolo vendido que ela passará a ter lucro.
Gabarito: LETRA C.</t>
        </is>
      </c>
      <c r="U2179" t="inlineStr">
        <is>
          <t>10/08/2026 17:50</t>
        </is>
      </c>
    </row>
    <row r="2180">
      <c r="A2180" t="n">
        <v>4168</v>
      </c>
      <c r="B2180" t="inlineStr">
        <is>
          <t>MÉTODO</t>
        </is>
      </c>
      <c r="C2180" t="inlineStr">
        <is>
          <t>PREF. NB D'OESTE</t>
        </is>
      </c>
      <c r="D2180" t="inlineStr">
        <is>
          <t>2021</t>
        </is>
      </c>
      <c r="E2180" t="inlineStr">
        <is>
          <t>Resolva a inequação em ℝ:
$$\frac{x - 1}{x + 1} \geq 3$$</t>
        </is>
      </c>
      <c r="F2180" t="inlineStr">
        <is>
          <t>Matemática</t>
        </is>
      </c>
      <c r="G2180" t="inlineStr">
        <is>
          <t>Equações e Sistemas</t>
        </is>
      </c>
      <c r="H2180" t="inlineStr">
        <is>
          <t>Médio</t>
        </is>
      </c>
      <c r="I2180" t="inlineStr">
        <is>
          <t>ME</t>
        </is>
      </c>
      <c r="J2180" t="inlineStr">
        <is>
          <t>𝑆 = {𝑥 ∈ ℝ: −3 ≤ 𝑥 &lt; 3}</t>
        </is>
      </c>
      <c r="K2180" t="inlineStr">
        <is>
          <t>𝑆 = {𝑥 ∈ ℝ: −1 ≤ 𝑥 &lt; 1}</t>
        </is>
      </c>
      <c r="L2180" t="inlineStr">
        <is>
          <t>𝑆 = {𝑥 ∈ ℝ: −2 ≤ 𝑥 &lt; −1}</t>
        </is>
      </c>
      <c r="M2180" t="inlineStr">
        <is>
          <t>𝑆 = {𝑥 ∈ ℝ: −2 ≤ 𝑥 ≤ 0}</t>
        </is>
      </c>
      <c r="N2180" t="inlineStr"/>
      <c r="O2180" t="inlineStr">
        <is>
          <t>C</t>
        </is>
      </c>
      <c r="P2180" t="n">
        <v>0</v>
      </c>
      <c r="Q2180" t="n">
        <v>0</v>
      </c>
      <c r="S2180" t="inlineStr">
        <is>
          <t>Pessoal, existe uma maneira bem rápida de resolver essa questão.
Note que 𝒙 não pode ser −𝟏. Se "x" for −1, o denominador da expressão zera e sabemos que não podemos
ter essa indeterminação. Assim, observe que a única alternativa cujo conjunto não inclui o −𝟏 na solução
é a alternativa C. Logo, é a única possível.
Vamos supor que as alternativas não nos possibilitassem essa conclusão. Como resolveríamos o problema?
O primeiro passo é trazer o que está do lado direito para o lado esquerdo. O objetivo dessa manipulação é
tornar o lado direito igual a zero.
𝑥 −1 𝑥 −1 𝑥 −1−3𝑥 −3 −2𝑥−4
≥ 3 → −3 ≥ 0 → ≥ 0 → ≥ 0
𝑥 +1 𝑥 +1 𝑥 +1 𝑥+1
Pronto. Agora, vamos avaliar o sinal do numerador e do denominador.
+++ −−− −−−
−2𝑥 −4
−−− −−− +++
𝑥+1
−−− +++ −−− −2𝑥−4
𝑥+1
−2 −1
Observe que o resultado é positivo apenas para os valores entre −𝟐 e −𝟏 (não incluso esse último). Assim,
𝑆 = {𝑥 ∈ ℝ: −2 ≤ 𝑥 &lt; −1}
Gabarito: LETRA C.</t>
        </is>
      </c>
      <c r="U2180" t="inlineStr">
        <is>
          <t>10/08/2026 17:52</t>
        </is>
      </c>
    </row>
    <row r="2181">
      <c r="A2181" t="n">
        <v>4169</v>
      </c>
      <c r="B2181" t="inlineStr">
        <is>
          <t>SELECON</t>
        </is>
      </c>
      <c r="C2181" t="inlineStr">
        <is>
          <t>SEDUC</t>
        </is>
      </c>
      <c r="D2181" t="inlineStr">
        <is>
          <t>2021</t>
        </is>
      </c>
      <c r="E2181" t="inlineStr">
        <is>
          <t>Na inequação 𝟕𝒙−𝟓 ≥ 𝟒+𝟗𝒙, o maior valor inteiro que x pode assumir corresponde a:</t>
        </is>
      </c>
      <c r="F2181" t="inlineStr">
        <is>
          <t>Matemática</t>
        </is>
      </c>
      <c r="G2181" t="inlineStr">
        <is>
          <t>Equações e Sistemas</t>
        </is>
      </c>
      <c r="H2181" t="inlineStr">
        <is>
          <t>Médio</t>
        </is>
      </c>
      <c r="I2181" t="inlineStr">
        <is>
          <t>ME</t>
        </is>
      </c>
      <c r="J2181" t="inlineStr">
        <is>
          <t>-6</t>
        </is>
      </c>
      <c r="K2181" t="inlineStr">
        <is>
          <t>-5</t>
        </is>
      </c>
      <c r="L2181" t="inlineStr">
        <is>
          <t>-4</t>
        </is>
      </c>
      <c r="M2181" t="inlineStr">
        <is>
          <t>4</t>
        </is>
      </c>
      <c r="N2181" t="inlineStr"/>
      <c r="O2181" t="inlineStr">
        <is>
          <t>B</t>
        </is>
      </c>
      <c r="P2181" t="n">
        <v>1</v>
      </c>
      <c r="Q2181" t="n">
        <v>0</v>
      </c>
      <c r="S2181" t="inlineStr">
        <is>
          <t>Vamos deixar tudo que tem "x" do lado esquerdo e tudo que é número do lado direito.
7𝑥−5 ≥ 4+9𝑥 → 7𝑥 −9𝑥 ≥ 4+5 → −2𝑥 ≥ 9
Agora, para tirar esse sinal de menos do "x", devemos multiplicar toda expressão por −𝟏.
Quando fazemos isso, invertemos a desigualdade.
2𝑥 ≤ −9 → 𝑥 ≤ − → 𝑥 ≤ −4,5
Veja que a solução para a inequação é todo número menor ou igual a −𝟒,𝟓.
Sendo assim, o maior número inteiro que satisfaz é o −𝟓.
Gabarito: LETRA B.</t>
        </is>
      </c>
      <c r="U2181" t="inlineStr">
        <is>
          <t>10/08/2026 17:53</t>
        </is>
      </c>
    </row>
    <row r="2182">
      <c r="A2182" t="n">
        <v>4170</v>
      </c>
      <c r="B2182" t="inlineStr">
        <is>
          <t>DIRENS</t>
        </is>
      </c>
      <c r="C2182" t="inlineStr">
        <is>
          <t>EEAR</t>
        </is>
      </c>
      <c r="D2182" t="inlineStr">
        <is>
          <t>2022</t>
        </is>
      </c>
      <c r="E2182" t="inlineStr">
        <is>
          <t>Dado o sistema, um valor que não o satisfaz é
$$\begin{cases} 3 - 2x \leq 2 \\ x - 5 &lt; 1 - x \end{cases}$$</t>
        </is>
      </c>
      <c r="F2182" t="inlineStr">
        <is>
          <t>Matemática</t>
        </is>
      </c>
      <c r="G2182" t="inlineStr">
        <is>
          <t>Equações e Sistemas</t>
        </is>
      </c>
      <c r="H2182" t="inlineStr">
        <is>
          <t>Médio</t>
        </is>
      </c>
      <c r="I2182" t="inlineStr">
        <is>
          <t>ME</t>
        </is>
      </c>
      <c r="J2182" t="inlineStr">
        <is>
          <t>√2</t>
        </is>
      </c>
      <c r="K2182" t="inlineStr">
        <is>
          <t>√3</t>
        </is>
      </c>
      <c r="L2182" t="inlineStr">
        <is>
          <t>√5</t>
        </is>
      </c>
      <c r="M2182" t="inlineStr">
        <is>
          <t>√10</t>
        </is>
      </c>
      <c r="N2182" t="inlineStr"/>
      <c r="O2182" t="inlineStr">
        <is>
          <t>D</t>
        </is>
      </c>
      <c r="P2182" t="n">
        <v>0</v>
      </c>
      <c r="Q2182" t="n">
        <v>0</v>
      </c>
      <c r="S2182" t="inlineStr">
        <is>
          <t>Vamos resolver cada uma das inequações:
3−2𝑥 ≤ 2 → 2𝑥 ≥ 1 → 𝑥 ≥ 0,5
𝑥−5 &lt; 1−𝑥 → 2𝑥 &lt; 6 → 𝑥 &lt; 3
Ou seja, os valores de 𝑥 que satisfazem são aqueles igual ou maior a 0,5 e menor que 3.
0,5 3
Dentre as alternativas, a única que não pertence a esse intervalo é a D.
√10 = 3,1622…
Professor, eu precisaria decorar a raiz quadrada de 10?
Não! Bastaria lembrar que √𝟗 = 𝟑. Ora, se a raiz de 9 é 3, então a raiz de 10 é um número maior do que 3.
Logo, está fora do nosso intervalo.
Gabarito: LETRA D.</t>
        </is>
      </c>
      <c r="U2182" t="inlineStr">
        <is>
          <t>10/08/2026 17:56</t>
        </is>
      </c>
    </row>
    <row r="2183">
      <c r="A2183" t="n">
        <v>4171</v>
      </c>
      <c r="B2183" t="inlineStr">
        <is>
          <t>Inst. AOCP</t>
        </is>
      </c>
      <c r="C2183" t="inlineStr">
        <is>
          <t>PM-ES</t>
        </is>
      </c>
      <c r="D2183" t="inlineStr">
        <is>
          <t>2022</t>
        </is>
      </c>
      <c r="E2183" t="inlineStr">
        <is>
          <t>Dada a inequação:
$$\frac{5x + 3}{2 - x} \geq 0$$
Assinale a alternativa que apresenta quantos números inteiros pertencem ao seu conjunto solução.</t>
        </is>
      </c>
      <c r="F2183" t="inlineStr">
        <is>
          <t>Matemática</t>
        </is>
      </c>
      <c r="G2183" t="inlineStr">
        <is>
          <t>Equações e Sistemas</t>
        </is>
      </c>
      <c r="H2183" t="inlineStr">
        <is>
          <t>Médio</t>
        </is>
      </c>
      <c r="I2183" t="inlineStr">
        <is>
          <t>ME</t>
        </is>
      </c>
      <c r="J2183" t="inlineStr">
        <is>
          <t>1</t>
        </is>
      </c>
      <c r="K2183" t="inlineStr">
        <is>
          <t>2</t>
        </is>
      </c>
      <c r="L2183" t="inlineStr">
        <is>
          <t>3</t>
        </is>
      </c>
      <c r="M2183" t="inlineStr">
        <is>
          <t>4</t>
        </is>
      </c>
      <c r="N2183" t="inlineStr">
        <is>
          <t>5</t>
        </is>
      </c>
      <c r="O2183" t="inlineStr">
        <is>
          <t>B</t>
        </is>
      </c>
      <c r="P2183" t="n">
        <v>1</v>
      </c>
      <c r="Q2183" t="n">
        <v>0</v>
      </c>
      <c r="S2183" t="inlineStr">
        <is>
          <t>Vamos lá, o primeiro passo é perceber que 𝒙 não pode ser igual a 2, pois zeraria nosso denominador e não
podemos ter o denominador de uma fração igual a zero!
𝑥 ≠ 2
A raiz da expressão do numerador é:
5𝑥 +3 = 0 → 𝑥 = −
Observe que para valores maiores do que a raiz, o numerador é positivo. Para valores menores, será
negativo. Por sua vez, a raiz do denominador é 2. Para valores maiores do que 2, o denominador é negativo.
Para valores menores, ele será positivo. Quando colocamos essa análise em um quadro, temos:
−−− +++ +++
5𝑥 +3
+++ +++
−−−
2−𝑥
−−− +++ −−− 5𝑥 +3
2−𝑥
3 2
−
𝟓𝒙+𝟑
Como estamos procurando os valores em que é positivo, então queremos:
𝟐−𝒙
−−− +++ −−− 5𝑥 +3
2−𝑥
3 2
−
Assim, podemos escrever que:
𝑆 = {𝑥 ∈ ℝ ∶ − ≤ 𝑥 &lt; 2}
Observe que nesse conjunto solução, os números inteiros pertencentes são: 0 e 1.
Gabarito: LETRA B.</t>
        </is>
      </c>
      <c r="U2183" t="inlineStr">
        <is>
          <t>10/08/2026 17:57</t>
        </is>
      </c>
    </row>
    <row r="2184">
      <c r="A2184" t="n">
        <v>4172</v>
      </c>
      <c r="B2184" t="inlineStr">
        <is>
          <t>CEBRASPE</t>
        </is>
      </c>
      <c r="C2184" t="inlineStr">
        <is>
          <t>TELEBRAS</t>
        </is>
      </c>
      <c r="D2184" t="inlineStr">
        <is>
          <t>2022</t>
        </is>
      </c>
      <c r="E2184" t="inlineStr">
        <is>
          <t>Quanto a equações e inequações de 1º e 2º graus, julgue o próximo item.
Para o conjunto $C = \{x \in \mathbb{R} : \frac{4x+1}{3} - \frac{x}{2} \leq 4\}$, o maior número inteiro é 4.</t>
        </is>
      </c>
      <c r="F2184" t="inlineStr">
        <is>
          <t>Matemática</t>
        </is>
      </c>
      <c r="G2184" t="inlineStr">
        <is>
          <t>Equações e Sistemas</t>
        </is>
      </c>
      <c r="H2184" t="inlineStr">
        <is>
          <t>Médio</t>
        </is>
      </c>
      <c r="I2184" t="inlineStr">
        <is>
          <t>CE</t>
        </is>
      </c>
      <c r="J2184" t="inlineStr"/>
      <c r="K2184" t="inlineStr"/>
      <c r="L2184" t="inlineStr"/>
      <c r="M2184" t="inlineStr"/>
      <c r="N2184" t="inlineStr"/>
      <c r="O2184" t="inlineStr">
        <is>
          <t>C</t>
        </is>
      </c>
      <c r="P2184" t="n">
        <v>0</v>
      </c>
      <c r="Q2184" t="n">
        <v>0</v>
      </c>
      <c r="S2184" t="inlineStr">
        <is>
          <t>Bora lá, moçada! Temos a seguinte inequação para resolver:
4𝑥 + 1
3
−
𝑥
2
≤ 4
É uma inequação de 1º grau e temos que manipulá-la de forma a isolar o "x" em um dos lados.
4𝑥 + 1
3
−
𝑥
2
≤ 4 →
8𝑥 + 2 − 3𝑥
6
≤ 4 → 5𝑥 + 2 ≤ 24 → 5𝑥 ≤ 22
Com isso,
𝑥 ≤
22
5
→ 𝑥 ≤ 4,4
Note que encontramos que, para ser solução, 𝒙 deve ser menor ou igual que 4,4.
Com isso o maior número INTEIRO que é solução dessa inequação é o 4.
Gabarito: CERTO.</t>
        </is>
      </c>
      <c r="U2184" t="inlineStr">
        <is>
          <t>10/08/2026 18:01</t>
        </is>
      </c>
    </row>
    <row r="2185">
      <c r="A2185" t="n">
        <v>4173</v>
      </c>
      <c r="B2185" t="inlineStr">
        <is>
          <t>Inst. AOCP</t>
        </is>
      </c>
      <c r="C2185" t="inlineStr">
        <is>
          <t>PM-ES</t>
        </is>
      </c>
      <c r="D2185" t="inlineStr">
        <is>
          <t>2022</t>
        </is>
      </c>
      <c r="E2185" t="inlineStr">
        <is>
          <t>O conjunto solução da inequação (𝟑𝒙−𝟑)&lt;sup&gt;𝟑&lt;/sup&gt; ⋅(𝟒−𝟐𝒙)&lt;sup&gt;𝟓&lt;/sup&gt; &lt; 𝟎 é</t>
        </is>
      </c>
      <c r="F2185" t="inlineStr">
        <is>
          <t>Matemática</t>
        </is>
      </c>
      <c r="G2185" t="inlineStr">
        <is>
          <t>Equações e Sistemas</t>
        </is>
      </c>
      <c r="H2185" t="inlineStr">
        <is>
          <t>Médio</t>
        </is>
      </c>
      <c r="I2185" t="inlineStr">
        <is>
          <t>ME</t>
        </is>
      </c>
      <c r="J2185" t="inlineStr">
        <is>
          <t>𝑆 = ]1,2[</t>
        </is>
      </c>
      <c r="K2185" t="inlineStr">
        <is>
          <t>𝑆 = [1,2]</t>
        </is>
      </c>
      <c r="L2185" t="inlineStr">
        <is>
          <t>𝑆 = ]−∞,1[∪]2,∞[</t>
        </is>
      </c>
      <c r="M2185" t="inlineStr">
        <is>
          <t>𝑆 = ]−∞,1]∪]2,∞[</t>
        </is>
      </c>
      <c r="N2185" t="inlineStr">
        <is>
          <t>𝑆 = ]−∞,1]∪[2,∞[</t>
        </is>
      </c>
      <c r="O2185" t="inlineStr">
        <is>
          <t>C</t>
        </is>
      </c>
      <c r="P2185" t="n">
        <v>0</v>
      </c>
      <c r="Q2185" t="n">
        <v>0</v>
      </c>
      <c r="S2185" t="inlineStr">
        <is>
          <t>Um ponto importante que devemos levar para a prova é o seguinte: quando elevamos uma expressão a um
expoente ímpar, o resultado manterá o sinal. Ou seja, um número negativo elevado a um expoente ímpar
continuará negativo. Da mesma forma, um número positivo elevado a um expoente ímpar, continuará um
número positivo. Dessa forma, os expoentes 3 e 5 da expressão do enunciado não afetarão nossa análise.
(3𝑥 − 3)
3
⋅ (4 − 2𝑥)
5 &lt; 0
Inicialmente, vamos determinar a raiz de 𝟑𝒙 − 𝟑.
3𝑥 − 3 = 0 → 𝑥 = 1
Observe que para valores de 𝑥 maiores do que a raiz, a expressão 3𝑥 − 3 é positiva. Por sua vez, para valores
menores, será negativa. Agora, vamos determinar a raiz de 𝟒 − 𝟐𝒙.
4 − 2𝑥 = 0 → 𝑥 = 2
Note que para valores de 𝑥 maiores do que a raiz, a expressão 4 − 2𝑥 assume valores negativos. Por sua vez,
para valores menores, será positiva. Quando colocamos essa análise no quadro, ficamos com:
(3𝑥 − 3)
3
(4 − 2𝑥)
5
(3𝑥 − 3)
3
(4 − 2𝑥)
5
Como estamos procurando os valores para o qual a expressão é negativa, queremos:
Com isso, o conjunto solução procurado é:
𝑺 =] − ∞, 𝟏[ ∪ ]𝟐, ∞[
Gabarito: LETRA C.</t>
        </is>
      </c>
      <c r="U2185" t="inlineStr">
        <is>
          <t>10/08/2026 18:04</t>
        </is>
      </c>
    </row>
    <row r="2186">
      <c r="A2186" t="n">
        <v>4174</v>
      </c>
      <c r="B2186" t="inlineStr">
        <is>
          <t>IBADE</t>
        </is>
      </c>
      <c r="C2186" t="inlineStr">
        <is>
          <t>PREF. LINHARES</t>
        </is>
      </c>
      <c r="D2186" t="inlineStr">
        <is>
          <t>2020</t>
        </is>
      </c>
      <c r="E2186" t="inlineStr">
        <is>
          <t>Se 𝒙−𝟑 é menor que 𝒚, então</t>
        </is>
      </c>
      <c r="F2186" t="inlineStr">
        <is>
          <t>Matemática</t>
        </is>
      </c>
      <c r="G2186" t="inlineStr">
        <is>
          <t>Equações e Sistemas</t>
        </is>
      </c>
      <c r="H2186" t="inlineStr">
        <is>
          <t>Médio</t>
        </is>
      </c>
      <c r="I2186" t="inlineStr">
        <is>
          <t>ME</t>
        </is>
      </c>
      <c r="J2186" t="inlineStr">
        <is>
          <t>𝑥 e 𝑦 são positivos.</t>
        </is>
      </c>
      <c r="K2186" t="inlineStr">
        <is>
          <t>𝑦 é menor que 𝑥 +3.</t>
        </is>
      </c>
      <c r="L2186" t="inlineStr">
        <is>
          <t>𝑦 é maior que 𝑥.</t>
        </is>
      </c>
      <c r="M2186" t="inlineStr">
        <is>
          <t>𝑦+3 é maior que 𝑥.</t>
        </is>
      </c>
      <c r="N2186" t="inlineStr">
        <is>
          <t>𝑥 e 𝑦 são negativos.</t>
        </is>
      </c>
      <c r="O2186" t="inlineStr">
        <is>
          <t>D</t>
        </is>
      </c>
      <c r="P2186" t="n">
        <v>0</v>
      </c>
      <c r="Q2186" t="n">
        <v>0</v>
      </c>
      <c r="S2186" t="inlineStr">
        <is>
          <t>Ora, se 𝐱−𝟑 é menor que 𝐲, então podemos escrever:
𝑥−3 &lt; 𝑦
Quando "passamos" o "−3" para o outro lado, ficamos com:
𝑥 &lt; 𝑦+3
Temos que 𝐱 é menor que 𝐲+𝟑. Dito de outra forma, podemos dizer que 𝒚+𝟑 é maior que 𝒙. Ora, isso é
exatamente o que consta na alternativa D. Podemos marcá-la.
Gabarito: LETRA D.
𝟐𝒙−𝟏 &lt; 𝒙+𝟑</t>
        </is>
      </c>
      <c r="U2186" t="inlineStr">
        <is>
          <t>10/08/2026 18:04</t>
        </is>
      </c>
    </row>
    <row r="2187">
      <c r="A2187" t="n">
        <v>4175</v>
      </c>
      <c r="B2187" t="inlineStr">
        <is>
          <t>FGV</t>
        </is>
      </c>
      <c r="C2187" t="inlineStr">
        <is>
          <t>PRE. SALVADOR</t>
        </is>
      </c>
      <c r="D2187" t="inlineStr">
        <is>
          <t>2019</t>
        </is>
      </c>
      <c r="E2187" t="inlineStr">
        <is>
          <t>Considere o sistema de inequações: $\begin{cases} 2x - 1 &lt; x + 3 \\ x + 1 \leq 3x + 4 \end{cases}$
O número de soluções inteiras desse sistema é</t>
        </is>
      </c>
      <c r="F2187" t="inlineStr">
        <is>
          <t>Matemática</t>
        </is>
      </c>
      <c r="G2187" t="inlineStr">
        <is>
          <t>Equações e Sistemas</t>
        </is>
      </c>
      <c r="H2187" t="inlineStr">
        <is>
          <t>Médio</t>
        </is>
      </c>
      <c r="I2187" t="inlineStr">
        <is>
          <t>ME</t>
        </is>
      </c>
      <c r="J2187" t="inlineStr">
        <is>
          <t>5.</t>
        </is>
      </c>
      <c r="K2187" t="inlineStr">
        <is>
          <t>4.</t>
        </is>
      </c>
      <c r="L2187" t="inlineStr">
        <is>
          <t>3.</t>
        </is>
      </c>
      <c r="M2187" t="inlineStr">
        <is>
          <t>2.</t>
        </is>
      </c>
      <c r="N2187" t="inlineStr">
        <is>
          <t>1.</t>
        </is>
      </c>
      <c r="O2187" t="inlineStr">
        <is>
          <t>A</t>
        </is>
      </c>
      <c r="P2187" t="n">
        <v>0</v>
      </c>
      <c r="Q2187" t="n">
        <v>0</v>
      </c>
      <c r="S2187" t="inlineStr">
        <is>
          <t>Vamos resolver cada uma das inequações individualmente.
2𝑥 −1 &lt; 𝑥+3 ⇒ 𝑥 &lt; 4
A solução da primeira é qualquer x menor do que quatro! Vamos para a segunda inequação,
𝑥+1 &lt; 3𝑥 +4 ⇒ 2𝑥 &gt; −3 ⇒ 𝑥 &gt; − ⇒ 𝑥 &gt; −1,5
Já a segunda inequação diz que x deve ser maior do que −1,5. Quais são os números inteiros entre −1,5 𝑒 4?
−1, 0, 1, 2, 3
Observe que temos 5 números inteiros entre -1,5 e 4. Essa é nossa resposta. Veja que não contamos o 4
pois a primeira equação diz que x deve ser estritamente menor do que 4, não podendo ser igual.
Gabarito: LETRA A.</t>
        </is>
      </c>
      <c r="U2187" t="inlineStr">
        <is>
          <t>10/08/2026 18:05</t>
        </is>
      </c>
    </row>
    <row r="2188">
      <c r="A2188" t="n">
        <v>4176</v>
      </c>
      <c r="B2188" t="inlineStr">
        <is>
          <t>QUADRIX</t>
        </is>
      </c>
      <c r="C2188" t="inlineStr">
        <is>
          <t>CRO</t>
        </is>
      </c>
      <c r="D2188" t="inlineStr">
        <is>
          <t>2019</t>
        </is>
      </c>
      <c r="E2188" t="inlineStr">
        <is>
          <t>Sabendo‐se que X, Y e Z são números inteiros e positivos e que 𝑿+𝒀 = 𝟏𝟎, 𝑿+𝒁 &lt; 𝟏𝟐 e 𝒀+𝒁 &lt; 𝟏𝟒, é correto afirmar que</t>
        </is>
      </c>
      <c r="F2188" t="inlineStr">
        <is>
          <t>Matemática</t>
        </is>
      </c>
      <c r="G2188" t="inlineStr">
        <is>
          <t>Equações e Sistemas</t>
        </is>
      </c>
      <c r="H2188" t="inlineStr">
        <is>
          <t>Médio</t>
        </is>
      </c>
      <c r="I2188" t="inlineStr">
        <is>
          <t>ME</t>
        </is>
      </c>
      <c r="J2188" t="inlineStr">
        <is>
          <t>𝑍 &lt; 8.</t>
        </is>
      </c>
      <c r="K2188" t="inlineStr">
        <is>
          <t>𝑍 &lt; 𝑋.</t>
        </is>
      </c>
      <c r="L2188" t="inlineStr">
        <is>
          <t>𝑋 &lt; 𝑌.</t>
        </is>
      </c>
      <c r="M2188" t="inlineStr">
        <is>
          <t>𝑌 &lt; 𝑋.</t>
        </is>
      </c>
      <c r="N2188" t="inlineStr">
        <is>
          <t>𝑋+𝑌+𝑍 &lt; 16.</t>
        </is>
      </c>
      <c r="O2188" t="inlineStr">
        <is>
          <t>A</t>
        </is>
      </c>
      <c r="P2188" t="n">
        <v>0</v>
      </c>
      <c r="Q2188" t="n">
        <v>0</v>
      </c>
      <c r="S2188" t="inlineStr">
        <is>
          <t>Temos o seguinte:
𝑋+𝑍 &lt; 12
𝑌+𝑍 &lt; 14
Vamos somar essas duas inequações membro a membro:
𝑋+𝑌+𝑍+𝑍 &lt; 12+14
𝑋+𝑌+2𝑍 &lt; 26
Ora, o enunciado disse também 𝑿+𝒀 = 𝟏𝟎. Podemos usar isso na inequação:
10+2𝑍 &lt; 26
2𝑍 &lt; 16
𝒁 &lt; 𝟖
Gabarito: LETRA A.</t>
        </is>
      </c>
      <c r="U2188" t="inlineStr">
        <is>
          <t>10/08/2026 18:06</t>
        </is>
      </c>
    </row>
    <row r="2189">
      <c r="A2189" t="n">
        <v>4177</v>
      </c>
      <c r="B2189" t="inlineStr">
        <is>
          <t>IMPARH</t>
        </is>
      </c>
      <c r="C2189" t="inlineStr">
        <is>
          <t>PREF. FORTALEZA</t>
        </is>
      </c>
      <c r="D2189" t="inlineStr">
        <is>
          <t>2019</t>
        </is>
      </c>
      <c r="E2189" t="inlineStr">
        <is>
          <t>Observando a inequação 𝟑⋅(𝟐𝒙+𝟐) &gt; 𝟐⋅(𝟗−𝟑𝒙), podemos afirmar que a solução da inequação apresentada é:</t>
        </is>
      </c>
      <c r="F2189" t="inlineStr">
        <is>
          <t>Matemática</t>
        </is>
      </c>
      <c r="G2189" t="inlineStr">
        <is>
          <t>Equações e Sistemas</t>
        </is>
      </c>
      <c r="H2189" t="inlineStr">
        <is>
          <t>Médio</t>
        </is>
      </c>
      <c r="I2189" t="inlineStr">
        <is>
          <t>ME</t>
        </is>
      </c>
      <c r="J2189" t="inlineStr">
        <is>
          <t>𝑥 &gt; −1</t>
        </is>
      </c>
      <c r="K2189" t="inlineStr">
        <is>
          <t>𝑥 &gt; 0</t>
        </is>
      </c>
      <c r="L2189" t="inlineStr">
        <is>
          <t>𝑥 &gt; 1</t>
        </is>
      </c>
      <c r="M2189" t="inlineStr">
        <is>
          <t>𝑥 &gt; 2</t>
        </is>
      </c>
      <c r="N2189" t="inlineStr"/>
      <c r="O2189" t="inlineStr">
        <is>
          <t>C</t>
        </is>
      </c>
      <c r="P2189" t="n">
        <v>0</v>
      </c>
      <c r="Q2189" t="n">
        <v>0</v>
      </c>
      <c r="S2189" t="inlineStr">
        <is>
          <t>Para resolver a inequação do enunciado, vamos usar a propriedade distributiva da multiplicação e depois
isolar o "x" do lado esquerdo. Acompanhe!
𝟑⋅(𝟐𝒙+𝟐) &gt; 𝟐⋅(𝟗−𝟑𝒙)
6𝑥 +6 &gt; 18−6𝑥
Agora isolando o "x":
6𝑥 +6𝑥 &gt; 18−6
12𝑥 &gt; 12
𝒙 &gt; 𝟏
Gabarito: LETRA C.</t>
        </is>
      </c>
      <c r="U2189" t="inlineStr">
        <is>
          <t>10/08/2026 18:06</t>
        </is>
      </c>
    </row>
    <row r="2190">
      <c r="A2190" t="n">
        <v>4178</v>
      </c>
      <c r="B2190" t="inlineStr">
        <is>
          <t>IMPARH</t>
        </is>
      </c>
      <c r="C2190" t="inlineStr">
        <is>
          <t>CPAEM</t>
        </is>
      </c>
      <c r="D2190" t="inlineStr">
        <is>
          <t>2019</t>
        </is>
      </c>
      <c r="E2190" t="inlineStr">
        <is>
          <t>O conjunto solução, nos reais, da inequação $\frac{5}{x-1} &gt; 1 \text{ é o intervalo:}$</t>
        </is>
      </c>
      <c r="F2190" t="inlineStr">
        <is>
          <t>Matemática</t>
        </is>
      </c>
      <c r="G2190" t="inlineStr">
        <is>
          <t>Equações e Sistemas</t>
        </is>
      </c>
      <c r="H2190" t="inlineStr">
        <is>
          <t>Médio</t>
        </is>
      </c>
      <c r="I2190" t="inlineStr">
        <is>
          <t>ME</t>
        </is>
      </c>
      <c r="J2190" t="inlineStr">
        <is>
          <t>]5,6[</t>
        </is>
      </c>
      <c r="K2190" t="inlineStr">
        <is>
          <t>]−∞,6[</t>
        </is>
      </c>
      <c r="L2190" t="inlineStr">
        <is>
          <t>ℝ</t>
        </is>
      </c>
      <c r="M2190" t="inlineStr">
        <is>
          <t>]1,∞[</t>
        </is>
      </c>
      <c r="N2190" t="inlineStr">
        <is>
          <t>]1,6[</t>
        </is>
      </c>
      <c r="O2190" t="inlineStr">
        <is>
          <t>E</t>
        </is>
      </c>
      <c r="P2190" t="n">
        <v>0</v>
      </c>
      <c r="Q2190" t="n">
        <v>0</v>
      </c>
      <c r="S2190" t="inlineStr">
        <is>
          <t>Vamos lá!
𝟓 𝟓 5−(𝑥−1) −𝑥+6
&gt; 𝟏 → −𝟏 &gt; 𝟎 → &gt; 0 → &gt; 0
𝒙−𝟏 𝒙−𝟏 𝑥 −1 𝑥 −1
Quando temos inequações-quocientes, é importante determinarmos as raízes do numerador e do
denominador.
−𝑥+6 = 0 → 𝑥 = 6
Observe que para o numerador, quando 𝑥 é maior do que a raiz, o numerador é negativo. Por sua vez, se 𝑥
é menor do que a raiz, o numerador é positivo. Fazemos a mesma análise para o denominador.
𝑥 −1 = 0 → 𝑥 = 1
Quando 𝑥 é maior do que a raiz, o denominador é positivo. Quando é menor, o denominador é negativo.
Juntando essa análise em um quadro, podemos esquematizar:
−−− +++ +++
𝑥−1
+++ +++ −−−
−𝑥 +6
−−− +++ −−− −𝑥+6
𝑥−1
1 6
Queremos os valores em que a expressão é positiva, ou seja, os valores entre e 1 e 6.
𝑆 =]1,6[
Observe que o intervalo é aberto nas extremidades pois a expressão deve ser estritamente maior que zero,
bem como 𝒙 não pode ser 1, pois, caso fosse, zeraria o denominador (situação proibida).
Gabarito: LETRA E.</t>
        </is>
      </c>
      <c r="U2190" t="inlineStr">
        <is>
          <t>10/08/2026 18:32</t>
        </is>
      </c>
    </row>
    <row r="2191">
      <c r="A2191" t="n">
        <v>4179</v>
      </c>
      <c r="B2191" t="inlineStr">
        <is>
          <t>Cebraspe</t>
        </is>
      </c>
      <c r="C2191" t="inlineStr">
        <is>
          <t>Pref. Camaçari</t>
        </is>
      </c>
      <c r="D2191" t="inlineStr">
        <is>
          <t>2024</t>
        </is>
      </c>
      <c r="E2191" t="inlineStr">
        <is>
          <t>Uma empresa verificou que só haverá lucro na venda de 100 unidades de determinado produto se o seu preço satisfizer à desigualdade −𝟏𝟎𝒑²+𝟒𝟖𝟎𝒑−𝟒𝟑𝟐𝟎 &gt; 𝟎. Nesse caso, para que a empresa registre lucro na venda do produto, é necessário que</t>
        </is>
      </c>
      <c r="F2191" t="inlineStr">
        <is>
          <t>Matemática</t>
        </is>
      </c>
      <c r="G2191" t="inlineStr">
        <is>
          <t>Equações e Sistemas</t>
        </is>
      </c>
      <c r="H2191" t="inlineStr">
        <is>
          <t>Médio</t>
        </is>
      </c>
      <c r="I2191" t="inlineStr">
        <is>
          <t>ME</t>
        </is>
      </c>
      <c r="J2191" t="inlineStr">
        <is>
          <t>R$ 12,00 &lt; p &lt; R$ 36,00.</t>
        </is>
      </c>
      <c r="K2191" t="inlineStr">
        <is>
          <t>p = R$ 1.440,00.</t>
        </is>
      </c>
      <c r="L2191" t="inlineStr">
        <is>
          <t>p &gt; 0.</t>
        </is>
      </c>
      <c r="M2191" t="inlineStr">
        <is>
          <t>p &gt; R$ 36,00.</t>
        </is>
      </c>
      <c r="N2191" t="inlineStr">
        <is>
          <t>0 &lt; p &lt; R$ 12,00.</t>
        </is>
      </c>
      <c r="O2191" t="inlineStr">
        <is>
          <t>A</t>
        </is>
      </c>
      <c r="P2191" t="n">
        <v>1</v>
      </c>
      <c r="Q2191" t="n">
        <v>1</v>
      </c>
      <c r="S2191" t="inlineStr">
        <is>
          <t>Primeiramente, devemos encontrar as raízes da equação quadrática associada:
−10𝑝² + 480𝑝 − 4320 = 0
Para isso, utilizamos a fórmula de Bhaskara:
−𝑏±√Δ
𝑝 =
2𝑎
Identificamos os coeficientes: a = -10, b = 480 e c = -4320.
Cálculo do Discriminante: ∆ = 𝑏2 −4𝑎𝑐
∆ = (480)2 −4∙(−10)∙(−4320) ⇒ ∆ = 230400−172800 ⇒ ∆ = 57600
Agora, calculamos as raízes:
−480±√57600 480∓240
𝑝 = ⇒ 𝑝 = ⇒ 𝑝 = 12 𝑒 𝑝 = 36
2∙(−10) 20 1 2
Portanto, as raízes da equação são 12 e 36.
Como a&lt;0, temos que -10p² + 480p - 4320 é positivo entre as raízes 12 e 36, conforme o esquema abaixo:
12 36
Assim, para que a empresa registre lucro, deve-se ter que 12 &lt; p &lt; 36.
Gabarito: LETRA A.</t>
        </is>
      </c>
      <c r="U2191" t="inlineStr">
        <is>
          <t>10/08/2026 18:33</t>
        </is>
      </c>
    </row>
    <row r="2192">
      <c r="A2192" t="n">
        <v>4180</v>
      </c>
      <c r="B2192" t="inlineStr">
        <is>
          <t>AOCP</t>
        </is>
      </c>
      <c r="C2192" t="inlineStr">
        <is>
          <t>CM BAURU</t>
        </is>
      </c>
      <c r="D2192" t="inlineStr">
        <is>
          <t>2022</t>
        </is>
      </c>
      <c r="E2192" t="inlineStr">
        <is>
          <t>Quantos números naturais satisfazem a inequação −𝒙²−𝟒𝒙+𝟓 &gt; 𝟎 ?</t>
        </is>
      </c>
      <c r="F2192" t="inlineStr">
        <is>
          <t>Matemática</t>
        </is>
      </c>
      <c r="G2192" t="inlineStr">
        <is>
          <t>Equações e Sistemas</t>
        </is>
      </c>
      <c r="H2192" t="inlineStr">
        <is>
          <t>Médio</t>
        </is>
      </c>
      <c r="I2192" t="inlineStr">
        <is>
          <t>ME</t>
        </is>
      </c>
      <c r="J2192" t="inlineStr">
        <is>
          <t>Nenhum.</t>
        </is>
      </c>
      <c r="K2192" t="inlineStr">
        <is>
          <t>1</t>
        </is>
      </c>
      <c r="L2192" t="inlineStr">
        <is>
          <t>2</t>
        </is>
      </c>
      <c r="M2192" t="inlineStr">
        <is>
          <t>3</t>
        </is>
      </c>
      <c r="N2192" t="inlineStr">
        <is>
          <t>4</t>
        </is>
      </c>
      <c r="O2192" t="inlineStr">
        <is>
          <t>B</t>
        </is>
      </c>
      <c r="P2192" t="n">
        <v>0</v>
      </c>
      <c r="Q2192" t="n">
        <v>0</v>
      </c>
      <c r="S2192" t="inlineStr">
        <is>
          <t>Inicialmente, observe que queremos os valores de "x" que tornam a expressão de segundo grau à esquerda
positiva (maior que zero). Para isso, vamos começar encontrando as raízes.
- Cálculo do Discriminante
Δ = 𝑏2 −4𝑎𝑐 → Δ = (−4)2−4⋅(−1)⋅5 → Δ = 16+20 → Δ = 36
- Cálculo das Raízes
−𝑏±√Δ −(−4)±√36 4±6
𝑥 = → 𝑥 = → 𝑥 =
2𝑎 2⋅(−1) −2
4+6 10
𝑥 = → 𝑥 = → 𝑥 = −5
1 −2 1 −2 1
4−6 −2
𝑥 = → 𝑥 = → 𝑥 = 1
2 −2 2 −2 2
Agora, note que o coeficiente dominante da expressão é negativo. Na prática, isso implica que parábola terá
concavidade para baixo.
−5 +++ 1
−− −−
É importante notar que marcamos as raízes com "bolas abertas" pois a desigualdade é estritamente maior
que zero. No mais, observe que a expressão de segundo grau é positiva para valores de "x" entre as raízes.
Sendo assim, nosso conjunto solução é:
𝑆 = {𝑥 ∈ ℝ ∶ −5 &lt; 𝑥 &lt; 1}
O único número natural dentro desse intervalo é o 0. Logo, alternativa B.
Gabarito: LETRA B.</t>
        </is>
      </c>
      <c r="U2192" t="inlineStr">
        <is>
          <t>10/08/2026 18:33</t>
        </is>
      </c>
    </row>
    <row r="2193">
      <c r="A2193" t="n">
        <v>4181</v>
      </c>
      <c r="B2193" t="inlineStr">
        <is>
          <t>AOCP</t>
        </is>
      </c>
      <c r="C2193" t="inlineStr">
        <is>
          <t>PREF. BETIM</t>
        </is>
      </c>
      <c r="D2193" t="inlineStr">
        <is>
          <t>2020</t>
        </is>
      </c>
      <c r="E2193" t="inlineStr">
        <is>
          <t>Considere 𝒙 um número real, sendo S1 o conjunto solução da inequação 𝒙²−𝒙−𝟔 &lt; 𝟎 e 𝑺&lt;sub&gt;2&lt;/sub&gt; o conjunto solução da inequação 𝒙²−𝟑𝒙−𝟒 &gt; 𝟎. A intersecção de 𝑺&lt;sub&gt;1&lt;/sub&gt; com 𝑺&lt;sub&gt;2&lt;/sub&gt; 𝟐 𝟏 𝟐 resultará em um conjunto 𝑺&lt;sub&gt;3&lt;/sub&gt; , tal que</t>
        </is>
      </c>
      <c r="F2193" t="inlineStr">
        <is>
          <t>Matemática</t>
        </is>
      </c>
      <c r="G2193" t="inlineStr">
        <is>
          <t>Equações e Sistemas</t>
        </is>
      </c>
      <c r="H2193" t="inlineStr">
        <is>
          <t>Médio</t>
        </is>
      </c>
      <c r="I2193" t="inlineStr">
        <is>
          <t>ME</t>
        </is>
      </c>
      <c r="J2193" t="inlineStr">
        <is>
          <t>𝑆 = {𝑥 ∈ ℝ ∶ −2 &lt; 𝑥 &lt; −1}</t>
        </is>
      </c>
      <c r="K2193" t="inlineStr">
        <is>
          <t>𝑆 = {𝑥 ∈ ℝ ∶ −1 &lt; 𝑥 &lt; 3}</t>
        </is>
      </c>
      <c r="L2193" t="inlineStr">
        <is>
          <t>𝑆 = {𝑥 ∈ ℝ ∶ 3 &lt; 𝑥 &lt; 4}</t>
        </is>
      </c>
      <c r="M2193" t="inlineStr">
        <is>
          <t>𝑆 = {𝑥 ∈ ℝ ∶ −3 &lt; 𝑥 &lt; −2}</t>
        </is>
      </c>
      <c r="N2193" t="inlineStr">
        <is>
          <t>𝑆 = {𝑥 ∈ ℝ ∶ 1 &lt; 𝑥 &lt; 3}</t>
        </is>
      </c>
      <c r="O2193" t="inlineStr">
        <is>
          <t>A</t>
        </is>
      </c>
      <c r="P2193" t="n">
        <v>0</v>
      </c>
      <c r="Q2193" t="n">
        <v>0</v>
      </c>
      <c r="S2193" t="inlineStr">
        <is>
          <t>Vamos lá! Aqui, devemos resolver duas inequações de segundo grau e depois encontrar a intersecção!
1ª inequação: 𝒙𝟐 −𝒙−𝟔 &lt; 𝟎
Vamos começar encontrando as raízes.
- Cálculo do Discriminante
Δ = 𝑏2 −4𝑎𝑐 → Δ = (−1)2−4⋅1⋅(−6) → Δ = 1+24 → Δ = 25
- Cálculo das Raízes
−𝑏±√Δ −(−1)±√25 1±5
𝑥 = → 𝑥 = → 𝑥 =
2𝑎 2⋅1 2
1+5 6
𝑥 = → 𝑥 = → 𝑥 = 3
1 2 1 2 1
1−5 −4
𝑥 = → 𝑥 = → 𝑥 = −2
2 2 2 2 2
Note que o coeficiente dominante da expressão é positivo, o que indica que a parábola terá concavidade
para cima.
+++ +++
−2 −−− 3
A inequação quer os valores de "x" que torna a expressão negativa (menor que zero). Note que isso acontece
para valores de "x" entre as raízes. Sendo assim,
𝑆 = {𝑥 ∈ ℝ ∶ −2 &lt; 𝑥 &lt; 3}
2ª inequação: 𝒙𝟐 −𝟑𝒙−𝟒 &gt; 𝟎
Encontrando as raízes.
- Cálculo do Discriminante
Δ = 𝑏2 −4𝑎𝑐 → Δ = (−3)2−4⋅1⋅(−4) → Δ = 9+16 → Δ = 25
- Cálculo das Raízes
−𝑏±√Δ −(−3)±√25 3±5
𝑥 = → 𝑥 = → 𝑥 =
2𝑎 2⋅1 2
3+5 8
𝑥 = → 𝑥 = → 𝑥 = 4
1 2 1 2 1
3−5 −2
𝑥 = → 𝑥 = → 𝑥 = −1
2 2 2 2 2
Note que o coeficiente dominante da expressão é positivo, o que indica que a parábola terá concavidade
para cima.
+++ +++
−1 −−− 4
A inequação quer os valores de "x" que torna a expressão positiva (maior que zero). Isso acontece para
valores de "x" menores do que -1 ou maiores do que 4. Sendo assim, 𝑆 = {𝑥 ∈ ℝ ∶ 𝑥 &lt; −1 ou 𝑥 &gt; 4}.
Com os dois conjuntos soluções, podemos encontrar sua intersecção.
−2 3
𝑆
−1 4
𝑆
𝑆 = 𝑆 ∩𝑆
3 1 2
−2 −1
Com isso,
𝑆 = {𝑥 ∈ ℝ ∶ −2 &lt; 𝑥 &lt; −1}
Gabarito: LETRA A.</t>
        </is>
      </c>
      <c r="U2193" t="inlineStr">
        <is>
          <t>10/08/2026 18:36</t>
        </is>
      </c>
    </row>
    <row r="2194">
      <c r="A2194" t="n">
        <v>4182</v>
      </c>
      <c r="B2194" t="inlineStr">
        <is>
          <t>IDIB</t>
        </is>
      </c>
      <c r="C2194" t="inlineStr">
        <is>
          <t>PREF. JAGUARIBE</t>
        </is>
      </c>
      <c r="D2194" t="inlineStr">
        <is>
          <t>2020</t>
        </is>
      </c>
      <c r="E2194" t="inlineStr">
        <is>
          <t>Seja a inequação do segundo grau dada por 𝒙²−𝟐𝒙+𝒑 &gt; 𝟎, e seja 𝒑 ∈ ℝ. Assinale a alternativa que representa corretamente o valor de p para a inequação ser verdadeira para todo x.</t>
        </is>
      </c>
      <c r="F2194" t="inlineStr">
        <is>
          <t>Matemática</t>
        </is>
      </c>
      <c r="G2194" t="inlineStr">
        <is>
          <t>Equações e Sistemas</t>
        </is>
      </c>
      <c r="H2194" t="inlineStr">
        <is>
          <t>Médio</t>
        </is>
      </c>
      <c r="I2194" t="inlineStr">
        <is>
          <t>ME</t>
        </is>
      </c>
      <c r="J2194" t="inlineStr">
        <is>
          <t>𝑝 = 1</t>
        </is>
      </c>
      <c r="K2194" t="inlineStr">
        <is>
          <t>𝑝 &gt; 1</t>
        </is>
      </c>
      <c r="L2194" t="inlineStr">
        <is>
          <t>𝑝 &lt; 1</t>
        </is>
      </c>
      <c r="M2194" t="inlineStr">
        <is>
          <t>𝑝 = 0</t>
        </is>
      </c>
      <c r="N2194" t="inlineStr"/>
      <c r="O2194" t="inlineStr">
        <is>
          <t>B</t>
        </is>
      </c>
      <c r="P2194" t="n">
        <v>1</v>
      </c>
      <c r="Q2194" t="n">
        <v>1</v>
      </c>
      <c r="S2194" t="inlineStr">
        <is>
          <t>Queremos o valor de "p" para que a expressão do segundo grau seja sempre positiva, independentemente
do valor de "x". Para isso, o discriminante deverá ser negativo (pois aí não haverá raízes reais e, portanto,
não haverá troca de sinal).
Δ &lt; 0 → b2 −4𝑎𝑐 &lt; 0 → (−2)2−4⋅1⋅𝑝 → 4−4𝑝 &lt; 0 → 𝑝 &gt; 1
Gabarito: LETRA B.</t>
        </is>
      </c>
      <c r="U2194" t="inlineStr">
        <is>
          <t>10/08/2026 18:36</t>
        </is>
      </c>
    </row>
    <row r="2195">
      <c r="A2195" t="n">
        <v>4183</v>
      </c>
      <c r="B2195" t="inlineStr">
        <is>
          <t>IDECAN</t>
        </is>
      </c>
      <c r="C2195" t="inlineStr">
        <is>
          <t>CBM-ES</t>
        </is>
      </c>
      <c r="D2195" t="inlineStr">
        <is>
          <t>2022</t>
        </is>
      </c>
      <c r="E2195" t="inlineStr">
        <is>
          <t>Considerando 𝒙 ∈ ℝ, determine o conjunto solução para a seguinte inequação do segundo grau.
−𝟐𝒙&lt;sup&gt;𝟐&lt;/sup&gt; +𝟑𝒙+𝟐 ≥ 𝟎</t>
        </is>
      </c>
      <c r="F2195" t="inlineStr">
        <is>
          <t>Matemática</t>
        </is>
      </c>
      <c r="G2195" t="inlineStr">
        <is>
          <t>Equações e Sistemas</t>
        </is>
      </c>
      <c r="H2195" t="inlineStr">
        <is>
          <t>Médio</t>
        </is>
      </c>
      <c r="I2195" t="inlineStr">
        <is>
          <t>ME</t>
        </is>
      </c>
      <c r="J2195" t="inlineStr">
        <is>
          <t>$S = \{x \in \mathbb{R} \mid -\frac{1}{2} \leq x \leq 2\}$</t>
        </is>
      </c>
      <c r="K2195" t="inlineStr">
        <is>
          <t>$S = \{x \in \mathbb{R} \mid x \leq 2\}$</t>
        </is>
      </c>
      <c r="L2195" t="inlineStr">
        <is>
          <t>$S = \{x \in \mathbb{R} \mid x \geq -\frac{1}{2}\}$</t>
        </is>
      </c>
      <c r="M2195" t="inlineStr">
        <is>
          <t>$S = \{x \in \mathbb{R} \mid 0 \leq x \leq 2\}$</t>
        </is>
      </c>
      <c r="N2195" t="inlineStr">
        <is>
          <t>$S = \{x \in \mathbb{R} \mid -\frac{1}{2} \leq x \leq 0\}$</t>
        </is>
      </c>
      <c r="O2195" t="inlineStr">
        <is>
          <t>A</t>
        </is>
      </c>
      <c r="P2195" t="n">
        <v>0</v>
      </c>
      <c r="Q2195" t="n">
        <v>0</v>
      </c>
      <c r="S2195" t="inlineStr">
        <is>
          <t>Para resolver uma inequação de segundo grau, o primeiro passo também é encontrar as raízes.
−𝟐𝒙𝟐 +𝟑𝒙+𝟐 = 𝟎
- Cálculo do Discriminante
Δ = 𝑏2 −4𝑎𝑐 → Δ = 32 −4⋅(−2)⋅2 → Δ = 9+16 → Δ = 25
- Cálculo das Raízes
−𝑏±√Δ −3±√25 3±5
𝑥 = → 𝑥 = → 𝑥 =
2𝑎 2⋅(−2) 4
3+5 8
𝑥 = → 𝑥 = → 𝑥 = 2
1 4 1 4 1
3−5 −2 1
𝑥 = → 𝑥 = → 𝑥 = −
2 4 2 4 2 2
Como o coeficiente dominante é negativo, temos:
−
2 +++ 2
−− −−
Observe que queremos os valores em que a expressão é maior ou igual a zero. Sendo assim, são os valores
de 𝑥 que estão entre as raízes (incluídas).
𝑆 = {𝑥 ∈ ℝ |− ≤ 𝑥 ≤ 2}
Gabarito: LETRA A.</t>
        </is>
      </c>
      <c r="U2195" t="inlineStr">
        <is>
          <t>10/08/2026 18:43</t>
        </is>
      </c>
    </row>
    <row r="2196">
      <c r="A2196" t="n">
        <v>4184</v>
      </c>
      <c r="B2196" t="inlineStr">
        <is>
          <t>FEPESE</t>
        </is>
      </c>
      <c r="C2196" t="inlineStr">
        <is>
          <t>PREF. CHAPECÓ</t>
        </is>
      </c>
      <c r="D2196" t="inlineStr">
        <is>
          <t>2021</t>
        </is>
      </c>
      <c r="E2196" t="inlineStr">
        <is>
          <t>Considere ℝ o conjunto dos números reais.
$$A = \left\{ x \in \mathbb{R} : x^2 - \frac{5x}{2} + \frac{3}{2} &gt; 0 \right\}$$
Logo, A é igual a</t>
        </is>
      </c>
      <c r="F2196" t="inlineStr">
        <is>
          <t>Matemática</t>
        </is>
      </c>
      <c r="G2196" t="inlineStr">
        <is>
          <t>Equações e Sistemas</t>
        </is>
      </c>
      <c r="H2196" t="inlineStr">
        <is>
          <t>Médio</t>
        </is>
      </c>
      <c r="I2196" t="inlineStr">
        <is>
          <t>ME</t>
        </is>
      </c>
      <c r="J2196" t="inlineStr">
        <is>
          <t>{𝑥 ∈ ℝ ∶ 𝑥 &gt; 1} ∩ {𝑥 ∈ ℝ ∶ 𝑥 &lt; 3/2}</t>
        </is>
      </c>
      <c r="K2196" t="inlineStr">
        <is>
          <t>{𝑥 ∈ ℝ ∶ 𝑥 &lt; 1} ∩ {𝑥 ∈ ℝ ∶ 𝑥 &gt; 3/2}</t>
        </is>
      </c>
      <c r="L2196" t="inlineStr">
        <is>
          <t>{𝑥 ∈ ℝ ∶ 𝑥 &gt; 1} ∪ {𝑥 ∈ ℝ ∶ 𝑥 &lt; 3/2}</t>
        </is>
      </c>
      <c r="M2196" t="inlineStr">
        <is>
          <t>𝑥 ∈ ℝ ∶ 𝑥 &lt; 1} ∪ {𝑥 ∈ ℝ ∶ 𝑥 &lt; 3/2}</t>
        </is>
      </c>
      <c r="N2196" t="inlineStr">
        <is>
          <t>{𝑥 ∈ ℝ ∶ 𝑥 &lt; 1} ∪ {𝑥 ∈ ℝ ∶ 𝑥 &gt; 3/2 }</t>
        </is>
      </c>
      <c r="O2196" t="inlineStr">
        <is>
          <t>E</t>
        </is>
      </c>
      <c r="P2196" t="n">
        <v>1</v>
      </c>
      <c r="Q2196" t="n">
        <v>0</v>
      </c>
      <c r="S2196" t="inlineStr">
        <is>
          <t>Vamos lá! Precisamos encontrar as raízes da equação:
5𝑥 3
𝑥2 − + = 0 → 2𝑥2 −5𝑥+3 = 0
2 2
- Cálculo do Discriminante
Δ = 𝑏2 −4𝑎𝑐 → Δ = (−5)2−4⋅2⋅3 → Δ = 25−24 → Δ = 1
- Cálculo das Raízes
−𝑏±√Δ −(−5)±√1 5±1
𝑥 = → 𝑥 = → 𝑥 =
2𝑎 2⋅2 4
5+1 6 3
𝑥 = → 𝑥 = → 𝑥 =
1 4 1 4 1 2
5−1 4
𝑥 = → 𝑥 = → 𝑥 = 1
2 4 2 4 2
Como o coeficiente dominante é positivo, podemos esquematizar:
+++ +++
1 −−− 3
Como queremos os valores de 𝑥 para os quais a expressão é positiva, temos que:
𝑨 = {𝒙 ∈ ℝ ∶ 𝒙 &lt; 𝟏}∪{𝒙 ∈ ℝ ∶ 𝒙 &gt; }
Gabarito: LETRA E.
𝒙(𝟐,𝟓𝒙−𝟐𝟎) 𝒙(𝟑,𝟓𝒙+𝟖𝟎)</t>
        </is>
      </c>
      <c r="U2196" t="inlineStr">
        <is>
          <t>10/08/2026 18:44</t>
        </is>
      </c>
    </row>
    <row r="2197">
      <c r="A2197" t="n">
        <v>4185</v>
      </c>
      <c r="B2197" t="inlineStr">
        <is>
          <t>VUNESP</t>
        </is>
      </c>
      <c r="C2197" t="inlineStr">
        <is>
          <t>PREF. DC</t>
        </is>
      </c>
      <c r="D2197" t="inlineStr">
        <is>
          <t>2019</t>
        </is>
      </c>
      <c r="E2197" t="inlineStr">
        <is>
          <t>Resolvendo-se corretamente a inequação $\frac{x(2,5x - 20)}{3} \geq \frac{x(3,5x + 80)}{3}$, tem-se como resultado</t>
        </is>
      </c>
      <c r="F2197" t="inlineStr">
        <is>
          <t>Matemática</t>
        </is>
      </c>
      <c r="G2197" t="inlineStr">
        <is>
          <t>Equações e Sistemas</t>
        </is>
      </c>
      <c r="H2197" t="inlineStr">
        <is>
          <t>Médio</t>
        </is>
      </c>
      <c r="I2197" t="inlineStr">
        <is>
          <t>ME</t>
        </is>
      </c>
      <c r="J2197" t="inlineStr">
        <is>
          <t>𝑥 ≥ −100, apenas.</t>
        </is>
      </c>
      <c r="K2197" t="inlineStr">
        <is>
          <t>𝑥 ≤ −100, apenas.</t>
        </is>
      </c>
      <c r="L2197" t="inlineStr">
        <is>
          <t>𝑥 ≥ 0, apenas.</t>
        </is>
      </c>
      <c r="M2197" t="inlineStr">
        <is>
          <t>−100 ≤ 𝑥 ≤ 0.</t>
        </is>
      </c>
      <c r="N2197" t="inlineStr">
        <is>
          <t>𝑥 ≤ 100 ou 𝑥 ≥ 0.</t>
        </is>
      </c>
      <c r="O2197" t="inlineStr">
        <is>
          <t>D</t>
        </is>
      </c>
      <c r="P2197" t="n">
        <v>0</v>
      </c>
      <c r="Q2197" t="n">
        <v>0</v>
      </c>
      <c r="S2197" t="inlineStr">
        <is>
          <t>Opa, uma inequação! De cara conseguimos simplificar o três no denominador, veja:
𝑥(2,5𝑥 −20) 𝑥(3,5𝑥 +80)
≥
3 3
Assim, ficamos apenas com:
𝑥(2,5𝑥 −20) ≥ 𝑥(3,5𝑥 +80)
2,5𝑥2 −20𝑥 ≥ 3,5𝑥2 +80𝑥
3,5𝑥2 −2,5𝑥2 ≤ −20𝑥 −80𝑥
𝑥2 +100𝑥 ≤ 0
As raízes dessa equação de segundo grau são 0 e -100. Podemos desenhar o esquema que aprendemos para
resolução de inequação de segundo grau. Observe que o coeficiente dominante é positivo, logo, a parábola
terá concavidade para cima.
Veja que a expressão assume valores negativos apenas entre os valores das raízes. Assim
𝑆 = [−100,0]
Gabarito: LETRA D.
𝒙𝟐+𝟒</t>
        </is>
      </c>
      <c r="U2197" t="inlineStr">
        <is>
          <t>10/08/2026 18:45</t>
        </is>
      </c>
    </row>
    <row r="2198">
      <c r="A2198" t="n">
        <v>4186</v>
      </c>
      <c r="B2198" t="inlineStr">
        <is>
          <t>VUNESP</t>
        </is>
      </c>
      <c r="C2198" t="inlineStr">
        <is>
          <t>PREF. RP</t>
        </is>
      </c>
      <c r="D2198" t="inlineStr">
        <is>
          <t>2019</t>
        </is>
      </c>
      <c r="E2198" t="inlineStr">
        <is>
          <t>A solução para a inequação $\frac{x^2 + 4}{-2} \geq 2x$ , no campo do conjunto dos números reais, é:</t>
        </is>
      </c>
      <c r="F2198" t="inlineStr">
        <is>
          <t>Matemática</t>
        </is>
      </c>
      <c r="G2198" t="inlineStr">
        <is>
          <t>Equações e Sistemas</t>
        </is>
      </c>
      <c r="H2198" t="inlineStr">
        <is>
          <t>Médio</t>
        </is>
      </c>
      <c r="I2198" t="inlineStr">
        <is>
          <t>ME</t>
        </is>
      </c>
      <c r="J2198" t="inlineStr">
        <is>
          <t>𝑥 ≤ 2</t>
        </is>
      </c>
      <c r="K2198" t="inlineStr">
        <is>
          <t>𝑥 ≤ −2</t>
        </is>
      </c>
      <c r="L2198" t="inlineStr">
        <is>
          <t>𝑥 ≥ −2</t>
        </is>
      </c>
      <c r="M2198" t="inlineStr">
        <is>
          <t>𝑥 = −2</t>
        </is>
      </c>
      <c r="N2198" t="inlineStr">
        <is>
          <t>𝑥 = 2</t>
        </is>
      </c>
      <c r="O2198" t="inlineStr">
        <is>
          <t>D</t>
        </is>
      </c>
      <c r="P2198" t="n">
        <v>0</v>
      </c>
      <c r="Q2198" t="n">
        <v>0</v>
      </c>
      <c r="S2198" t="inlineStr">
        <is>
          <t>Vamos resolver mais uma inequação do segundo grau! Primeiro passo é organizar ela.
𝑥2 +4
≥ 2𝑥 ⇒ 𝑥2 +4 ≤ −4𝑥 ⇒ 𝑥2 +4𝑥+4 ≤ 0
−2
Perceba que temos um quadrado perfeito (𝑥+2)2 = 𝑥2 +4𝑥 +4. Sendo assim, podemos reescrever a
inequação como:
(𝑥 + 2)
2 ≤ 0
Galera, qualquer número elevado ao quadrado vai ser um número positivo ou o zero. Na inequação acima,
não existe valor de x que torne a expressão menor do que zero, pois temos um quadrado. No entanto, a
expressão poderá ser igual a zero. Nesse sentindo,
(𝑥 + 2)
2 = 0 ⇒ 𝑥 = −2
Logo, a solução da inequação é 𝑥 = −2.
Gabarito: LETRA D.</t>
        </is>
      </c>
      <c r="U2198" t="inlineStr">
        <is>
          <t>10/08/2026 18:47</t>
        </is>
      </c>
    </row>
    <row r="2199">
      <c r="A2199" t="n">
        <v>4187</v>
      </c>
      <c r="B2199" t="inlineStr">
        <is>
          <t>Inst. AOCP</t>
        </is>
      </c>
      <c r="C2199" t="inlineStr">
        <is>
          <t>UFFS</t>
        </is>
      </c>
      <c r="D2199" t="inlineStr">
        <is>
          <t>2019</t>
        </is>
      </c>
      <c r="E2199" t="inlineStr">
        <is>
          <t>Dada a inequação do segundo grau 𝒙&lt;sup&gt;𝟐&lt;/sup&gt;–𝟑𝒙–𝟒 &lt; 𝟎, considere que o conjunto solução dessa inequação contenha somente números inteiros, não nulos. Dessa forma, a respeito dos números que estão nesse conjunto solução, é correto afirmar que</t>
        </is>
      </c>
      <c r="F2199" t="inlineStr">
        <is>
          <t>Matemática</t>
        </is>
      </c>
      <c r="G2199" t="inlineStr">
        <is>
          <t>Equações e Sistemas</t>
        </is>
      </c>
      <c r="H2199" t="inlineStr">
        <is>
          <t>Médio</t>
        </is>
      </c>
      <c r="I2199" t="inlineStr">
        <is>
          <t>ME</t>
        </is>
      </c>
      <c r="J2199" t="inlineStr">
        <is>
          <t>a soma desses números é igual a 4.</t>
        </is>
      </c>
      <c r="K2199" t="inlineStr">
        <is>
          <t>esses números são números primos.</t>
        </is>
      </c>
      <c r="L2199" t="inlineStr">
        <is>
          <t>esses números são divisores de 6.</t>
        </is>
      </c>
      <c r="M2199" t="inlineStr">
        <is>
          <t>o produto desses números é zero.</t>
        </is>
      </c>
      <c r="N2199" t="inlineStr">
        <is>
          <t>dois desses números são negativos.</t>
        </is>
      </c>
      <c r="O2199" t="inlineStr">
        <is>
          <t>C</t>
        </is>
      </c>
      <c r="P2199" t="n">
        <v>0</v>
      </c>
      <c r="Q2199" t="n">
        <v>0</v>
      </c>
      <c r="S2199" t="inlineStr">
        <is>
          <t>Sempre o primeiro passo nessas questões de inequação de segundo grau será encontrar as raízes.
𝒙𝟐 −𝟑𝒙−𝟒 = 𝟎
- Cálculo do Discriminante
Δ = 𝑏2 −4𝑎𝑐 → Δ = (−3)2−4⋅1⋅(−4) → Δ = 9+16 → Δ = 25
- Cálculo das Raízes
−𝑏±√Δ −(−3)±√25 3±5
𝑥 = → 𝑥 = → 𝑥 =
2𝑎 2⋅1 2
3+5 8
𝑥 = → 𝑥 = → 𝑥 = 4
1 2 1 2 1
3−5 −2
𝑥 = → 𝑥 = → 𝑥 = −1
2 2 2 2 2
Como o coeficiente dominante é positivo, podemos esquematizar:
+++ +++
−1 −−− 4
Como estamos procurando os valores de 𝑥 que torna a expressão do enunciado negativa, devemos ficar com
os valores entre -1 e 4. A questão quer as soluções inteiras não nulas.
𝑆 = {1,2,3}
Com essa solução, vamos analisar as alternativas.
A) a soma desses números é igual a 4.
Errado, a soma dos números é igual a 6 (1 + 2 + 3).
B) esses números são números primos.
Errado. Por exemplo, 1 não é primo.
C) esses números são divisores de 6.
Certo, 1, 2 e 3 são todos divisores de 6.
D) o produto desses números é zero.
Errado, o produto desses números é 6.
E) dois desses números são negativos.
Errado, nenhum deles é negativo!
Gabarito: LETRA C.</t>
        </is>
      </c>
      <c r="U2199" t="inlineStr">
        <is>
          <t>10/08/2026 18:47</t>
        </is>
      </c>
    </row>
    <row r="2200">
      <c r="A2200" t="n">
        <v>4188</v>
      </c>
      <c r="B2200" t="inlineStr">
        <is>
          <t>QUADRIX</t>
        </is>
      </c>
      <c r="C2200" t="inlineStr">
        <is>
          <t>CRB8</t>
        </is>
      </c>
      <c r="D2200" t="inlineStr">
        <is>
          <t>2018</t>
        </is>
      </c>
      <c r="E2200" t="inlineStr">
        <is>
          <t>A idade de Úrsula, em anos, é um número inteiro ímpar que satisfaz à inequação 𝒙² – 𝟑𝟒𝒙 + 𝟐𝟖𝟓 &lt; 𝟎. Com base nesse caso hipotético, assinale a alternativa que apresenta o conjunto ao qual a idade de Úrsula pertence.</t>
        </is>
      </c>
      <c r="F2200" t="inlineStr">
        <is>
          <t>Matemática</t>
        </is>
      </c>
      <c r="G2200" t="inlineStr">
        <is>
          <t>Equações e Sistemas</t>
        </is>
      </c>
      <c r="H2200" t="inlineStr">
        <is>
          <t>Médio</t>
        </is>
      </c>
      <c r="I2200" t="inlineStr">
        <is>
          <t>ME</t>
        </is>
      </c>
      <c r="J2200" t="inlineStr">
        <is>
          <t>{10,11,12}</t>
        </is>
      </c>
      <c r="K2200" t="inlineStr">
        <is>
          <t>{13,14,15}</t>
        </is>
      </c>
      <c r="L2200" t="inlineStr">
        <is>
          <t>{16,17,18}</t>
        </is>
      </c>
      <c r="M2200" t="inlineStr">
        <is>
          <t>{19,20,21}</t>
        </is>
      </c>
      <c r="N2200" t="inlineStr">
        <is>
          <t>{21,22,23}</t>
        </is>
      </c>
      <c r="O2200" t="inlineStr">
        <is>
          <t>C</t>
        </is>
      </c>
      <c r="P2200" t="n">
        <v>0</v>
      </c>
      <c r="Q2200" t="n">
        <v>0</v>
      </c>
      <c r="S2200" t="inlineStr">
        <is>
          <t>O primeiro passo é encontrar as raízes.
𝒙² – 𝟑𝟒𝒙 + 𝟐𝟖𝟓 &lt; 𝟎
- Cálculo do Discriminante
Δ = 𝑏2 −4𝑎𝑐 → Δ = (−34)2 −4⋅1⋅285 → Δ = 1156−1140 → Δ = 16
- Cálculo das Raízes
−𝑏 ±√Δ −(−34)±√16 34±4
𝑥 = → 𝑥 = → 𝑥 =
2𝑎 2⋅1 2
34+4 38
𝑥 = → 𝑥 = → 𝑥 = 19
1 2 1 2 1
34−4 30
𝑥 = → 𝑥 = → 𝑥 = 15
2 2 2 2 2
Como o coeficiente dominante é positivo, podemos esquematizar:
+++ +++
15 −−− 19
Como queremos os valores de 𝑥 que tornam a expressa negativa, então devemos ficar com os valores de 𝑥
entre 15 e 19. O único inteiro ímpar dentro desse intervalo é o 17. Portanto, é a idade de Úrsula. A alternativa
que trouxe um conjunto com a idade de Úrsula foi a alternativa C.
Gabarito: LETRA C.</t>
        </is>
      </c>
      <c r="U2200" t="inlineStr">
        <is>
          <t>10/08/2026 18:48</t>
        </is>
      </c>
    </row>
    <row r="2201">
      <c r="A2201" t="n">
        <v>4216</v>
      </c>
      <c r="B2201" t="inlineStr">
        <is>
          <t>VUNESP</t>
        </is>
      </c>
      <c r="C2201" t="inlineStr">
        <is>
          <t>PREF. PRES. PRUDENTE</t>
        </is>
      </c>
      <c r="D2201" t="inlineStr">
        <is>
          <t>2022</t>
        </is>
      </c>
      <c r="E2201" t="inlineStr">
        <is>
          <t>A diferença entre as medidas de dois ângulos complementares é de 22°44’. A bissetriz do menor desses ângulos o divide em outros dois ângulos, cada um deles com medida de</t>
        </is>
      </c>
      <c r="F2201" t="inlineStr">
        <is>
          <t>Matemática</t>
        </is>
      </c>
      <c r="G2201" t="inlineStr">
        <is>
          <t>Geometria Plana</t>
        </is>
      </c>
      <c r="H2201" t="inlineStr">
        <is>
          <t>Médio</t>
        </is>
      </c>
      <c r="I2201" t="inlineStr">
        <is>
          <t>ME</t>
        </is>
      </c>
      <c r="J2201" t="inlineStr">
        <is>
          <t>14°23’</t>
        </is>
      </c>
      <c r="K2201" t="inlineStr">
        <is>
          <t>15°17’</t>
        </is>
      </c>
      <c r="L2201" t="inlineStr">
        <is>
          <t>15°27’</t>
        </is>
      </c>
      <c r="M2201" t="inlineStr">
        <is>
          <t>16°49’</t>
        </is>
      </c>
      <c r="N2201" t="inlineStr">
        <is>
          <t>16°59’</t>
        </is>
      </c>
      <c r="O2201" t="inlineStr">
        <is>
          <t>D</t>
        </is>
      </c>
      <c r="P2201" t="n">
        <v>0</v>
      </c>
      <c r="Q2201" t="n">
        <v>0</v>
      </c>
      <c r="S2201" t="inlineStr">
        <is>
          <t>Para resolver esse exercício, precisamos saber a relação entre grau, minutos e segundos. Guarde que 1 grau
tem 60 minutos e que 1 minuto tem 60 segundos. Dessa forma, podemos escrever:
1° = 60′
1′ = 60′′
Para representar os minutos, usamos a plica simples ('). Por sua vez, os segundos são representados por uma
plica dupla (''). Muito cuidado para não confundir, pessoal. O "minuto" e o "segundo" que estamos vendo
aqui não se referem a unidade de tempo. Na verdade, no contexto da aula de hoje, são unidades de medida
angular. Dito isso, vamos para a questão propriamente dita.
O enunciado afirma que temos dois ângulos complementares. Vamos chamá-los de "x" e de "y".
𝑥+𝑦 = 90° (1)
Lembre-se que dois ângulos são complementares quando sua soma é igual a 90°.
Por sua vez, o enunciado afirma que a diferença entre esses dois ângulos é igual a 22°44'.
Observe que temos um ângulo expresso em graus e em minutos. Na teoria, nós resolvemos uma questão em
que trabalhamos com todas as unidades simultaneamente. Dessa vez, para apresentar-lhes uma outra forma
de solução, transformaremos tudo em uma unidade só.
Inicialmente, vamos determinar quantos graus equivalem 44'. Para isso, basta dividir 44 por 60 (faça a regra
de três: se 1 grau está para 60', então x graus está para 44').
= 0,733…
Sendo assim, podemos escrever que:
44′ = 0,73°
Mais ainda:
22°44′ = 22,73°
Pronto, agora que temos tudo em graus, escrevemos:
𝑥 −𝑦 = 22,73° (2)
Temos um sistema formado pelas equações (1) e (2). Para resolvê-lo, podemos somar as duas equações.
(𝑥 + 𝑦) + (𝑥 − 𝑦) = 90° + 22,73°
2𝑥 = 112,73°
𝑥 = 56,365°
Devemos usar o valor de "x" em (1) ou (2) para determinarmos "y".
56,365° + 𝑦 = 90°
𝑦 = 90° − 56,365°
𝒚 = 𝟑𝟑, 𝟔𝟑𝟓°
Agora, perceba que a questão fala que existe uma bissetriz que divide esse ângulo em dois. Ora, uma bissetriz
divide o ângulo em duas partes iguais. Sendo assim, devemos dividir "y" por 2.
𝑟 =
33,635°
2
𝑟 = 16,81°
No entanto, observe que as alternativas estão com as respostas em graus e minutos. Precisaremos
transformar a parte decimal em minutos. Como dessa vez faremos caminho inverso, multiplicaremos por
60.
0,81 ⋅ 60 = 48,6
Com isso:
0,81° = 48,6
′ ≅ 49′
Nossa resposta fica:
𝟏𝟔, 𝟖𝟏° = 𝟏𝟔°𝟒𝟗′
Gabarito: LETRA D.</t>
        </is>
      </c>
      <c r="U2201" t="inlineStr">
        <is>
          <t>10/08/2026 19:26</t>
        </is>
      </c>
    </row>
    <row r="2202">
      <c r="A2202" t="n">
        <v>4217</v>
      </c>
      <c r="B2202" t="inlineStr">
        <is>
          <t>OMNI</t>
        </is>
      </c>
      <c r="C2202" t="inlineStr">
        <is>
          <t>PREF. LENÇOIS PTA</t>
        </is>
      </c>
      <c r="D2202" t="inlineStr">
        <is>
          <t>2021</t>
        </is>
      </c>
      <c r="E2202" t="inlineStr">
        <is>
          <t>Consideremos três pontos A, B e C em um plano π, análise as opções abaixo e marque aquela que tem uma afirmação verdadeira.</t>
        </is>
      </c>
      <c r="F2202" t="inlineStr">
        <is>
          <t>Matemática</t>
        </is>
      </c>
      <c r="G2202" t="inlineStr">
        <is>
          <t>Geometria Plana</t>
        </is>
      </c>
      <c r="H2202" t="inlineStr">
        <is>
          <t>Médio</t>
        </is>
      </c>
      <c r="I2202" t="inlineStr">
        <is>
          <t>ME</t>
        </is>
      </c>
      <c r="J2202" t="inlineStr">
        <is>
          <t>Entre os pontos A, B e C, sempre é possível desenhar um triângulo.</t>
        </is>
      </c>
      <c r="K2202" t="inlineStr">
        <is>
          <t>O segmento AB, ou seja, o segmento de reta que começa no ponto A e termina no ponto B, tem uma quantidade finita de pontos.</t>
        </is>
      </c>
      <c r="L2202" t="inlineStr">
        <is>
          <t>A reta que passa pelos pontos A e B, pode passar também pelo ponto C.</t>
        </is>
      </c>
      <c r="M2202" t="inlineStr">
        <is>
          <t>A, B e C não podem estar todos no plano π.</t>
        </is>
      </c>
      <c r="N2202" t="inlineStr"/>
      <c r="O2202" t="inlineStr">
        <is>
          <t>C</t>
        </is>
      </c>
      <c r="P2202" t="n">
        <v>0</v>
      </c>
      <c r="Q2202" t="n">
        <v>0</v>
      </c>
      <c r="S2202" t="inlineStr">
        <is>
          <t>Vamos analisar as alternativas.
A) Entre os pontos A, B e C, sempre é possível desenhar um triângulo.
Errado. Pense em três pontos que são colineares! Nessa situação, não conseguiremos desenhar um triân-
gulo.
B) O segmento AB, ou seja, o segmento de reta que começa no ponto A e termina no ponto B, tem uma
quantidade finita de pontos.
Errado. O segmento de reta, por mais que tenha extremidades, é formado por infinitos pontos que "ligam"
essas extremidades.
C) A reta que passa pelos pontos A e B, pode passar também pelo ponto C.
Certo! Esse é o nosso Gabarito. Conforme comentamos na alternativa A, esses três pontos podem ser
colineares. Dessa forma, uma reta que passa pelos pontos A e B, também passaria por C.
D) A, B e C não podem estar todos no plano π.
Errado. O próprio enunciado fala que os pontos estão em um plano π. Não há problema nisso. Todos os
pontos podem pertencer sim a um mesmo plano.
Gabarito: LETRA C.</t>
        </is>
      </c>
      <c r="U2202" t="inlineStr">
        <is>
          <t>10/08/2026 19:26</t>
        </is>
      </c>
    </row>
    <row r="2203">
      <c r="A2203" t="n">
        <v>4218</v>
      </c>
      <c r="B2203" t="inlineStr">
        <is>
          <t>AOCP</t>
        </is>
      </c>
      <c r="C2203" t="inlineStr">
        <is>
          <t>PREF. TERESÓPOLIS</t>
        </is>
      </c>
      <c r="D2203" t="inlineStr">
        <is>
          <t>2021</t>
        </is>
      </c>
      <c r="E2203" t="inlineStr">
        <is>
          <t>Sabe-se que a diferença entre o dobro do suplemento de um ângulo x e os dois quintos da medida desse mesmo ângulo x é zero. Dessa forma, é correto afirmar que a medida do ângulo x é igual a</t>
        </is>
      </c>
      <c r="F2203" t="inlineStr">
        <is>
          <t>Matemática</t>
        </is>
      </c>
      <c r="G2203" t="inlineStr">
        <is>
          <t>Geometria Plana</t>
        </is>
      </c>
      <c r="H2203" t="inlineStr">
        <is>
          <t>Médio</t>
        </is>
      </c>
      <c r="I2203" t="inlineStr">
        <is>
          <t>ME</t>
        </is>
      </c>
      <c r="J2203" t="inlineStr">
        <is>
          <t>180°</t>
        </is>
      </c>
      <c r="K2203" t="inlineStr">
        <is>
          <t>150°</t>
        </is>
      </c>
      <c r="L2203" t="inlineStr">
        <is>
          <t>120°</t>
        </is>
      </c>
      <c r="M2203" t="inlineStr">
        <is>
          <t>90°</t>
        </is>
      </c>
      <c r="N2203" t="inlineStr">
        <is>
          <t>30°</t>
        </is>
      </c>
      <c r="O2203" t="inlineStr">
        <is>
          <t>B</t>
        </is>
      </c>
      <c r="P2203" t="n">
        <v>0</v>
      </c>
      <c r="Q2203" t="n">
        <v>0</v>
      </c>
      <c r="S2203" t="inlineStr">
        <is>
          <t>Dois ângulos são suplementares quando sua soma é igual a 180°. Se temos um ângulo "x", então seu
suplementar "S" é tal que:
𝑥 +𝑆 = 180° → 𝑆 = 180°−𝑥 (1)
O enunciado fala que a diferença entre o dobro de "S" e dois quintos de "x" é zero. Com isso:
2𝑥
2𝑆 − = 0 (2)
Podemos usar (1) em (2):
2𝑥 2𝑥 12𝑥
2⋅(180°−𝑥)− = 0 → 360−2𝑥 − = 0 → = 360
5 5 5
→ 𝑥 = 5⋅30 → 𝒙 = 𝟏𝟓𝟎°
Gabarito: LETRA B.</t>
        </is>
      </c>
      <c r="U2203" t="inlineStr">
        <is>
          <t>10/08/2026 19:27</t>
        </is>
      </c>
    </row>
    <row r="2204">
      <c r="A2204" t="n">
        <v>4219</v>
      </c>
      <c r="B2204" t="inlineStr">
        <is>
          <t>AOCP</t>
        </is>
      </c>
      <c r="C2204" t="inlineStr">
        <is>
          <t>PREF. TERESÓPOLIS</t>
        </is>
      </c>
      <c r="D2204" t="inlineStr">
        <is>
          <t>2021</t>
        </is>
      </c>
      <c r="E2204" t="inlineStr">
        <is>
          <t>Em um plano, considere duas retas r e s, distintas e paralelas entre si, e uma reta t transversal à reta r e à reta s, determinando ângulos em suas intersecções. Em relação aos ângulos determinados por essas três retas, é correto afirmar que</t>
        </is>
      </c>
      <c r="F2204" t="inlineStr">
        <is>
          <t>Matemática</t>
        </is>
      </c>
      <c r="G2204" t="inlineStr">
        <is>
          <t>Geometria Plana</t>
        </is>
      </c>
      <c r="H2204" t="inlineStr">
        <is>
          <t>Médio</t>
        </is>
      </c>
      <c r="I2204" t="inlineStr">
        <is>
          <t>ME</t>
        </is>
      </c>
      <c r="J2204" t="inlineStr">
        <is>
          <t>no total, são determinados 10 ângulos nas intersecções dessas três retas.</t>
        </is>
      </c>
      <c r="K2204" t="inlineStr">
        <is>
          <t>os pares de ângulos que estão entre as retas r e s e estão em posições alternadas em relação à reta t são denominados ângulos alternos externos.</t>
        </is>
      </c>
      <c r="L2204" t="inlineStr">
        <is>
          <t>os pares de ângulos que não estão entres as retas r e s e estão em posições alternadas em relação à reta t são denominados ângulos alternos internos.</t>
        </is>
      </c>
      <c r="M2204" t="inlineStr">
        <is>
          <t>os pares de ângulos que estão entre as retas r e s e estão do mesmo lado em relação à reta t são denominados ângulos colaterais internos.</t>
        </is>
      </c>
      <c r="N2204" t="inlineStr">
        <is>
          <t>os pares de ângulos que não estão entre as retas r e s e estão do mesmo lado em relação à reta t são denominados ângulos alternos.</t>
        </is>
      </c>
      <c r="O2204" t="inlineStr">
        <is>
          <t>D</t>
        </is>
      </c>
      <c r="P2204" t="n">
        <v>0</v>
      </c>
      <c r="Q2204" t="n">
        <v>0</v>
      </c>
      <c r="S2204" t="inlineStr">
        <is>
          <t>Pessoal, a questão está pedindo para considerarmos aquela nossa figura que destrinchamos na teoria!
𝑡
𝑟
𝑠
- Ângulos opostos pelo vértice: (1,3),(2,4),(5,7) 𝑒 (6,8);
- Ângulos alternos internos: (4,6) e (3,5);
- Ângulos alternos externos: (2,8) e (1,7);
- Ângulos colaterais internos: (3,6) e (4,5);
- Ângulos colaterais externos: (1,8) 𝑒 (2,7).
Com essas informações, vamos analisar as alternativas.
A) no total, são determinados 10 ângulos nas intersecções dessas três retas.
Errado. São 8 ângulos determinados nas intersecções das três retas.
B) os pares de ângulos que estão entre as retas r e s e estão em posições alternadas em relação à reta t são
denominados ângulos alternos externos.
Errado. O enunciado está se referindo aos pares de ângulos (4,6) e (3,5). Note que como esses ângulos estão
entre as retas r e s, eles são os alternos internos.
C) os pares de ângulos que não estão entres as retas r e s e estão em posições alternadas em relação à reta
t são denominados ângulos alternos internos.
Errado. O enunciado está se referindo aos pares de ângulos (2,8) e (1,7). Note que como esses ângulos não
estão entre as retas r e s, eles são os alternos externos.
D) os pares de ângulos que estão entre as retas r e s e estão do mesmo lado em relação à reta t são
denominados ângulos colaterais internos.
Certo. É isso mesmo, pessoal! Ora, se estão entre as retas r e s, eles são internos. Como estão do mesmo
lado em relação à reta t, então são colaterais.
E) os pares de ângulos que não estão entre as retas r e s e estão do mesmo lado em relação à reta t são
denominados ângulos alternos.
Errado. Galera, como os ângulos estão do mesmo lado em relação à reta t, eles não podem ser alternos, mas
sim colaterais.
Gabarito: LETRA D.</t>
        </is>
      </c>
      <c r="U2204" t="inlineStr">
        <is>
          <t>10/08/2026 19:27</t>
        </is>
      </c>
    </row>
    <row r="2205">
      <c r="A2205" t="n">
        <v>4220</v>
      </c>
      <c r="B2205" t="inlineStr">
        <is>
          <t>AVANÇASP</t>
        </is>
      </c>
      <c r="C2205" t="inlineStr">
        <is>
          <t>CM TABOÃO DA SERRA</t>
        </is>
      </c>
      <c r="D2205" t="inlineStr">
        <is>
          <t>2022</t>
        </is>
      </c>
      <c r="E2205" t="inlineStr">
        <is>
          <t>A sombra de Rodrigo projetada no chão, com a parede de sua casa, formava, em uma determinada hora, 122°.Das alternativas abaixo, qual apresenta corretamente esse ângulo?</t>
        </is>
      </c>
      <c r="F2205" t="inlineStr">
        <is>
          <t>Matemática</t>
        </is>
      </c>
      <c r="G2205" t="inlineStr">
        <is>
          <t>Geometria Plana</t>
        </is>
      </c>
      <c r="H2205" t="inlineStr">
        <is>
          <t>Médio</t>
        </is>
      </c>
      <c r="I2205" t="inlineStr">
        <is>
          <t>ME</t>
        </is>
      </c>
      <c r="J2205" t="inlineStr">
        <is>
          <t>ângulo agudo.</t>
        </is>
      </c>
      <c r="K2205" t="inlineStr">
        <is>
          <t>ângulo reto.</t>
        </is>
      </c>
      <c r="L2205" t="inlineStr">
        <is>
          <t>ângulo obtuso.</t>
        </is>
      </c>
      <c r="M2205" t="inlineStr">
        <is>
          <t>ângulo raso.</t>
        </is>
      </c>
      <c r="N2205" t="inlineStr">
        <is>
          <t>ângulo nulo.</t>
        </is>
      </c>
      <c r="O2205" t="inlineStr">
        <is>
          <t>C</t>
        </is>
      </c>
      <c r="P2205" t="n">
        <v>0</v>
      </c>
      <c r="Q2205" t="n">
        <v>0</v>
      </c>
      <c r="S2205" t="inlineStr">
        <is>
          <t>Sabemos que um ângulo entre 90° e 180° é conhecido como obtuso. Logo, podemos marcar letra C.
Gabarito: LETRA C.</t>
        </is>
      </c>
      <c r="U2205" t="inlineStr">
        <is>
          <t>10/08/2026 19:27</t>
        </is>
      </c>
    </row>
    <row r="2206">
      <c r="A2206" t="n">
        <v>4221</v>
      </c>
      <c r="B2206" t="inlineStr">
        <is>
          <t>FGV</t>
        </is>
      </c>
      <c r="C2206" t="inlineStr">
        <is>
          <t>TCE-BA</t>
        </is>
      </c>
      <c r="D2206" t="inlineStr">
        <is>
          <t>2023</t>
        </is>
      </c>
      <c r="E2206" t="inlineStr">
        <is>
          <t>Em uma empresa 40% dos funcionários trabalham na sede e os demais, nas filiais.
Para representar visualmente essa informação, a empresa fez o infográfico a seguir. A figura mostra duas circunferências concêntricas, sendo que as áreas da região interna e do anel externo são respectivamente proporcionais aos números de funcionários que trabalham na sede e nas filiais. O raio da circunferência interna mede 4 cm.
A medida, em centímetros, do raio da circunferência externa é:</t>
        </is>
      </c>
      <c r="F2206" t="inlineStr">
        <is>
          <t>Matemática</t>
        </is>
      </c>
      <c r="G2206" t="inlineStr">
        <is>
          <t>Geometria Plana</t>
        </is>
      </c>
      <c r="H2206" t="inlineStr">
        <is>
          <t>Médio</t>
        </is>
      </c>
      <c r="I2206" t="inlineStr">
        <is>
          <t>ME</t>
        </is>
      </c>
      <c r="J2206" t="inlineStr">
        <is>
          <t>4√2</t>
        </is>
      </c>
      <c r="K2206" t="inlineStr">
        <is>
          <t>4√3</t>
        </is>
      </c>
      <c r="L2206" t="inlineStr">
        <is>
          <t>3√5</t>
        </is>
      </c>
      <c r="M2206" t="inlineStr">
        <is>
          <t>3√6</t>
        </is>
      </c>
      <c r="N2206" t="inlineStr">
        <is>
          <t>2√10</t>
        </is>
      </c>
      <c r="O2206" t="inlineStr">
        <is>
          <t>E</t>
        </is>
      </c>
      <c r="P2206" t="n">
        <v>0</v>
      </c>
      <c r="Q2206" t="n">
        <v>0</v>
      </c>
      <c r="R2206" t="inlineStr">
        <is>
          <t>789fe7bb-e144-4dfc-8aeb-0c125b6f9ede.png</t>
        </is>
      </c>
      <c r="S2206" t="inlineStr">
        <is>
          <t>Vamos desenhar novamente as circunferências, destacando algumas informações importantes.
60%
𝑟
𝑖
40%
Sede 𝑟
𝑒
Filiais
Sabemos que a área do círculo interno é 40% da área total. Com isso, podemos escrever:
𝐴 = 0,4𝐴
int total
𝜋𝑟2 = 0,4𝜋𝑟2
𝑖 𝑒
42 = 0,4𝑟2
𝑒
𝑟 = √40
𝑒
𝒓 = 𝟐√𝟏𝟎
𝒆
Gabarito: LETRA E.</t>
        </is>
      </c>
      <c r="U2206" t="inlineStr">
        <is>
          <t>10/08/2026 19:28</t>
        </is>
      </c>
    </row>
    <row r="2207">
      <c r="A2207" t="n">
        <v>4222</v>
      </c>
      <c r="B2207" t="inlineStr">
        <is>
          <t>FGV</t>
        </is>
      </c>
      <c r="C2207" t="inlineStr">
        <is>
          <t>TCE-BA</t>
        </is>
      </c>
      <c r="D2207" t="inlineStr">
        <is>
          <t>2023</t>
        </is>
      </c>
      <c r="E2207" t="inlineStr">
        <is>
          <t>É dado um retângulo ABCD com AB = 6 e BC = 4. Duas circunferências de mesmo raio estão no interior desse retângulo. Uma é tangente aos lados DA e DC e outra é tangente aos lados BA e BC. A distância entre os centros dessas circunferências é igual a 4. O diâmetro de cada circunferência mede:</t>
        </is>
      </c>
      <c r="F2207" t="inlineStr">
        <is>
          <t>Matemática</t>
        </is>
      </c>
      <c r="G2207" t="inlineStr">
        <is>
          <t>Geometria Plana</t>
        </is>
      </c>
      <c r="H2207" t="inlineStr">
        <is>
          <t>Médio</t>
        </is>
      </c>
      <c r="I2207" t="inlineStr">
        <is>
          <t>ME</t>
        </is>
      </c>
      <c r="J2207" t="inlineStr">
        <is>
          <t>4−√2</t>
        </is>
      </c>
      <c r="K2207" t="inlineStr">
        <is>
          <t>4−√3</t>
        </is>
      </c>
      <c r="L2207" t="inlineStr">
        <is>
          <t>5−√5</t>
        </is>
      </c>
      <c r="M2207" t="inlineStr">
        <is>
          <t>5−√7</t>
        </is>
      </c>
      <c r="N2207" t="inlineStr">
        <is>
          <t>6−√10</t>
        </is>
      </c>
      <c r="O2207" t="inlineStr">
        <is>
          <t>D</t>
        </is>
      </c>
      <c r="P2207" t="n">
        <v>0</v>
      </c>
      <c r="Q2207" t="n">
        <v>0</v>
      </c>
      <c r="S2207" t="inlineStr">
        <is>
          <t>Mais uma vez, vamos desenhar!
R y R
B
A
R
F
x
E G
R
D C
O primeiro passo é nos atentar que EGF forma um triângulo retângulo de catetos "x" e "y" e hipotenusa
"4". Para determinarmos "x" e "y", devemos observar os lados do retângulo!
𝑅 +𝑥+𝑅 = 4 → 𝑥 = 4−2𝑅
𝑅 +𝑦+𝑅 = 6 → 𝑦 = 6−2𝑅
Ora, como estamos procurando o diâmetro das circunferências (D), podemos substituir o "2R" por "D".
𝑥 = 4−𝐷
𝑦 = 6−𝐷
Com "x" e "y" em função de "D", podemos aplicar o Teorema de Pitágoras no triângulo EGF e determinar D.
(4 − 𝐷)
2 + (6 − 𝐷)
2 = 4
2
(16 − 8𝐷 + 𝐷
2
) + (36 − 12𝐷 + 𝐷
2
) = 16
2𝐷
2 − 20𝐷 + 36 = 0
𝐷
2 − 10𝐷 + 18 = 0
- Cálculo do Discriminante
Δ = 𝑏
2 − 4𝑎𝑐 → Δ = (−10)
2 − 4 ⋅ 1 ⋅ 18 → Δ = 100 − 72 → 𝚫 = 𝟐𝟖
- Cálculo das Raízes
𝐷 =
−𝑏 ± √Δ
2𝑎
→ 𝐷 =
−(−10) ± √28
2 ⋅ 1
→ 𝐷 =
10 ± 2√7
→ 𝐷 = 5 ± √7
𝐷
′ = 5 + √7
𝑫′′ = 𝟓 − √𝟕
Observe que a única raiz comtemplada nas alternativas é D'', portanto, nosso gabarito.
Professor, e D'?
Galera, D' é um diâmetro maior do que o maior lado do retângulo! Veja:
𝐷
′ = 5 + √7 ≅ 5 + 2,64 = 7,64
Dessa forma, essas circunferências não seriam internas como afirma o enunciado. Elas extrapolariam as
dimensões do retângulo, fugindo das condições propostas. Portanto, nossa resposta só pode ser D''.
Gabarito: LETRA D.</t>
        </is>
      </c>
      <c r="U2207" t="inlineStr">
        <is>
          <t>10/08/2026 19:30</t>
        </is>
      </c>
    </row>
    <row r="2208">
      <c r="A2208" t="n">
        <v>4223</v>
      </c>
      <c r="B2208" t="inlineStr">
        <is>
          <t>FUNDATEC</t>
        </is>
      </c>
      <c r="C2208" t="inlineStr">
        <is>
          <t>BM RS</t>
        </is>
      </c>
      <c r="D2208" t="inlineStr">
        <is>
          <t>2022</t>
        </is>
      </c>
      <c r="E2208" t="inlineStr">
        <is>
          <t>Um círculo de raio r tem área 𝝅𝒓². Se dobrarmos o seu raio, teremos que a sua área aumenta:</t>
        </is>
      </c>
      <c r="F2208" t="inlineStr">
        <is>
          <t>Matemática</t>
        </is>
      </c>
      <c r="G2208" t="inlineStr">
        <is>
          <t>Geometria Plana</t>
        </is>
      </c>
      <c r="H2208" t="inlineStr">
        <is>
          <t>Médio</t>
        </is>
      </c>
      <c r="I2208" t="inlineStr">
        <is>
          <t>ME</t>
        </is>
      </c>
      <c r="J2208" t="inlineStr">
        <is>
          <t>2 vezes.</t>
        </is>
      </c>
      <c r="K2208" t="inlineStr">
        <is>
          <t>4 vezes.</t>
        </is>
      </c>
      <c r="L2208" t="inlineStr">
        <is>
          <t>6 vezes.</t>
        </is>
      </c>
      <c r="M2208" t="inlineStr">
        <is>
          <t>8 vezes.</t>
        </is>
      </c>
      <c r="N2208" t="inlineStr">
        <is>
          <t>10 vezes.</t>
        </is>
      </c>
      <c r="O2208" t="inlineStr">
        <is>
          <t>B</t>
        </is>
      </c>
      <c r="P2208" t="n">
        <v>0</v>
      </c>
      <c r="Q2208" t="n">
        <v>0</v>
      </c>
      <c r="S2208" t="inlineStr">
        <is>
          <t>Se um círculo tem raio "r", então sua área é dada por:
𝐴 = 𝜋𝑟2
Agora, se o círculo passa a ter raio igual a "2r", sua nova área é dada por:
𝑆 = 𝜋⋅(2𝑟)2 → 𝑆 = 𝜋⋅4𝑟2 → 𝑺 = 𝟒𝝅𝒓𝟐
Ora, como 𝐴 = 𝜋𝑟2, podemos usar esse fato na expressão acima:
𝑆 = 4𝐴
Ou seja, a área aumenta 4 vezes!
Gabarito: LETRA B.</t>
        </is>
      </c>
      <c r="U2208" t="inlineStr">
        <is>
          <t>10/08/2026 19:30</t>
        </is>
      </c>
    </row>
    <row r="2209">
      <c r="A2209" t="n">
        <v>4224</v>
      </c>
      <c r="B2209" t="inlineStr">
        <is>
          <t>VUNESP</t>
        </is>
      </c>
      <c r="C2209" t="inlineStr">
        <is>
          <t>PREF. JUNDIAÍ</t>
        </is>
      </c>
      <c r="D2209" t="inlineStr">
        <is>
          <t>2022</t>
        </is>
      </c>
      <c r="E2209" t="inlineStr">
        <is>
          <t>Miguel comprou uma lata de tinta spray com 200 mL, cujo rendimento total é de 3,0 m², e pretende usá-la para pintar a superfície circular da tampa de um poço, cujo raio mede 0,5 m. Assumindo a aproximação π = 3, depois de ter pintado a tampa do poço, a quantidade de tinta que ainda restará na lata de tinta spray corresponderá a</t>
        </is>
      </c>
      <c r="F2209" t="inlineStr">
        <is>
          <t>Matemática</t>
        </is>
      </c>
      <c r="G2209" t="inlineStr">
        <is>
          <t>Geometria Plana</t>
        </is>
      </c>
      <c r="H2209" t="inlineStr">
        <is>
          <t>Médio</t>
        </is>
      </c>
      <c r="I2209" t="inlineStr">
        <is>
          <t>ME</t>
        </is>
      </c>
      <c r="J2209" t="inlineStr">
        <is>
          <t>75 mL.</t>
        </is>
      </c>
      <c r="K2209" t="inlineStr">
        <is>
          <t>100 mL.</t>
        </is>
      </c>
      <c r="L2209" t="inlineStr">
        <is>
          <t>125 mL.</t>
        </is>
      </c>
      <c r="M2209" t="inlineStr">
        <is>
          <t>150 mL.</t>
        </is>
      </c>
      <c r="N2209" t="inlineStr">
        <is>
          <t>175 mL.</t>
        </is>
      </c>
      <c r="O2209" t="inlineStr">
        <is>
          <t>D</t>
        </is>
      </c>
      <c r="P2209" t="n">
        <v>1</v>
      </c>
      <c r="Q2209" t="n">
        <v>1</v>
      </c>
      <c r="S2209" t="inlineStr">
        <is>
          <t>Como a tampa tem uma superfície circular, sua área é calculada por:
𝐴 = 𝜋𝑅2
Vamos usar as informações do enunciado: 𝑹 = 𝟎,𝟓 𝐦 e 𝝅 = 𝟑.
𝐴 = 3⋅0,52 → 𝐴 = 3⋅0,25
𝐴 = 0,75 𝑚²
Como o rendimento do spray é de 3,0 m², após pintar a superfície da tampa, ainda sobrará o suficiente para:
𝑅 = 3,0−0,75 → 𝑅 = 2,25 𝑚²
Isso corresponde a:
2,25
= 75%
3,0
Ou seja, ainda restará 75% de tinta na lata. Em volume, ficamos com:
𝑉 = 75%⋅200 → 𝑉 = 150 𝑚𝐿
Gabarito: LETRA D.</t>
        </is>
      </c>
      <c r="U2209" t="inlineStr">
        <is>
          <t>10/08/2026 19:30</t>
        </is>
      </c>
    </row>
    <row r="2210">
      <c r="A2210" t="n">
        <v>4225</v>
      </c>
      <c r="B2210" t="inlineStr">
        <is>
          <t>INST. CONSULPLAN</t>
        </is>
      </c>
      <c r="C2210" t="inlineStr">
        <is>
          <t>CM BARBACENA</t>
        </is>
      </c>
      <c r="D2210" t="inlineStr">
        <is>
          <t>2022</t>
        </is>
      </c>
      <c r="E2210" t="inlineStr">
        <is>
          <t>Para delimitar um lote circular recentemente adquirido, o proprietário planeja instalar uma cerca com arame liso. Sabe-se que o lote possui diâmetro de 24 metros e o arame é vendido em rolos com 36 metros cada. Considerando que 𝝅 = 𝟑,𝟏𝟒 e que o proprietário deseja uma cerca com 4 faixas de arame liso, quantas unidades de rolo, no mínimo, ele deverá comprar?</t>
        </is>
      </c>
      <c r="F2210" t="inlineStr">
        <is>
          <t>Matemática</t>
        </is>
      </c>
      <c r="G2210" t="inlineStr">
        <is>
          <t>Geometria Plana</t>
        </is>
      </c>
      <c r="H2210" t="inlineStr">
        <is>
          <t>Médio</t>
        </is>
      </c>
      <c r="I2210" t="inlineStr">
        <is>
          <t>ME</t>
        </is>
      </c>
      <c r="J2210" t="inlineStr">
        <is>
          <t>7</t>
        </is>
      </c>
      <c r="K2210" t="inlineStr">
        <is>
          <t>8</t>
        </is>
      </c>
      <c r="L2210" t="inlineStr">
        <is>
          <t>9</t>
        </is>
      </c>
      <c r="M2210" t="inlineStr">
        <is>
          <t>10</t>
        </is>
      </c>
      <c r="N2210" t="inlineStr"/>
      <c r="O2210" t="inlineStr">
        <is>
          <t>C</t>
        </is>
      </c>
      <c r="P2210" t="n">
        <v>0</v>
      </c>
      <c r="Q2210" t="n">
        <v>0</v>
      </c>
      <c r="S2210" t="inlineStr">
        <is>
          <t>Inicialmente, vamos calcular o comprimento desse lote circular.
𝐶 = 2𝜋𝑅
Como o diâmetro é 24 metros, sabemos que o raio é metade desse valor, ou seja, 12 metros.
C = 2⋅3,14⋅12 → C = 75,36 m
Observe que o proprietário deseja uma cerca com 4 faixas de arame liso, então precisaremos de uma
quantidade equivalente a quatro vezes o comprimento da circunferência.
A = 4C → A = 4⋅75,36 → A = 301,44 m
Para determinar quantas unidades de rolo (𝑛) serão necessárias, devemos dividir a quantidade de arame A
pelo comprimento do rolo (36 metros).
301,44
𝑛 = → 𝒏 = 𝟖,𝟑𝟕
Serão necessários mais de oito rolos de arame. Portanto, o proprietário deverá comprar, no mínimo, nove.
Gabarito: LETRA C.</t>
        </is>
      </c>
      <c r="U2210" t="inlineStr">
        <is>
          <t>10/08/2026 19:30</t>
        </is>
      </c>
    </row>
    <row r="2211">
      <c r="A2211" t="n">
        <v>4226</v>
      </c>
      <c r="B2211" t="inlineStr">
        <is>
          <t>FUNDATEC</t>
        </is>
      </c>
      <c r="C2211" t="inlineStr">
        <is>
          <t>PREF. CANDELÁRIA</t>
        </is>
      </c>
      <c r="D2211" t="inlineStr">
        <is>
          <t>2022</t>
        </is>
      </c>
      <c r="E2211" t="inlineStr">
        <is>
          <t>Uma pessoa caminha em volta de uma praça circular que contém 1800 m de diâmetro. Nesse percurso, realizado 4 vezes na semana, ela dá uma volta e meia. Quantos quilômetros essa pessoa caminha ao todo durante uma semana? Considere 𝝅 = 𝟑.</t>
        </is>
      </c>
      <c r="F2211" t="inlineStr">
        <is>
          <t>Matemática</t>
        </is>
      </c>
      <c r="G2211" t="inlineStr">
        <is>
          <t>Geometria Plana</t>
        </is>
      </c>
      <c r="H2211" t="inlineStr">
        <is>
          <t>Médio</t>
        </is>
      </c>
      <c r="I2211" t="inlineStr">
        <is>
          <t>ME</t>
        </is>
      </c>
      <c r="J2211" t="inlineStr">
        <is>
          <t>56,7 km.</t>
        </is>
      </c>
      <c r="K2211" t="inlineStr">
        <is>
          <t>32,4 km.</t>
        </is>
      </c>
      <c r="L2211" t="inlineStr">
        <is>
          <t>8,1 km.</t>
        </is>
      </c>
      <c r="M2211" t="inlineStr">
        <is>
          <t>5,67 km.</t>
        </is>
      </c>
      <c r="N2211" t="inlineStr">
        <is>
          <t>3,24 km.</t>
        </is>
      </c>
      <c r="O2211" t="inlineStr">
        <is>
          <t>B</t>
        </is>
      </c>
      <c r="P2211" t="n">
        <v>0</v>
      </c>
      <c r="Q2211" t="n">
        <v>0</v>
      </c>
      <c r="S2211" t="inlineStr">
        <is>
          <t>Se a praça possui 1800 metros de diâmetro, então o raio é metade desse valor, ou seja, 900 metros. Para
calcular o comprimento dessa praça, usamos a fórmula que vimos na teoria:
𝐶 = 2𝜋𝑅 → 𝐶 = 2⋅3⋅900 → C = 5.400 m
Como essa pessoa dá uma volta e meia, a distância percorrida por ela é:
d = 1,5⋅5.400 → d = 8.100 m
Durante a semana, são 4 caminhadas dessas realizadas. Logo,
d = 4⋅8.100 → d = 32.400 m
t t
Para acharmos o resultado em quilômetros, devemos dividir o resultado por 1.000.
d = 32,4 km
t
Gabarito: LETRA B.</t>
        </is>
      </c>
      <c r="U2211" t="inlineStr">
        <is>
          <t>10/08/2026 19:31</t>
        </is>
      </c>
    </row>
    <row r="2212">
      <c r="A2212" t="n">
        <v>4227</v>
      </c>
      <c r="B2212" t="inlineStr">
        <is>
          <t>FUNDATEC</t>
        </is>
      </c>
      <c r="C2212" t="inlineStr">
        <is>
          <t>PREF. VACARIA</t>
        </is>
      </c>
      <c r="D2212" t="inlineStr">
        <is>
          <t>2021</t>
        </is>
      </c>
      <c r="E2212" t="inlineStr">
        <is>
          <t>Se o comprimento de uma circunferência é 36π , então a medida do raio dessa circunferência é:</t>
        </is>
      </c>
      <c r="F2212" t="inlineStr">
        <is>
          <t>Matemática</t>
        </is>
      </c>
      <c r="G2212" t="inlineStr">
        <is>
          <t>Geometria Plana</t>
        </is>
      </c>
      <c r="H2212" t="inlineStr">
        <is>
          <t>Médio</t>
        </is>
      </c>
      <c r="I2212" t="inlineStr">
        <is>
          <t>ME</t>
        </is>
      </c>
      <c r="J2212" t="inlineStr">
        <is>
          <t>36.</t>
        </is>
      </c>
      <c r="K2212" t="inlineStr">
        <is>
          <t>18.</t>
        </is>
      </c>
      <c r="L2212" t="inlineStr">
        <is>
          <t>9.</t>
        </is>
      </c>
      <c r="M2212" t="inlineStr">
        <is>
          <t>3.</t>
        </is>
      </c>
      <c r="N2212" t="inlineStr">
        <is>
          <t>1.</t>
        </is>
      </c>
      <c r="O2212" t="inlineStr">
        <is>
          <t>B</t>
        </is>
      </c>
      <c r="P2212" t="n">
        <v>1</v>
      </c>
      <c r="Q2212" t="n">
        <v>1</v>
      </c>
      <c r="S2212" t="inlineStr">
        <is>
          <t>Nessa questão, devemos realizar o processo inverso! Temos o comprimento e queremos o raio.
𝐶 = 2𝜋𝑅
36𝜋 = 2𝜋𝑅
36𝜋
𝑅 =
2𝜋
𝑹 = 𝟏𝟖
Gabarito: LETRA B.</t>
        </is>
      </c>
      <c r="U2212" t="inlineStr">
        <is>
          <t>10/08/2026 19:31</t>
        </is>
      </c>
    </row>
    <row r="2213">
      <c r="A2213" t="n">
        <v>4228</v>
      </c>
      <c r="B2213" t="inlineStr">
        <is>
          <t>INST. AOCP</t>
        </is>
      </c>
      <c r="C2213" t="inlineStr">
        <is>
          <t>PREF. PINHAIS</t>
        </is>
      </c>
      <c r="D2213" t="inlineStr">
        <is>
          <t>2022</t>
        </is>
      </c>
      <c r="E2213" t="inlineStr">
        <is>
          <t>Uma fonte de águas será instalada na praça da igreja matriz de Pinhais. Ela terá o formato de uma coroa circular, com o raio maior medindo 12 m e o raio menor medindo 10 m. Considerando 𝝅 = 𝟑, qual é a área molhada dessa fonte de águas?</t>
        </is>
      </c>
      <c r="F2213" t="inlineStr">
        <is>
          <t>Matemática</t>
        </is>
      </c>
      <c r="G2213" t="inlineStr">
        <is>
          <t>Geometria Plana</t>
        </is>
      </c>
      <c r="H2213" t="inlineStr">
        <is>
          <t>Médio</t>
        </is>
      </c>
      <c r="I2213" t="inlineStr">
        <is>
          <t>ME</t>
        </is>
      </c>
      <c r="J2213" t="inlineStr">
        <is>
          <t>44 m².</t>
        </is>
      </c>
      <c r="K2213" t="inlineStr">
        <is>
          <t>72 m².</t>
        </is>
      </c>
      <c r="L2213" t="inlineStr">
        <is>
          <t>94 m².</t>
        </is>
      </c>
      <c r="M2213" t="inlineStr">
        <is>
          <t>104 m².</t>
        </is>
      </c>
      <c r="N2213" t="inlineStr">
        <is>
          <t>132 m².</t>
        </is>
      </c>
      <c r="O2213" t="inlineStr">
        <is>
          <t>E</t>
        </is>
      </c>
      <c r="P2213" t="n">
        <v>0</v>
      </c>
      <c r="Q2213" t="n">
        <v>0</v>
      </c>
      <c r="S2213" t="inlineStr">
        <is>
          <t>Questão sobre a área da coroa circular! Vimos isso na teoria!
Dessa forma, a área da coroa é dada por:
𝐴 = 𝜋(𝑅2 −𝑅2)
𝑐𝑜𝑟𝑜𝑎 𝑒 𝑖
Temos o raio maior (externo) e o raio menor (interno). Com isso, podemos calcular a área.
𝐴 = 3⋅(122 −102)
𝑐𝑜𝑟𝑜𝑎
𝐴 = 3⋅(144−100)
𝑐𝑜𝑟𝑜𝑎
𝐴 = 3⋅44
𝑐𝑜𝑟𝑜𝑎
𝑨 = 𝟏𝟑𝟐 𝒎²
𝒄𝒐𝒓𝒐𝒂
Gabarito: LETRA E.</t>
        </is>
      </c>
      <c r="U2213" t="inlineStr">
        <is>
          <t>10/08/2026 19:31</t>
        </is>
      </c>
    </row>
    <row r="2214">
      <c r="A2214" t="n">
        <v>4229</v>
      </c>
      <c r="B2214" t="inlineStr">
        <is>
          <t>FUNPAR</t>
        </is>
      </c>
      <c r="C2214" t="inlineStr">
        <is>
          <t>PM-PR</t>
        </is>
      </c>
      <c r="D2214" t="inlineStr">
        <is>
          <t>2021</t>
        </is>
      </c>
      <c r="E2214" t="inlineStr">
        <is>
          <t>Um irrigador distribui água numa região circular, de raio 13,5 m. Devido a um defeito, esse irrigador precisou ser trocado por outro, que passou a irrigar uma região circular de raio 18 m. Assinale a alternativa que apresenta a área da parte cinza, indicada na figura abaixo, que corresponde à região que passou a ser coberta pelo segundo irrigador, além daquela coberta pelo primeiro. Use 𝝅 = 22/7</t>
        </is>
      </c>
      <c r="F2214" t="inlineStr">
        <is>
          <t>Matemática</t>
        </is>
      </c>
      <c r="G2214" t="inlineStr">
        <is>
          <t>Geometria Plana</t>
        </is>
      </c>
      <c r="H2214" t="inlineStr">
        <is>
          <t>Médio</t>
        </is>
      </c>
      <c r="I2214" t="inlineStr">
        <is>
          <t>ME</t>
        </is>
      </c>
      <c r="J2214" t="inlineStr">
        <is>
          <t>346,50 m².</t>
        </is>
      </c>
      <c r="K2214" t="inlineStr">
        <is>
          <t>396,00 m².</t>
        </is>
      </c>
      <c r="L2214" t="inlineStr">
        <is>
          <t>409,50 m².</t>
        </is>
      </c>
      <c r="M2214" t="inlineStr">
        <is>
          <t>445,50 m².</t>
        </is>
      </c>
      <c r="N2214" t="inlineStr">
        <is>
          <t>495,00 m².</t>
        </is>
      </c>
      <c r="O2214" t="inlineStr">
        <is>
          <t>D</t>
        </is>
      </c>
      <c r="P2214" t="n">
        <v>0</v>
      </c>
      <c r="Q2214" t="n">
        <v>0</v>
      </c>
      <c r="R2214" t="inlineStr">
        <is>
          <t>9d36327c-c166-48ee-b4e8-7ce27cdce1eb.png</t>
        </is>
      </c>
      <c r="S2214" t="inlineStr">
        <is>
          <t>Ótima questão para treinarmos um pouco o que vimos na teoria sobre coroa circular!
Dessa forma, a área da coroa é dada por:
𝑨 = 𝝅(𝑹𝟐 −𝑹𝟐)
𝒄𝒐𝒓𝒐𝒂 𝒆 𝒊
Com as informações do enunciado, podemos fazer:
22 22 22⋅141,75
𝐴 = ⋅(182 −13,52) → 𝐴 = ⋅(324−182,25) → 𝐴 =
𝑐𝑜𝑟𝑜𝑎 7 𝑐𝑜𝑟𝑜𝑎 7 𝑐𝑜𝑟𝑜𝑎 7
𝑨 = 𝟒𝟒𝟓,𝟓 𝐦²
𝒄𝒐𝒓𝒐𝒂
Gabarito: LETRA D.</t>
        </is>
      </c>
      <c r="U2214" t="inlineStr">
        <is>
          <t>10/08/2026 19:32</t>
        </is>
      </c>
    </row>
    <row r="2215">
      <c r="A2215" t="n">
        <v>4230</v>
      </c>
      <c r="B2215" t="inlineStr">
        <is>
          <t>FUNDATEC</t>
        </is>
      </c>
      <c r="C2215" t="inlineStr">
        <is>
          <t>PREF. AMETISTA DO SUL</t>
        </is>
      </c>
      <c r="D2215" t="inlineStr">
        <is>
          <t>2021</t>
        </is>
      </c>
      <c r="E2215" t="inlineStr">
        <is>
          <t>Quantos metros mede a circunferência de um círculo cujo diâmetro é igual a 18 m? (utilizar 𝝅 = 𝟑,𝟏𝟒).</t>
        </is>
      </c>
      <c r="F2215" t="inlineStr">
        <is>
          <t>Matemática</t>
        </is>
      </c>
      <c r="G2215" t="inlineStr">
        <is>
          <t>Geometria Plana</t>
        </is>
      </c>
      <c r="H2215" t="inlineStr">
        <is>
          <t>Médio</t>
        </is>
      </c>
      <c r="I2215" t="inlineStr">
        <is>
          <t>ME</t>
        </is>
      </c>
      <c r="J2215" t="inlineStr">
        <is>
          <t>56,52.</t>
        </is>
      </c>
      <c r="K2215" t="inlineStr">
        <is>
          <t>70,65.</t>
        </is>
      </c>
      <c r="L2215" t="inlineStr">
        <is>
          <t>84,78.</t>
        </is>
      </c>
      <c r="M2215" t="inlineStr">
        <is>
          <t>98,91</t>
        </is>
      </c>
      <c r="N2215" t="inlineStr">
        <is>
          <t>113,04.</t>
        </is>
      </c>
      <c r="O2215" t="inlineStr">
        <is>
          <t>A</t>
        </is>
      </c>
      <c r="P2215" t="n">
        <v>0</v>
      </c>
      <c r="Q2215" t="n">
        <v>0</v>
      </c>
      <c r="S2215" t="inlineStr">
        <is>
          <t>Lembre-se que o comprimento de uma circunferência é dado por:
𝐶 = 2𝜋𝑅
Se a circunferência em questão tem 18 metros de diâmetro, então seu raio é metade desse valor, ou seja, 9
metros. Com isso:
𝐶 = 2⋅3,14⋅9 → 𝑪 = 𝟓𝟔,𝟓𝟐 𝐦
Gabarito: LETRA A.</t>
        </is>
      </c>
      <c r="U2215" t="inlineStr">
        <is>
          <t>10/08/2026 19:32</t>
        </is>
      </c>
    </row>
    <row r="2216">
      <c r="A2216" t="n">
        <v>4231</v>
      </c>
      <c r="B2216" t="inlineStr">
        <is>
          <t>FGV</t>
        </is>
      </c>
      <c r="C2216" t="inlineStr">
        <is>
          <t>CBM</t>
        </is>
      </c>
      <c r="D2216" t="inlineStr">
        <is>
          <t>2024</t>
        </is>
      </c>
      <c r="E2216" t="inlineStr">
        <is>
          <t>A figura abaixo mostra o triângulo ABC e um retângulo ADEF no seu interior tal que a medida da base AD é o dobro de sua altura DE.
Sabe-se que AB = 8 cm e AC = 6 cm. O perímetro do retângulo ADEF é</t>
        </is>
      </c>
      <c r="F2216" t="inlineStr">
        <is>
          <t>Matemática</t>
        </is>
      </c>
      <c r="G2216" t="inlineStr">
        <is>
          <t>Geometria Plana</t>
        </is>
      </c>
      <c r="H2216" t="inlineStr">
        <is>
          <t>Médio</t>
        </is>
      </c>
      <c r="I2216" t="inlineStr">
        <is>
          <t>ME</t>
        </is>
      </c>
      <c r="J2216" t="inlineStr">
        <is>
          <t>13,2 cm</t>
        </is>
      </c>
      <c r="K2216" t="inlineStr">
        <is>
          <t>13,8 cm.</t>
        </is>
      </c>
      <c r="L2216" t="inlineStr">
        <is>
          <t>14,4 cm.</t>
        </is>
      </c>
      <c r="M2216" t="inlineStr">
        <is>
          <t>15,0 cm.</t>
        </is>
      </c>
      <c r="N2216" t="inlineStr">
        <is>
          <t>15,6 cm.</t>
        </is>
      </c>
      <c r="O2216" t="inlineStr">
        <is>
          <t>C</t>
        </is>
      </c>
      <c r="P2216" t="n">
        <v>0</v>
      </c>
      <c r="Q2216" t="n">
        <v>0</v>
      </c>
      <c r="R2216" t="inlineStr">
        <is>
          <t>7e677174-51c2-431b-b5e6-3fbe26b153cf.png</t>
        </is>
      </c>
      <c r="S2216" t="inlineStr">
        <is>
          <t>Vamos esquematizar a figura com as informações das medidas.
C
6−𝑥
2𝑥
F E
𝑥
𝑥
A 2𝑥 D 8−2𝑥 B
Para encontrarmos o valor de "x", precisamos fazer a semelhança entre os triângulos DEB e DEF.
6−𝑥 2𝑥
=
𝑥 8−2𝑥
Multiplicando cruzado.
2𝑥2 = (6−𝑥)(8−2𝑥)
2𝑥2 = 48−12𝑥 −8𝑥 +2𝑥2 → 20𝑥 = 48 → 𝑥 = 2,4
Com o valor de "x", podemos encontrar o perímetro:</t>
        </is>
      </c>
      <c r="U2216" t="inlineStr">
        <is>
          <t>10/08/2026 19:33</t>
        </is>
      </c>
    </row>
    <row r="2217">
      <c r="A2217" t="n">
        <v>4232</v>
      </c>
      <c r="B2217" t="inlineStr">
        <is>
          <t>CEBRASPE</t>
        </is>
      </c>
      <c r="C2217" t="inlineStr">
        <is>
          <t>PETROBRAS</t>
        </is>
      </c>
      <c r="D2217" t="inlineStr">
        <is>
          <t>2024</t>
        </is>
      </c>
      <c r="E2217" t="inlineStr">
        <is>
          <t>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
Se 𝐵𝐴̂𝐶 = 60°, então, no instante em que bateu na bola, a jogadora estava a uma distância inferior a 5 m do ponto em que a bola tocou a quadra.</t>
        </is>
      </c>
      <c r="F2217" t="inlineStr">
        <is>
          <t>Matemática</t>
        </is>
      </c>
      <c r="G2217" t="inlineStr">
        <is>
          <t>Geometria Plana</t>
        </is>
      </c>
      <c r="H2217" t="inlineStr">
        <is>
          <t>Médio</t>
        </is>
      </c>
      <c r="I2217" t="inlineStr">
        <is>
          <t>CE</t>
        </is>
      </c>
      <c r="J2217" t="inlineStr"/>
      <c r="K2217" t="inlineStr"/>
      <c r="L2217" t="inlineStr"/>
      <c r="M2217" t="inlineStr"/>
      <c r="N2217" t="inlineStr"/>
      <c r="O2217" t="inlineStr">
        <is>
          <t>E</t>
        </is>
      </c>
      <c r="P2217" t="n">
        <v>0</v>
      </c>
      <c r="Q2217" t="n">
        <v>0</v>
      </c>
      <c r="S2217" t="inlineStr">
        <is>
          <t>Vamos desenhar o triângulo retângulo ABC descrito no texto inicial.
A
60°
3,0 m
C B
x
"x" é a distância entre a jogadora e o ponto onde a bola tocou a quadra.
Observe que podemos usar a tangente de 60° para determinar "x".
𝑥
tan60° = √3 =
𝑥 = 3√3
Vamos usar a aproximação que √𝟑 ≅ 𝟏,𝟕𝟑.
𝑥 ≅ 3⋅1,73
𝒙 ≅ 𝟓,𝟏𝟗 𝐦
Observe que a bola tocou a quadra em uma distância maior do que 5,0. Portanto, item errado.
Gabarito: ERRADO.</t>
        </is>
      </c>
      <c r="U2217" t="inlineStr">
        <is>
          <t>10/08/2026 19:34</t>
        </is>
      </c>
    </row>
    <row r="2218">
      <c r="A2218" t="n">
        <v>4233</v>
      </c>
      <c r="B2218" t="inlineStr">
        <is>
          <t>VUNESP</t>
        </is>
      </c>
      <c r="C2218" t="inlineStr">
        <is>
          <t>ISS-SANTO ANDRÉ</t>
        </is>
      </c>
      <c r="D2218" t="inlineStr">
        <is>
          <t>2024</t>
        </is>
      </c>
      <c r="E2218" t="inlineStr">
        <is>
          <t>Em um triângulo ABC, o ponto M divide o lado AB em duas partes de mesma medida, e os pontos P e Q estão sobre os lados desse triângulo, de modo que MP = MQ = MA, conforme mostra a figura.
A medida do ângulo β é</t>
        </is>
      </c>
      <c r="F2218" t="inlineStr">
        <is>
          <t>Matemática</t>
        </is>
      </c>
      <c r="G2218" t="inlineStr">
        <is>
          <t>Geometria Plana</t>
        </is>
      </c>
      <c r="H2218" t="inlineStr">
        <is>
          <t>Médio</t>
        </is>
      </c>
      <c r="I2218" t="inlineStr">
        <is>
          <t>ME</t>
        </is>
      </c>
      <c r="J2218" t="inlineStr">
        <is>
          <t>38°.</t>
        </is>
      </c>
      <c r="K2218" t="inlineStr">
        <is>
          <t>39°.</t>
        </is>
      </c>
      <c r="L2218" t="inlineStr">
        <is>
          <t>40°.</t>
        </is>
      </c>
      <c r="M2218" t="inlineStr">
        <is>
          <t>41°.</t>
        </is>
      </c>
      <c r="N2218" t="inlineStr">
        <is>
          <t>42°.</t>
        </is>
      </c>
      <c r="O2218" t="inlineStr">
        <is>
          <t>D</t>
        </is>
      </c>
      <c r="P2218" t="n">
        <v>1</v>
      </c>
      <c r="Q2218" t="n">
        <v>0</v>
      </c>
      <c r="R2218" t="inlineStr">
        <is>
          <t>960df1fc-3cf8-44be-b6ee-eab4590b14e8.png</t>
        </is>
      </c>
      <c r="S2218" t="inlineStr">
        <is>
          <t>Vamos começar pelo triângulo CMP. Temos dois ângulos dele, podemos encontrar o terceiro, pois sabemos
que a soma dos ângulos internos de um triângulo é igual a 180°. Dito isso:
30°+14°+𝑥 = 180°
𝑥 = 136°
O suplementar de 136° é 44°. Vamos colocar essas informações no desenho.
136°
44° 44°
Observe que como o triângulo MPB é isósceles, podemos copiar o ângulo de 44° para 𝑀𝐵̂𝑃.
Agora, ficou faltando mais um ângulo para o triângulo MPB. Vamos usar novamente o fato de que a soma
dos ângulos internos de um triângulo é igual a 180°.
44°+44°+𝑦 = 180°
𝑦 = 180°−88°
𝑦 = 92°
Vamos avançar um pouco no desenho:
z
50°
z
180° - z 92°
136°
44° 44°
Conseguimos determinar "z" por meio dos ângulos do triângulo AQM.
𝑧+𝑧+50° = 180°
2𝑧 = 130
𝑧 = 65°
Com z, vamos novamente para o desenho:
65°
50°
65°
115° 92°
136°
44° 44°
Observe que sabemos que a soma dos ângulos internos do triângulo ABC é igual a 180°. Com isso:</t>
        </is>
      </c>
      <c r="U2218" t="inlineStr">
        <is>
          <t>10/08/2026 19:35</t>
        </is>
      </c>
    </row>
    <row r="2219">
      <c r="A2219" t="n">
        <v>4234</v>
      </c>
      <c r="B2219" t="inlineStr">
        <is>
          <t>RBO</t>
        </is>
      </c>
      <c r="C2219" t="inlineStr">
        <is>
          <t>ISS-BH</t>
        </is>
      </c>
      <c r="D2219" t="inlineStr">
        <is>
          <t>2022</t>
        </is>
      </c>
      <c r="E2219" t="inlineStr">
        <is>
          <t>Na figura a seguir, temos um triângulo equilátero de lado 6 dm, e em cada vértice desse triângulo, temos triângulo equilátero de lado 1 dm.
O percentual do triângulo de lado 6 dm, que está escurecido, é de, aproximadamente,</t>
        </is>
      </c>
      <c r="F2219" t="inlineStr">
        <is>
          <t>Matemática</t>
        </is>
      </c>
      <c r="G2219" t="inlineStr">
        <is>
          <t>Geometria Plana</t>
        </is>
      </c>
      <c r="H2219" t="inlineStr">
        <is>
          <t>Médio</t>
        </is>
      </c>
      <c r="I2219" t="inlineStr">
        <is>
          <t>ME</t>
        </is>
      </c>
      <c r="J2219" t="inlineStr">
        <is>
          <t>6,67%.</t>
        </is>
      </c>
      <c r="K2219" t="inlineStr">
        <is>
          <t>7,33%.</t>
        </is>
      </c>
      <c r="L2219" t="inlineStr">
        <is>
          <t>8,33%.</t>
        </is>
      </c>
      <c r="M2219" t="inlineStr">
        <is>
          <t>9,00%.</t>
        </is>
      </c>
      <c r="N2219" t="inlineStr">
        <is>
          <t>10,2%</t>
        </is>
      </c>
      <c r="O2219" t="inlineStr">
        <is>
          <t>C</t>
        </is>
      </c>
      <c r="P2219" t="n">
        <v>1</v>
      </c>
      <c r="Q2219" t="n">
        <v>0</v>
      </c>
      <c r="R2219" t="inlineStr">
        <is>
          <t>02505d8f-6dd3-49cc-b931-992ffa67310e.png</t>
        </is>
      </c>
      <c r="S2219" t="inlineStr">
        <is>
          <t>Questão sobre a área do triângulo equilátero! O primeiro passo é lembrar da fórmula:
𝐿2√3
𝐴 =
Agora, vamos calcular a área do triângulo equilátero de 6 dm de lado.
62√3 36√3
𝐴 = → 𝐴 = → 𝐴 = 9√3 dm²
𝑀 4 𝑀 4 𝑀
Depois, precisamos encontrar a área do triângulo menor, que está escurecido. Note que esses triângulos
menores também são equiláteros e possuem 1 dm de lado. Logo:
1²√3 √3
𝐴 = → 𝐴 = dm²
𝑚 4 𝑚 4
Opa, temos a área de 1 triângulo escurecido, mas são 3 deles na figura! Assim:
3√3
𝐴 = 3𝐴 → 𝐴 = dm²
𝑡 𝑚 𝑡 4
Para descobrir o percentual do triângulo maior que está escurecido, dividimos 𝐴 por 𝐴 .
𝑡 𝑀
3√3
𝐴 𝐴 1 𝐴
𝑡 4 𝑡 𝑡
= → = → = 0,0833…
𝐴
𝑚
9√3 𝐴
𝑚
12 𝐴
𝑚
Sendo assim, o percentual é dado pela multiplicação do resultado acima por 100.
𝑨
𝒕
= 𝟖,𝟑𝟑%
𝑨
𝒎
Gabarito: LETRA C.</t>
        </is>
      </c>
      <c r="U2219" t="inlineStr">
        <is>
          <t>10/08/2026 19:35</t>
        </is>
      </c>
    </row>
    <row r="2220">
      <c r="A2220" t="n">
        <v>4235</v>
      </c>
      <c r="B2220" t="inlineStr">
        <is>
          <t>FUNDATEC</t>
        </is>
      </c>
      <c r="C2220" t="inlineStr">
        <is>
          <t>PREF. FLORES DA CUNHA</t>
        </is>
      </c>
      <c r="D2220" t="inlineStr">
        <is>
          <t>2022</t>
        </is>
      </c>
      <c r="E2220" t="inlineStr">
        <is>
          <t>Analise as assertivas a seguir:
I. Todo triângulo retângulo tem um ângulo reto.
II. Todo triângulo retângulo tem catetos e hipotenusa.
III. Os ângulos internos de um triângulo retângulo possuem medidas iguais.
Quais estão corretas?</t>
        </is>
      </c>
      <c r="F2220" t="inlineStr">
        <is>
          <t>Matemática</t>
        </is>
      </c>
      <c r="G2220" t="inlineStr">
        <is>
          <t>Geometria Plana</t>
        </is>
      </c>
      <c r="H2220" t="inlineStr">
        <is>
          <t>Médio</t>
        </is>
      </c>
      <c r="I2220" t="inlineStr">
        <is>
          <t>ME</t>
        </is>
      </c>
      <c r="J2220" t="inlineStr">
        <is>
          <t>Apenas I.</t>
        </is>
      </c>
      <c r="K2220" t="inlineStr">
        <is>
          <t>Apenas II.</t>
        </is>
      </c>
      <c r="L2220" t="inlineStr">
        <is>
          <t>Apenas I e II.</t>
        </is>
      </c>
      <c r="M2220" t="inlineStr">
        <is>
          <t>Apenas II e III.</t>
        </is>
      </c>
      <c r="N2220" t="inlineStr">
        <is>
          <t>I, II e III.</t>
        </is>
      </c>
      <c r="O2220" t="inlineStr">
        <is>
          <t>C</t>
        </is>
      </c>
      <c r="P2220" t="n">
        <v>0</v>
      </c>
      <c r="Q2220" t="n">
        <v>0</v>
      </c>
      <c r="S2220" t="inlineStr">
        <is>
          <t>Vamos analisar as assertivas.
I. Todo triângulo retângulo tem um ângulo reto.
Certo. É exatamente a presença de um ângulo reto (90 graus) que caracteriza o triângulo retângulo.
II. Todo triângulo retângulo tem catetos e hipotenusa.
Certo. Todo triângulo retângulo tem dois catetos e uma hipotenusa. A relação entre esses elementos é dada
pelo Teorema de Pitágoras.
III. Os ângulos internos de um triângulo retângulo possuem medidas iguais.
Errado. Todo triângulo tem três ângulos. No triângulo retângulo, um desses ângulos será o de 90 graus. No
entanto, os outros dois ângulos podem assumir quaisquer valores, não necessariamente iguais.
Gabarito: LETRA C.</t>
        </is>
      </c>
      <c r="U2220" t="inlineStr">
        <is>
          <t>10/08/2026 19:36</t>
        </is>
      </c>
    </row>
    <row r="2221">
      <c r="A2221" t="n">
        <v>4236</v>
      </c>
      <c r="B2221" t="inlineStr">
        <is>
          <t>IDECAN</t>
        </is>
      </c>
      <c r="C2221" t="inlineStr">
        <is>
          <t>IBGE</t>
        </is>
      </c>
      <c r="D2221" t="inlineStr">
        <is>
          <t>2022</t>
        </is>
      </c>
      <c r="E2221" t="inlineStr">
        <is>
          <t>Considere as seguintes afirmações abaixo:
I. A soma dos ângulos internos de um triângulo é sempre igual a 180°.
II. Em todo triângulo, qualquer ângulo externo é igual à soma dos dois ângulos internos não adjacentes a ele.
III. Em todo triângulo, cada lado é menor que a soma dos outros dois.
Assinale o item correto:</t>
        </is>
      </c>
      <c r="F2221" t="inlineStr">
        <is>
          <t>Matemática</t>
        </is>
      </c>
      <c r="G2221" t="inlineStr">
        <is>
          <t>Geometria Plana</t>
        </is>
      </c>
      <c r="H2221" t="inlineStr">
        <is>
          <t>Médio</t>
        </is>
      </c>
      <c r="I2221" t="inlineStr">
        <is>
          <t>ME</t>
        </is>
      </c>
      <c r="J2221" t="inlineStr">
        <is>
          <t>Somente I está correta.</t>
        </is>
      </c>
      <c r="K2221" t="inlineStr">
        <is>
          <t>Somente II está correta.</t>
        </is>
      </c>
      <c r="L2221" t="inlineStr">
        <is>
          <t>Somente I e II estão corretas.</t>
        </is>
      </c>
      <c r="M2221" t="inlineStr">
        <is>
          <t>Somente II e III estão corretas</t>
        </is>
      </c>
      <c r="N2221" t="inlineStr">
        <is>
          <t>Todas as afirmações estão corretas.</t>
        </is>
      </c>
      <c r="O2221" t="inlineStr">
        <is>
          <t>E</t>
        </is>
      </c>
      <c r="P2221" t="n">
        <v>0</v>
      </c>
      <c r="Q2221" t="n">
        <v>0</v>
      </c>
      <c r="S2221" t="inlineStr">
        <is>
          <t>I. A soma dos ângulos internos de um triângulo é sempre igual a 180°.
Certo. É um resultado muito importante no contexto do estudo dos triângulos! Anote ele.
𝛼+𝛽 +𝛾 = 180°
II. Em todo triângulo, qualquer ângulo externo é igual à soma dos dois ângulos internos não adjacentes a ele.
Certo também! É um resultado menos comum, mas igualmente importante. Nós demonstramos na teoria!
𝑒 = 𝑖 +𝑖
1 2 3
III. Em todo triângulo, cada lado é menor que a soma dos outros dois.
Certo. É o que conhecemos como desigualdade triangular, também interpretada como uma condição de
existência para o triângulo.
𝑎 &lt; 𝑏+𝑐 𝑏 &lt; 𝑎+𝑐 𝑐 &lt; 𝑎+𝑏
Gabarito: LETRA E.</t>
        </is>
      </c>
      <c r="U2221" t="inlineStr">
        <is>
          <t>10/08/2026 19:36</t>
        </is>
      </c>
    </row>
    <row r="2222">
      <c r="A2222" t="n">
        <v>4237</v>
      </c>
      <c r="B2222" t="inlineStr">
        <is>
          <t>FEPESE</t>
        </is>
      </c>
      <c r="C2222" t="inlineStr">
        <is>
          <t>FCEE</t>
        </is>
      </c>
      <c r="D2222" t="inlineStr">
        <is>
          <t>2022</t>
        </is>
      </c>
      <c r="E2222" t="inlineStr">
        <is>
          <t>Um terreno triangular tem todos os lados com a mesma medida de 20 metros cada lado. Artur comprou 1/8 do referido terreno, logo, a área (em metros quadrados) do terreno que Artur comprou é:</t>
        </is>
      </c>
      <c r="F2222" t="inlineStr">
        <is>
          <t>Matemática</t>
        </is>
      </c>
      <c r="G2222" t="inlineStr">
        <is>
          <t>Geometria Plana</t>
        </is>
      </c>
      <c r="H2222" t="inlineStr">
        <is>
          <t>Médio</t>
        </is>
      </c>
      <c r="I2222" t="inlineStr">
        <is>
          <t>ME</t>
        </is>
      </c>
      <c r="J2222" t="inlineStr">
        <is>
          <t>Maior que 45.</t>
        </is>
      </c>
      <c r="K2222" t="inlineStr">
        <is>
          <t>Maior que 40 e menor que 45.</t>
        </is>
      </c>
      <c r="L2222" t="inlineStr">
        <is>
          <t>Maior que 35 e menor que 40.</t>
        </is>
      </c>
      <c r="M2222" t="inlineStr">
        <is>
          <t>Maior que 30 e menor que 35.</t>
        </is>
      </c>
      <c r="N2222" t="inlineStr">
        <is>
          <t>Menor que 30.</t>
        </is>
      </c>
      <c r="O2222" t="inlineStr">
        <is>
          <t>E</t>
        </is>
      </c>
      <c r="P2222" t="n">
        <v>0</v>
      </c>
      <c r="Q2222" t="n">
        <v>0</v>
      </c>
      <c r="S2222" t="inlineStr">
        <is>
          <t>Temos um triângulo equilátero de lado igual a 20 metros! Vimos que a área de um triângulo equilátero é:
𝐿2√3
𝐴 =
Usando 𝐿 = 20:
202√3
𝐴 = → 𝐴 = 100√3
Nessa questão, vamos usar √3 = 1,73. Assim:
A = 100⋅1,73 → A = 173 m²
Como Artur comprou 1/8 do terreno, ele ficou com:
A 173
A = → A = → 𝐀 = 𝟐𝟏,𝟔𝟓 𝐦²
r 8 r 8 𝐫
Gabarito: LETRA E.</t>
        </is>
      </c>
      <c r="U2222" t="inlineStr">
        <is>
          <t>10/08/2026 19:37</t>
        </is>
      </c>
    </row>
    <row r="2223">
      <c r="A2223" t="n">
        <v>4238</v>
      </c>
      <c r="B2223" t="inlineStr">
        <is>
          <t>QUADRIX</t>
        </is>
      </c>
      <c r="C2223" t="inlineStr">
        <is>
          <t>CRMV</t>
        </is>
      </c>
      <c r="D2223" t="inlineStr">
        <is>
          <t>2022</t>
        </is>
      </c>
      <c r="E2223" t="inlineStr">
        <is>
          <t>A área A de um triângulo de lados a, b e c pode ser calculada pela fórmula de Herão:
$$A = \sqrt{p(p - a)(p - b)(p - c)}$$
em que p é o semiperímetro (metade do perímetro) do triângulo. A fórmula recebeu esse nome em homenagem ao matemático e mecânico grego Herão de Alexandria. Considerando essas informações, julgue o item.
A área de um triângulo com lados iguais a 15 cm, 34 cm e 35 cm é menor que a área de um triângulo com lados iguais a 13 cm, 40 cm e 45 cm.</t>
        </is>
      </c>
      <c r="F2223" t="inlineStr">
        <is>
          <t>Matemática</t>
        </is>
      </c>
      <c r="G2223" t="inlineStr">
        <is>
          <t>Geometria Plana</t>
        </is>
      </c>
      <c r="H2223" t="inlineStr">
        <is>
          <t>Médio</t>
        </is>
      </c>
      <c r="I2223" t="inlineStr">
        <is>
          <t>CE</t>
        </is>
      </c>
      <c r="J2223" t="inlineStr"/>
      <c r="K2223" t="inlineStr"/>
      <c r="L2223" t="inlineStr"/>
      <c r="M2223" t="inlineStr"/>
      <c r="N2223" t="inlineStr"/>
      <c r="O2223" t="inlineStr">
        <is>
          <t>E</t>
        </is>
      </c>
      <c r="P2223" t="n">
        <v>0</v>
      </c>
      <c r="Q2223" t="n">
        <v>0</v>
      </c>
      <c r="S2223" t="inlineStr">
        <is>
          <t>Questão bem legal para treinarmos a fórmula de Herão. Nela, precisaremos calcular a área de dois triângulos
e depois compará-las.
- Triângulo com lados iguais a 15 cm, 34 cm e 35 cm.
1º passo) Cálculo do perímetro (2p):
2𝑝 = 15+34+35 → 2𝑝 = 84
Como a fórmula usa o semiperímetro (p):
𝑝 = → 𝑝 = 42
2º passo) Colocar tudo na fórmula.
𝐴 = √42⋅(42−15)⋅(42−34)⋅(42−35)
𝐴 = √42⋅27⋅8⋅7
𝑨 = √𝟔𝟑.𝟓𝟎𝟒
- Triângulo com lados iguais a 13 cm, 40 cm e 45 cm.
1º passo) Cálculo do perímetro (2p):
2𝑝 = 13+40+45 → 2𝑝 = 98
Como a fórmula usa o semiperímetro (p):
𝑝 = → 𝑝 = 49
2º passo) Colocar tudo na fórmula.
𝐴 = √49⋅(49−13)⋅(49−40)⋅(49−45)
𝐴 = √49⋅36⋅9⋅4
𝑨 = √𝟔𝟑.𝟓𝟎𝟒
Perceba que não precisamos nos preocupar com o valor das raízes, pois as duas são iguais. Sendo assim, o
item erra ao afirmar que um triângulo possui área menor do que o outro.
Gabarito: ERRADO.</t>
        </is>
      </c>
      <c r="U2223" t="inlineStr">
        <is>
          <t>10/08/2026 19:39</t>
        </is>
      </c>
    </row>
    <row r="2224">
      <c r="A2224" t="n">
        <v>4239</v>
      </c>
      <c r="B2224" t="inlineStr">
        <is>
          <t>Inst. AOCP</t>
        </is>
      </c>
      <c r="C2224" t="inlineStr">
        <is>
          <t>CBM-PA</t>
        </is>
      </c>
      <c r="D2224" t="inlineStr">
        <is>
          <t>2022</t>
        </is>
      </c>
      <c r="E2224" t="inlineStr">
        <is>
          <t>A respeito dos entes da geometria plana e espacial, é correto afirmar que</t>
        </is>
      </c>
      <c r="F2224" t="inlineStr">
        <is>
          <t>Matemática</t>
        </is>
      </c>
      <c r="G2224" t="inlineStr">
        <is>
          <t>Geometria Plana</t>
        </is>
      </c>
      <c r="H2224" t="inlineStr">
        <is>
          <t>Médio</t>
        </is>
      </c>
      <c r="I2224" t="inlineStr">
        <is>
          <t>ME</t>
        </is>
      </c>
      <c r="J2224" t="inlineStr">
        <is>
          <t>a mediatriz é a reta que divide um ângulo ao meio.</t>
        </is>
      </c>
      <c r="K2224" t="inlineStr">
        <is>
          <t>a mediana de uma circunferência é tangente à circunferência e forma um ângulo reto com o diâmetro.</t>
        </is>
      </c>
      <c r="L2224" t="inlineStr">
        <is>
          <t>a bissetriz divide um triângulo em dois triângulos de mesma área.</t>
        </is>
      </c>
      <c r="M2224" t="inlineStr">
        <is>
          <t>a circunferência é o lugar geométrico de todos os pontos equidistantes dos extremos de um segmento.</t>
        </is>
      </c>
      <c r="N2224" t="inlineStr">
        <is>
          <t>em um triângulo equilátero, a mediana e a bissetriz de um mesmo ângulo coincidem.</t>
        </is>
      </c>
      <c r="O2224" t="inlineStr">
        <is>
          <t>E</t>
        </is>
      </c>
      <c r="P2224" t="n">
        <v>1</v>
      </c>
      <c r="Q2224" t="n">
        <v>0</v>
      </c>
      <c r="S2224" t="inlineStr">
        <is>
          <t>Vamos comentar cada alternativa!
A) a mediatriz é a reta que divide um ângulo ao meio.
Errado, pessoal! O correto seria bissetriz.
B) a mediana de uma circunferência é tangente à circunferência e forma um ângulo reto com o diâmetro.
Errado, falamos de mediana no contexto dos triângulos, não de circunferências.
C) a bissetriz divide um triângulo em dois triângulos de mesma área.
Errado! A bissetriz divide um ângulo ao meio!
D) a circunferência é o lugar geométrico de todos os pontos equidistantes dos extremos de um segmento.
Errado. A circunferência é o lugar geométrico de todos os pontos (em um plano) equidistantes de um ponto
central (centro da circunferência).
E) em um triângulo equilátero, a mediana e a bissetriz de um mesmo ângulo coincidem.
Isso mesmo! No triângulo equilátero, a mediana, a bissetriz e a altura coincidem.
Gabarito: LETRA E.</t>
        </is>
      </c>
      <c r="U2224" t="inlineStr">
        <is>
          <t>10/08/2026 19:40</t>
        </is>
      </c>
    </row>
    <row r="2225">
      <c r="A2225" t="n">
        <v>4240</v>
      </c>
      <c r="B2225" t="inlineStr">
        <is>
          <t>Inst. AOCP</t>
        </is>
      </c>
      <c r="C2225" t="inlineStr">
        <is>
          <t>ITEP-RN</t>
        </is>
      </c>
      <c r="D2225" t="inlineStr">
        <is>
          <t>2021</t>
        </is>
      </c>
      <c r="E2225" t="inlineStr">
        <is>
          <t>Considere o triângulo retângulo ABC, retângulo em A. Sabe-se que $\widehat{C} = 30^\circ$ e que a medida da bissetriz interna relativa ao ângulo $\widehat{B}$ é igual a $5\sqrt{3}\ u$. Nessas condições, a medida do lado AC, oposto ao vértice B, é</t>
        </is>
      </c>
      <c r="F2225" t="inlineStr">
        <is>
          <t>Matemática</t>
        </is>
      </c>
      <c r="G2225" t="inlineStr">
        <is>
          <t>Geometria Plana</t>
        </is>
      </c>
      <c r="H2225" t="inlineStr">
        <is>
          <t>Médio</t>
        </is>
      </c>
      <c r="I2225" t="inlineStr">
        <is>
          <t>ME</t>
        </is>
      </c>
      <c r="J2225" t="inlineStr">
        <is>
          <t>15√2 𝑢</t>
        </is>
      </c>
      <c r="K2225" t="inlineStr">
        <is>
          <t>15√2/2 𝑢</t>
        </is>
      </c>
      <c r="L2225" t="inlineStr">
        <is>
          <t>15√3/2 𝑢</t>
        </is>
      </c>
      <c r="M2225" t="inlineStr">
        <is>
          <t>15√3 𝑢</t>
        </is>
      </c>
      <c r="N2225" t="inlineStr">
        <is>
          <t>15√3/4 𝑢</t>
        </is>
      </c>
      <c r="O2225" t="inlineStr">
        <is>
          <t>C</t>
        </is>
      </c>
      <c r="P2225" t="n">
        <v>1</v>
      </c>
      <c r="Q2225" t="n">
        <v>0</v>
      </c>
      <c r="S2225" t="inlineStr">
        <is>
          <t>Vamos desenhar esse triângulo com as informações do enunciado.
𝐵
60°
30°
𝐴 𝐶
Observe que se o ângulo é reto em A e se C é 30°, então B só pode medir 60° (pois a soma dos ângulos
internos de um triângulo é 180°). Agora, a bissetriz relativa ao ângulo 𝐵̂, vai dividir esse ângulo ao meio.
𝐵
30°
30°
5√3
60°
30°
𝐴 𝐷 𝐶
Observe que o triângulo ABD formado também é retângulo, de forma que podemos usar o 𝐬𝐞𝐧𝟔𝟎° para
determinar a medida do lado AB.
AB √3 𝐴𝐵 15
sen60° = → = → 𝐴𝐵 =
𝐵𝐷 2 5√3 2
Com o valor de AB, podemos determinar AC por meio da 𝐭𝐚𝐧𝟑𝟎°.
𝐴𝐵 √3 𝟓√𝟑
tan30° = → = → 𝑨𝑪 =
𝐴𝐶 3 𝐴𝐶 𝟐
Gabarito: LETRA C.</t>
        </is>
      </c>
      <c r="U2225" t="inlineStr">
        <is>
          <t>10/08/2026 19:42</t>
        </is>
      </c>
    </row>
    <row r="2226">
      <c r="A2226" t="n">
        <v>4241</v>
      </c>
      <c r="B2226" t="inlineStr">
        <is>
          <t>FGV</t>
        </is>
      </c>
      <c r="C2226" t="inlineStr">
        <is>
          <t>PM-SP</t>
        </is>
      </c>
      <c r="D2226" t="inlineStr">
        <is>
          <t>2024</t>
        </is>
      </c>
      <c r="E2226" t="inlineStr">
        <is>
          <t>Um terreno tem a forma de um quadrilátero ABCD em que os ângulos de vértices A e D são retos. São dadas as medidas de três lados: AB = 30 m, BC = 20 m e CD = 18 m. A área desse terreno em metros quadrados é igual a</t>
        </is>
      </c>
      <c r="F2226" t="inlineStr">
        <is>
          <t>Matemática</t>
        </is>
      </c>
      <c r="G2226" t="inlineStr">
        <is>
          <t>Geometria Plana</t>
        </is>
      </c>
      <c r="H2226" t="inlineStr">
        <is>
          <t>Médio</t>
        </is>
      </c>
      <c r="I2226" t="inlineStr">
        <is>
          <t>ME</t>
        </is>
      </c>
      <c r="J2226" t="inlineStr">
        <is>
          <t>360.</t>
        </is>
      </c>
      <c r="K2226" t="inlineStr">
        <is>
          <t>384.</t>
        </is>
      </c>
      <c r="L2226" t="inlineStr">
        <is>
          <t>418.</t>
        </is>
      </c>
      <c r="M2226" t="inlineStr">
        <is>
          <t>436.</t>
        </is>
      </c>
      <c r="N2226" t="inlineStr">
        <is>
          <t>460.</t>
        </is>
      </c>
      <c r="O2226" t="inlineStr">
        <is>
          <t>B</t>
        </is>
      </c>
      <c r="P2226" t="n">
        <v>0</v>
      </c>
      <c r="Q2226" t="n">
        <v>0</v>
      </c>
      <c r="S2226" t="inlineStr">
        <is>
          <t>O quadrilátero descrito no enunciado é um trapézio. Vamos desenhá-lo.
D 18 m C
x 20 m
A 30 m B
Observe que não temos a altura do trapézio. Para encontrá-la, precisamos visualizar o seguinte triângulo
retângulo:
D 18 m C
20 m
x
A 18 m 12 m B
Agora, podemos usar o teorema de Pitágoras para determinarmos “x”.
𝑥2 +122 = 202
𝑥2 +144 = 400
𝑥2 = 256
𝑥 = 16
Pronto! Temos tudo para o cálculo da área do trapézio.</t>
        </is>
      </c>
      <c r="U2226" t="inlineStr">
        <is>
          <t>10/08/2026 19:43</t>
        </is>
      </c>
    </row>
    <row r="2227">
      <c r="A2227" t="n">
        <v>4242</v>
      </c>
      <c r="B2227" t="inlineStr">
        <is>
          <t>IBFC</t>
        </is>
      </c>
      <c r="C2227" t="inlineStr">
        <is>
          <t>IBGE</t>
        </is>
      </c>
      <c r="D2227" t="inlineStr">
        <is>
          <t>2022</t>
        </is>
      </c>
      <c r="E2227" t="inlineStr">
        <is>
          <t>Ao analisar a cobertura territorial sobre sua responsabilidade, o coordenador riscou no mapa um retângulo de modo que representasse a maior área possível da região a ser trabalhada por sua equipe. Se as medidas dos lados desse retângulo são 4,5 cm e 6 cm, então a medida da área desse retângulo, em m² é igual a:</t>
        </is>
      </c>
      <c r="F2227" t="inlineStr">
        <is>
          <t>Matemática</t>
        </is>
      </c>
      <c r="G2227" t="inlineStr">
        <is>
          <t>Geometria Plana</t>
        </is>
      </c>
      <c r="H2227" t="inlineStr">
        <is>
          <t>Médio</t>
        </is>
      </c>
      <c r="I2227" t="inlineStr">
        <is>
          <t>ME</t>
        </is>
      </c>
      <c r="J2227" t="inlineStr">
        <is>
          <t>0,27</t>
        </is>
      </c>
      <c r="K2227" t="inlineStr">
        <is>
          <t>0,027</t>
        </is>
      </c>
      <c r="L2227" t="inlineStr">
        <is>
          <t>0,0027</t>
        </is>
      </c>
      <c r="M2227" t="inlineStr">
        <is>
          <t>2,7</t>
        </is>
      </c>
      <c r="N2227" t="inlineStr">
        <is>
          <t>0,000027</t>
        </is>
      </c>
      <c r="O2227" t="inlineStr">
        <is>
          <t>C</t>
        </is>
      </c>
      <c r="P2227" t="n">
        <v>0</v>
      </c>
      <c r="Q2227" t="n">
        <v>0</v>
      </c>
      <c r="S2227" t="inlineStr">
        <is>
          <t>Atenção aqui, pessoal. A questão pede a área em m² e os lados do retângulo estão em centímetros. Logo, o
primeiro passo é transformar "cm" em "m". Para isso, basta dividir esses valores por 100.
𝑎 = 4,5 cm = 0,045 m
𝑏 = 6 cm = 0,06 m
A área de um retângulo é calculada pelo produto dos lados. Logo,
𝐴 = 𝑎𝑏 → 𝐴 = 0,045⋅0,06 → 𝑨 = 𝟎,𝟎𝟎𝟐𝟕 𝐦²
Gabarito: LETRA C.</t>
        </is>
      </c>
      <c r="U2227" t="inlineStr">
        <is>
          <t>10/08/2026 19:46</t>
        </is>
      </c>
    </row>
    <row r="2228">
      <c r="A2228" t="n">
        <v>4243</v>
      </c>
      <c r="B2228" t="inlineStr">
        <is>
          <t>CESGRANRIO</t>
        </is>
      </c>
      <c r="C2228" t="inlineStr">
        <is>
          <t>AgeRIO</t>
        </is>
      </c>
      <c r="D2228" t="inlineStr">
        <is>
          <t>2023</t>
        </is>
      </c>
      <c r="E2228" t="inlineStr">
        <is>
          <t>A Figura abaixo é um esboço da planta de um pequeno espaço comercial, que tem o formato retangular e foi subdividido em quatro salas também retangulares. O ponto P está sobre a diagonal AB. As áreas dessas salas estão indicadas nesse esboço.
O valor de 2X/Y+3Y/X é igual a</t>
        </is>
      </c>
      <c r="F2228" t="inlineStr">
        <is>
          <t>Matemática</t>
        </is>
      </c>
      <c r="G2228" t="inlineStr">
        <is>
          <t>Geometria Plana</t>
        </is>
      </c>
      <c r="H2228" t="inlineStr">
        <is>
          <t>Médio</t>
        </is>
      </c>
      <c r="I2228" t="inlineStr">
        <is>
          <t>ME</t>
        </is>
      </c>
      <c r="J2228" t="inlineStr">
        <is>
          <t>4,8</t>
        </is>
      </c>
      <c r="K2228" t="inlineStr">
        <is>
          <t>5,0</t>
        </is>
      </c>
      <c r="L2228" t="inlineStr">
        <is>
          <t>5,4</t>
        </is>
      </c>
      <c r="M2228" t="inlineStr">
        <is>
          <t>6,0</t>
        </is>
      </c>
      <c r="N2228" t="inlineStr">
        <is>
          <t>6,4</t>
        </is>
      </c>
      <c r="O2228" t="inlineStr">
        <is>
          <t>B</t>
        </is>
      </c>
      <c r="P2228" t="n">
        <v>0</v>
      </c>
      <c r="Q2228" t="n">
        <v>0</v>
      </c>
      <c r="R2228" t="inlineStr">
        <is>
          <t>4192dda3-c64a-485f-aa4d-39e49b35668d.png</t>
        </is>
      </c>
      <c r="S2228" t="inlineStr">
        <is>
          <t>Vamos traçar a diagonal AB.
Lembre-se que a diagonal divide o retângulo em duas regiões de áreas iguais. Sendo assim, podemos igualar
a área da região acima da diagonal com a área da região abaixo.
31 67 31 67
𝑋 + + = 𝑌+ + → 𝑋 = 𝑌
2 2 2 2
Opa! As áreas X e Y são iguais! Sendo assim, podemos usar esse fato na expressão do enunciado.
2𝑋 3𝑌
𝑉 = +
𝑌 𝑋
2𝑌 3𝑌
𝑉 = +
𝑌 𝑌
𝑉 = 2+3 → 𝑽 = 𝟓
Gabarito: LETRA B.</t>
        </is>
      </c>
      <c r="U2228" t="inlineStr">
        <is>
          <t>10/08/2026 19:47</t>
        </is>
      </c>
    </row>
    <row r="2229">
      <c r="A2229" t="n">
        <v>4244</v>
      </c>
      <c r="B2229" t="inlineStr">
        <is>
          <t>NUCEPI UESPI</t>
        </is>
      </c>
      <c r="C2229" t="inlineStr">
        <is>
          <t>PM-PI</t>
        </is>
      </c>
      <c r="D2229" t="inlineStr">
        <is>
          <t>2022</t>
        </is>
      </c>
      <c r="E2229" t="inlineStr">
        <is>
          <t>Durante uma manifestação na Avenida Frei Serafim em Teresina, os soldados Emanuel, Fábio e Gilson foram designados para acompanhar o evento. Quando retornaram ao quartel, o comandante indagou sobre o número de pessoas que participaram da manifestação. Emanuel informou que foi ocupada uma faixa retangular da Avenida, medindo 14 m por 176 m, pelos manifestantes.
Fábio disse que, em média, havia 4 pessoas por metro quadrado. Por sua vez, Gilson fez as contas e informou ao comandante, de maneira correta, o número total de manifestantes. O número informado por Gilson foi de aproximadamente</t>
        </is>
      </c>
      <c r="F2229" t="inlineStr">
        <is>
          <t>Matemática</t>
        </is>
      </c>
      <c r="G2229" t="inlineStr">
        <is>
          <t>Geometria Plana</t>
        </is>
      </c>
      <c r="H2229" t="inlineStr">
        <is>
          <t>Médio</t>
        </is>
      </c>
      <c r="I2229" t="inlineStr">
        <is>
          <t>ME</t>
        </is>
      </c>
      <c r="J2229" t="inlineStr">
        <is>
          <t>12.000 pessoas.</t>
        </is>
      </c>
      <c r="K2229" t="inlineStr">
        <is>
          <t>11.000 pessoas.</t>
        </is>
      </c>
      <c r="L2229" t="inlineStr">
        <is>
          <t>10.000 pessoas.</t>
        </is>
      </c>
      <c r="M2229" t="inlineStr">
        <is>
          <t>9.000 pessoas.</t>
        </is>
      </c>
      <c r="N2229" t="inlineStr">
        <is>
          <t>8.000 pessoas.</t>
        </is>
      </c>
      <c r="O2229" t="inlineStr">
        <is>
          <t>C</t>
        </is>
      </c>
      <c r="P2229" t="n">
        <v>1</v>
      </c>
      <c r="Q2229" t="n">
        <v>1</v>
      </c>
      <c r="S2229" t="inlineStr">
        <is>
          <t>Note que a área ocupada foi uma faixa retangular medindo 14 m por 176 m. Sabemos que a área de um
retângulo é dada pelo produto dos lados. Sendo assim,
𝐴 = 14⋅176 → 𝐴 = 2464 m²
Para determinar o total de pessoas, devemos multiplicar a área pela quantidade de pessoas por m².
Total de Pessoas = 2464⋅4 → 𝐓𝐨𝐭𝐚𝐥 𝐝𝐞 𝐏𝐞𝐬𝐬𝐨𝐚𝐬 = 𝟗𝟖𝟓𝟔
Note que a alternativa que mais se aproxima do nosso resultado é a C.
Gabarito: LETRA C.</t>
        </is>
      </c>
      <c r="U2229" t="inlineStr">
        <is>
          <t>10/08/2026 19:47</t>
        </is>
      </c>
    </row>
    <row r="2230">
      <c r="A2230" t="n">
        <v>4245</v>
      </c>
      <c r="B2230" t="inlineStr">
        <is>
          <t>AOCP</t>
        </is>
      </c>
      <c r="C2230" t="inlineStr">
        <is>
          <t>CM BAURU</t>
        </is>
      </c>
      <c r="D2230" t="inlineStr">
        <is>
          <t>2022</t>
        </is>
      </c>
      <c r="E2230" t="inlineStr">
        <is>
          <t>João, servidor da Câmara, possui um sítio que usa para descanso aos fins de semana. Ele pretende construir um galinheiro no sítio. Para isso, deseja utilizar um rolo com 200 metros de tela que ele já possui. Se a forma que João escolheu é a retangular e ele usará a tela em todos os lados do retângulo, qual é a área máxima que o galinheiro pode ter?</t>
        </is>
      </c>
      <c r="F2230" t="inlineStr">
        <is>
          <t>Matemática</t>
        </is>
      </c>
      <c r="G2230" t="inlineStr">
        <is>
          <t>Geometria Plana</t>
        </is>
      </c>
      <c r="H2230" t="inlineStr">
        <is>
          <t>Médio</t>
        </is>
      </c>
      <c r="I2230" t="inlineStr">
        <is>
          <t>ME</t>
        </is>
      </c>
      <c r="J2230" t="inlineStr">
        <is>
          <t>1.600 m²</t>
        </is>
      </c>
      <c r="K2230" t="inlineStr">
        <is>
          <t>2.000 m²</t>
        </is>
      </c>
      <c r="L2230" t="inlineStr">
        <is>
          <t>2.400 m²</t>
        </is>
      </c>
      <c r="M2230" t="inlineStr">
        <is>
          <t>2.500 m²</t>
        </is>
      </c>
      <c r="N2230" t="inlineStr">
        <is>
          <t>2.700 m²</t>
        </is>
      </c>
      <c r="O2230" t="inlineStr">
        <is>
          <t>D</t>
        </is>
      </c>
      <c r="P2230" t="n">
        <v>1</v>
      </c>
      <c r="Q2230" t="n">
        <v>1</v>
      </c>
      <c r="S2230" t="inlineStr">
        <is>
          <t>Questão bem legal! Vamos desenhar um pouco.
𝑦
𝑥
𝑥
𝑦
Observe que o perímetro desse retângulo deve totalizar a quantidade de tela que João tem disponível.
2𝑥 +2𝑦 = 200 → 𝑥+𝑦 = 100 (1)
A área desse retângulo é dada por:
𝐴 = 𝑥𝑦 (2)
Vamos isolar "x" em (1) e substituir em (2):
𝐴 = 𝑥(100−𝑥) → 𝐴 = 100𝑥 −𝑥2
Note que 𝑨 é uma função de segundo grau em "x". Se você já estudou funções, sabe que o valor máximo</t>
        </is>
      </c>
      <c r="U2230" t="inlineStr">
        <is>
          <t>10/08/2026 19:48</t>
        </is>
      </c>
    </row>
    <row r="2231">
      <c r="A2231" t="n">
        <v>4246</v>
      </c>
      <c r="B2231" t="inlineStr">
        <is>
          <t>FCC</t>
        </is>
      </c>
      <c r="C2231" t="inlineStr">
        <is>
          <t>PREF. SJRP</t>
        </is>
      </c>
      <c r="D2231" t="inlineStr">
        <is>
          <t>2019</t>
        </is>
      </c>
      <c r="E2231" t="inlineStr">
        <is>
          <t>O ponto E pertence ao lado AD do retângulo ABCD e ED=15 cm, conforme mostra a figura.
Sabendo que a área do retângulo ABCD é 336 cm² e que a área do trapézio BCDE é 273 cm², a medida, em cm, do lado AB, é:</t>
        </is>
      </c>
      <c r="F2231" t="inlineStr">
        <is>
          <t>Matemática</t>
        </is>
      </c>
      <c r="G2231" t="inlineStr">
        <is>
          <t>Geometria Plana</t>
        </is>
      </c>
      <c r="H2231" t="inlineStr">
        <is>
          <t>Médio</t>
        </is>
      </c>
      <c r="I2231" t="inlineStr">
        <is>
          <t>ME</t>
        </is>
      </c>
      <c r="J2231" t="inlineStr">
        <is>
          <t>14</t>
        </is>
      </c>
      <c r="K2231" t="inlineStr">
        <is>
          <t>15</t>
        </is>
      </c>
      <c r="L2231" t="inlineStr">
        <is>
          <t>16</t>
        </is>
      </c>
      <c r="M2231" t="inlineStr">
        <is>
          <t>17</t>
        </is>
      </c>
      <c r="N2231" t="inlineStr">
        <is>
          <t>18</t>
        </is>
      </c>
      <c r="O2231" t="inlineStr">
        <is>
          <t>A</t>
        </is>
      </c>
      <c r="P2231" t="n">
        <v>0</v>
      </c>
      <c r="Q2231" t="n">
        <v>0</v>
      </c>
      <c r="R2231" t="inlineStr">
        <is>
          <t>ae9c2b09-ed36-4fe4-8443-97fd7b1f1189.png</t>
        </is>
      </c>
      <c r="S2231" t="inlineStr">
        <is>
          <t>Pessoal, vamos redesenhar essa figura, colocando as informações que ainda não temos.
A y E 15 cm D
x
B C
A área do retângulo ABCD é 336 cm². Assim,
𝑥(𝑦+15) = 336 → 𝑥𝑦 +15𝑥 = 336 (1)
A área do trapézio BCDE é 273 cm². Logo,</t>
        </is>
      </c>
      <c r="U2231" t="inlineStr">
        <is>
          <t>10/08/2026 19:49</t>
        </is>
      </c>
    </row>
    <row r="2232">
      <c r="A2232" t="n">
        <v>4247</v>
      </c>
      <c r="B2232" t="inlineStr">
        <is>
          <t>FGV</t>
        </is>
      </c>
      <c r="C2232" t="inlineStr">
        <is>
          <t>TRF</t>
        </is>
      </c>
      <c r="D2232" t="inlineStr">
        <is>
          <t>2024</t>
        </is>
      </c>
      <c r="E2232" t="inlineStr">
        <is>
          <t>A cada vértice de um pentágono convexo é atribuído um valor positivo. O valor de cada lado e de cada diagonal do pentágono é definido como a soma dos valores dos vértices correspondentes. O valor do pentágono é definido como a soma dos valores de todos os seus lados e de todas as suas diagonais. Se a soma dos valores atribuídos aos vértices de um pentágono convexo é igual a 120, o valor do pentágono é:</t>
        </is>
      </c>
      <c r="F2232" t="inlineStr">
        <is>
          <t>Matemática</t>
        </is>
      </c>
      <c r="G2232" t="inlineStr">
        <is>
          <t>Geometria Plana</t>
        </is>
      </c>
      <c r="H2232" t="inlineStr">
        <is>
          <t>Médio</t>
        </is>
      </c>
      <c r="I2232" t="inlineStr">
        <is>
          <t>ME</t>
        </is>
      </c>
      <c r="J2232" t="inlineStr">
        <is>
          <t>600;</t>
        </is>
      </c>
      <c r="K2232" t="inlineStr">
        <is>
          <t>540;</t>
        </is>
      </c>
      <c r="L2232" t="inlineStr">
        <is>
          <t>480;</t>
        </is>
      </c>
      <c r="M2232" t="inlineStr">
        <is>
          <t>420;</t>
        </is>
      </c>
      <c r="N2232" t="inlineStr">
        <is>
          <t>360.</t>
        </is>
      </c>
      <c r="O2232" t="inlineStr">
        <is>
          <t>C</t>
        </is>
      </c>
      <c r="P2232" t="n">
        <v>0</v>
      </c>
      <c r="Q2232" t="n">
        <v>0</v>
      </c>
      <c r="S2232" t="inlineStr">
        <is>
          <t>Inicialmente, vamos desenhar esse pentágono, indicando os valores dos vértices.
e
a d
b c
De acordo com o enunciado, a soma dos valores atribuídos aos vértices é 120. Logo:
𝑎+𝑏 +𝑐+𝑑 +𝑒 = 120 (1)
Além disso, ele diz que o valor do pentágono (𝑉 ) é definido como a soma dos valores de todos os seus lados
𝑝</t>
        </is>
      </c>
      <c r="U2232" t="inlineStr">
        <is>
          <t>10/08/2026 19:50</t>
        </is>
      </c>
    </row>
    <row r="2233">
      <c r="A2233" t="n">
        <v>4248</v>
      </c>
      <c r="B2233" t="inlineStr">
        <is>
          <t>AOCP</t>
        </is>
      </c>
      <c r="C2233" t="inlineStr">
        <is>
          <t>SED-MS</t>
        </is>
      </c>
      <c r="D2233" t="inlineStr">
        <is>
          <t>2022</t>
        </is>
      </c>
      <c r="E2233" t="inlineStr">
        <is>
          <t>Considere os seguintes polígonos, todos de mesmo perímetro: triângulo equilátero, quadrado e hexágono regular. Sendo $A_1$ a área do triângulo equilátero, $A_2$ a área do quadrado e $A_3$ a área do hexágono, o valor de $\frac{A_1 + A_3}{A_2}$ é:</t>
        </is>
      </c>
      <c r="F2233" t="inlineStr">
        <is>
          <t>Matemática</t>
        </is>
      </c>
      <c r="G2233" t="inlineStr">
        <is>
          <t>Geometria Plana</t>
        </is>
      </c>
      <c r="H2233" t="inlineStr">
        <is>
          <t>Médio</t>
        </is>
      </c>
      <c r="I2233" t="inlineStr">
        <is>
          <t>ME</t>
        </is>
      </c>
      <c r="J2233" t="inlineStr">
        <is>
          <t>$\frac{5\sqrt{3}}{9}$</t>
        </is>
      </c>
      <c r="K2233" t="inlineStr">
        <is>
          <t>$\frac{5\sqrt{2}}{9}$</t>
        </is>
      </c>
      <c r="L2233" t="inlineStr">
        <is>
          <t>$\frac{10\sqrt{3}}{9}$</t>
        </is>
      </c>
      <c r="M2233" t="inlineStr">
        <is>
          <t>$\frac{10\sqrt{2}}{9}$</t>
        </is>
      </c>
      <c r="N2233" t="inlineStr">
        <is>
          <t>10</t>
        </is>
      </c>
      <c r="O2233" t="inlineStr">
        <is>
          <t>C</t>
        </is>
      </c>
      <c r="P2233" t="n">
        <v>0</v>
      </c>
      <c r="Q2233" t="n">
        <v>0</v>
      </c>
      <c r="S2233" t="inlineStr">
        <is>
          <t>Vamos lá! As áreas de cada um dos polígonos citados são as seguintes:
- Triângulo Equilátero:
𝐿2√3
𝐴 =
1 4
𝐿 é o lado do triângulo.
- Quadrado:
𝐴 = 𝐿2
2 2
𝐿 é o lado do quadrado.
- Hexágono Regular:
3𝐿2√3
𝐴 =
3 2
𝐿 é o lado do hexágono.
O enunciado nos diz que todos os polígonos possuem o mesmo perímetro. Vamos chamá-lo de P. Lembre-
se que o perímetro nada mais é que a soma de todos os lados do polígono.
- Para o triângulo equilátero:
𝑃
𝑃 = 3𝐿 → 𝐿 =
1 1 3
- Para o quadrado:
𝑃
𝑃 = 4𝐿 → 𝐿 =
2 2 4
- Para o hexágono regular:
𝑃
𝑃 = 6𝐿 → 𝐿 =
3 3 6
Com os lados em função do perímetro, podemos reescrever as fórmulas das áreas.
- Triângulo Equilátero:
𝑃 2
𝐿2
√3 (
) √3 𝑃2√3
𝐴 = → 𝐴 = → 𝐴 =
1 4 1 4 1 36
- Quadrado:
𝑃 2 𝑃2
𝐴 = 𝐿2 → 𝐴 = ( ) → 𝐴 =
2 2 2 4 2 16
- Hexágono Regular:
𝑃 2
3𝐿2
√3 3(
) √3 3𝑃2√3
𝐴 = → 𝐴 = → 𝐴 =
3 2 3 2 3 72
Pronto! Todas as áreas estão em função de P. Agora, vamos calcular a razão que o enunciado pediu.
𝑃2√3 3𝑃2√3 5𝑃2√3
𝐴 +𝐴 + 80√3
1 3 36 72 72
𝑘 = → 𝑘 = → 𝑘 = → 𝑘 =
𝐴 𝑃2 𝑃2 72
16 16
Vamos simplificar a fração por 8.
𝟏𝟎√𝟑
𝒌 =
Gabarito: LETRA C.</t>
        </is>
      </c>
      <c r="U2233" t="inlineStr">
        <is>
          <t>10/08/2026 20:03</t>
        </is>
      </c>
    </row>
    <row r="2234">
      <c r="A2234" t="n">
        <v>4249</v>
      </c>
      <c r="B2234" t="inlineStr">
        <is>
          <t>UNIRV</t>
        </is>
      </c>
      <c r="C2234" t="inlineStr">
        <is>
          <t>PREF. RIO VERDE</t>
        </is>
      </c>
      <c r="D2234" t="inlineStr">
        <is>
          <t>2022</t>
        </is>
      </c>
      <c r="E2234" t="inlineStr">
        <is>
          <t>A figura representa um pentágono regular com centro no ponto C. A porcentagem sombreada no interior desse pentágono é</t>
        </is>
      </c>
      <c r="F2234" t="inlineStr">
        <is>
          <t>Matemática</t>
        </is>
      </c>
      <c r="G2234" t="inlineStr">
        <is>
          <t>Geometria Plana</t>
        </is>
      </c>
      <c r="H2234" t="inlineStr">
        <is>
          <t>Médio</t>
        </is>
      </c>
      <c r="I2234" t="inlineStr">
        <is>
          <t>ME</t>
        </is>
      </c>
      <c r="J2234" t="inlineStr">
        <is>
          <t>20%</t>
        </is>
      </c>
      <c r="K2234" t="inlineStr">
        <is>
          <t>25%</t>
        </is>
      </c>
      <c r="L2234" t="inlineStr">
        <is>
          <t>30%</t>
        </is>
      </c>
      <c r="M2234" t="inlineStr">
        <is>
          <t>40%</t>
        </is>
      </c>
      <c r="N2234" t="inlineStr"/>
      <c r="O2234" t="inlineStr">
        <is>
          <t>C</t>
        </is>
      </c>
      <c r="P2234" t="n">
        <v>0</v>
      </c>
      <c r="Q2234" t="n">
        <v>0</v>
      </c>
      <c r="R2234" t="inlineStr">
        <is>
          <t>870c3e4a-c42b-4c84-8c77-d4612ecd9e86.png</t>
        </is>
      </c>
      <c r="S2234" t="inlineStr">
        <is>
          <t>Pessoal, vamos dar uma olhada melhor no pentágono regular.
Note que podemos considerar a área de um pentágono como a soma da área desses 5 triângulos. Como o
pentágono é regular, então as áreas desses triângulos são iguais. Desse modo, podemos escrever:
𝐴 = 5𝐴
𝑝 𝑇
Em que 𝐴 é a área de 1 triângulo desse dentro do pentágono.
𝑇
Agora, visualize novamente a imagem da questão.
Observe que a área hachurada é exatamente a área de 1 triângulo mais a metade do triângulo vizinho. Com
isso, podemos escrever que:
𝐴 = 1,5𝐴
ℎ 𝑇
Para determinar a porcentagem, fazemos:
𝐴 1,5𝐴 𝐴 1,5 𝑨
ℎ 𝑡 ℎ 𝒉
= → = → = 𝟎,𝟑
𝐴 5𝐴 𝐴 5 𝑨
𝑝 𝑡 𝑝 𝒑
Logo, a área hachurada corresponde a 30% da área total.
Gabarito: LETRA C.</t>
        </is>
      </c>
      <c r="U2234" t="inlineStr">
        <is>
          <t>10/08/2026 20:04</t>
        </is>
      </c>
    </row>
    <row r="2235">
      <c r="A2235" t="n">
        <v>4250</v>
      </c>
      <c r="B2235" t="inlineStr">
        <is>
          <t>RBO</t>
        </is>
      </c>
      <c r="C2235" t="inlineStr">
        <is>
          <t>ISS-BH</t>
        </is>
      </c>
      <c r="D2235" t="inlineStr">
        <is>
          <t>2022</t>
        </is>
      </c>
      <c r="E2235" t="inlineStr">
        <is>
          <t>A partir do conceito: “Dado um polígono convexo qualquer, diagonal é o segmento que une dois vértices não consecutivos”. Assim, um triângulo não possui diagonais, pois, como só possui três vértices, não é possível unir dois vértices não consecutivos, o quadrado possui duas diagonais e partir de um dos vértices, encontramos, apenas um outro vértice não consecutivo, enquanto, que no pentágono convexo temos 5 diagonais, e nesse polígono encontramos a partir de um vértice, dois outros vértices não consecutivos. A partir dessas informações, monta-se a tabela a seguir.
Verifica-se que existe uma certa regularidade entre o número de lados, número de diagonais e o número de vértices não consecutivos contados a partir de um dos vértices. Então, o número de diagonais de um polígono convexo que possui 102 lados é igual a</t>
        </is>
      </c>
      <c r="F2235" t="inlineStr">
        <is>
          <t>Matemática</t>
        </is>
      </c>
      <c r="G2235" t="inlineStr">
        <is>
          <t>Geometria Plana</t>
        </is>
      </c>
      <c r="H2235" t="inlineStr">
        <is>
          <t>Médio</t>
        </is>
      </c>
      <c r="I2235" t="inlineStr">
        <is>
          <t>ME</t>
        </is>
      </c>
      <c r="J2235" t="inlineStr">
        <is>
          <t>4.852.</t>
        </is>
      </c>
      <c r="K2235" t="inlineStr">
        <is>
          <t>4.947.</t>
        </is>
      </c>
      <c r="L2235" t="inlineStr">
        <is>
          <t>4.998.</t>
        </is>
      </c>
      <c r="M2235" t="inlineStr">
        <is>
          <t>5.049.</t>
        </is>
      </c>
      <c r="N2235" t="inlineStr">
        <is>
          <t>5.100.</t>
        </is>
      </c>
      <c r="O2235" t="inlineStr">
        <is>
          <t>D</t>
        </is>
      </c>
      <c r="P2235" t="n">
        <v>1</v>
      </c>
      <c r="Q2235" t="n">
        <v>0</v>
      </c>
      <c r="R2235" t="inlineStr">
        <is>
          <t>91f9f9b6-5a29-4268-8b30-3f1bb4c4f212.png</t>
        </is>
      </c>
      <c r="S2235" t="inlineStr">
        <is>
          <t>Pessoal, o número de diagonais de um polígono convexo de "n" lados é dado pela seguinte relação:
𝑛⋅(𝑛−3)
𝑑 =
O enunciado quer o número de diagonais de um polígono com 102 lados. Assim,
102⋅(102−3) 102⋅99
𝑑 = → 𝑑 = → 𝑑 = 51⋅99 → 𝑑 = 5.049
2 2
Gabarito: LETRA D.</t>
        </is>
      </c>
      <c r="U2235" t="inlineStr">
        <is>
          <t>10/08/2026 20:25</t>
        </is>
      </c>
    </row>
    <row r="2236">
      <c r="A2236" t="n">
        <v>4251</v>
      </c>
      <c r="B2236" t="inlineStr">
        <is>
          <t>IBFC</t>
        </is>
      </c>
      <c r="C2236" t="inlineStr">
        <is>
          <t>TCM-RJ</t>
        </is>
      </c>
      <c r="D2236" t="inlineStr">
        <is>
          <t>2016</t>
        </is>
      </c>
      <c r="E2236" t="inlineStr">
        <is>
          <t>Sabe-se que a soma dos ângulos internos de um polígono é igual a 1260°. Se esse polígono é regular, então cada ângulo externo desse polígono é igual a:</t>
        </is>
      </c>
      <c r="F2236" t="inlineStr">
        <is>
          <t>Matemática</t>
        </is>
      </c>
      <c r="G2236" t="inlineStr">
        <is>
          <t>Geometria Plana</t>
        </is>
      </c>
      <c r="H2236" t="inlineStr">
        <is>
          <t>Médio</t>
        </is>
      </c>
      <c r="I2236" t="inlineStr">
        <is>
          <t>ME</t>
        </is>
      </c>
      <c r="J2236" t="inlineStr">
        <is>
          <t>140°</t>
        </is>
      </c>
      <c r="K2236" t="inlineStr">
        <is>
          <t>40°</t>
        </is>
      </c>
      <c r="L2236" t="inlineStr">
        <is>
          <t>126°</t>
        </is>
      </c>
      <c r="M2236" t="inlineStr">
        <is>
          <t>54°</t>
        </is>
      </c>
      <c r="N2236" t="inlineStr"/>
      <c r="O2236" t="inlineStr">
        <is>
          <t>B</t>
        </is>
      </c>
      <c r="P2236" t="n">
        <v>0</v>
      </c>
      <c r="Q2236" t="n">
        <v>0</v>
      </c>
      <c r="S2236" t="inlineStr">
        <is>
          <t>Vamos lá! Lembre-se que a soma dos ângulos internos de um polígono é dada pela fórmula:
𝑆 = (𝑛−2)⋅180°
𝑖
Como o enunciado já nos forneceu que 𝑺 = 𝟏𝟐𝟔𝟎°, então podemos usar a fórmula acima para encontrar o
𝒊
número de lados "n" desse polígono.</t>
        </is>
      </c>
      <c r="U2236" t="inlineStr">
        <is>
          <t>10/08/2026 20:28</t>
        </is>
      </c>
    </row>
    <row r="2237">
      <c r="A2237" t="n">
        <v>4252</v>
      </c>
      <c r="B2237" t="inlineStr">
        <is>
          <t>QUADRIX</t>
        </is>
      </c>
      <c r="C2237" t="inlineStr">
        <is>
          <t>CRB 6</t>
        </is>
      </c>
      <c r="D2237" t="inlineStr">
        <is>
          <t>2014</t>
        </is>
      </c>
      <c r="E2237" t="inlineStr">
        <is>
          <t>Sabendo-se que a soma dos ângulos internos de um triângulo é 180° e que a soma dos ângulos internos do quadrilátero é 360°, qual é a soma dos ângulos internos de um polígono de 20 lados?</t>
        </is>
      </c>
      <c r="F2237" t="inlineStr">
        <is>
          <t>Matemática</t>
        </is>
      </c>
      <c r="G2237" t="inlineStr">
        <is>
          <t>Geometria Plana</t>
        </is>
      </c>
      <c r="H2237" t="inlineStr">
        <is>
          <t>Médio</t>
        </is>
      </c>
      <c r="I2237" t="inlineStr">
        <is>
          <t>ME</t>
        </is>
      </c>
      <c r="J2237" t="inlineStr">
        <is>
          <t>3010°</t>
        </is>
      </c>
      <c r="K2237" t="inlineStr">
        <is>
          <t>3240°</t>
        </is>
      </c>
      <c r="L2237" t="inlineStr">
        <is>
          <t>3000°</t>
        </is>
      </c>
      <c r="M2237" t="inlineStr">
        <is>
          <t>2550°</t>
        </is>
      </c>
      <c r="N2237" t="inlineStr">
        <is>
          <t>2000°</t>
        </is>
      </c>
      <c r="O2237" t="inlineStr">
        <is>
          <t>B</t>
        </is>
      </c>
      <c r="P2237" t="n">
        <v>0</v>
      </c>
      <c r="Q2237" t="n">
        <v>0</v>
      </c>
      <c r="S2237" t="inlineStr">
        <is>
          <t>Essa questão exige a aplicação direta da fórmula que vimos na teoria.
𝑆 = (𝑛−2)⋅180°
𝑖
Estamos interessados na soma dos ângulos internos de um polígono de 20 lados (𝒏 = 𝟐𝟎).
𝑆 = (20−2)⋅180°
𝑖
𝑆 = 18⋅180°
𝑖
𝑺 = 𝟑𝟐𝟒𝟎°
𝒊
Gabarito: LETRA B.</t>
        </is>
      </c>
      <c r="U2237" t="inlineStr">
        <is>
          <t>10/08/2026 20:28</t>
        </is>
      </c>
    </row>
    <row r="2238">
      <c r="A2238" t="n">
        <v>4253</v>
      </c>
      <c r="B2238" t="inlineStr">
        <is>
          <t>CONSULPLAN</t>
        </is>
      </c>
      <c r="C2238" t="inlineStr">
        <is>
          <t>PREF. MACAÍBA</t>
        </is>
      </c>
      <c r="D2238" t="inlineStr">
        <is>
          <t>2022</t>
        </is>
      </c>
      <c r="E2238" t="inlineStr">
        <is>
          <t>Em um undecágono regular, polígono de 11 lados, nenhuma de suas diagonais passa pelo seu centro, pois o seu número de lados é ímpar. Dessa forma, qual é o número total de diagonais desse polígono?</t>
        </is>
      </c>
      <c r="F2238" t="inlineStr">
        <is>
          <t>Matemática</t>
        </is>
      </c>
      <c r="G2238" t="inlineStr">
        <is>
          <t>Geometria Plana</t>
        </is>
      </c>
      <c r="H2238" t="inlineStr">
        <is>
          <t>Médio</t>
        </is>
      </c>
      <c r="I2238" t="inlineStr">
        <is>
          <t>ME</t>
        </is>
      </c>
      <c r="J2238" t="inlineStr">
        <is>
          <t>33</t>
        </is>
      </c>
      <c r="K2238" t="inlineStr">
        <is>
          <t>44</t>
        </is>
      </c>
      <c r="L2238" t="inlineStr">
        <is>
          <t>55</t>
        </is>
      </c>
      <c r="M2238" t="inlineStr">
        <is>
          <t>66</t>
        </is>
      </c>
      <c r="N2238" t="inlineStr"/>
      <c r="O2238" t="inlineStr">
        <is>
          <t>B</t>
        </is>
      </c>
      <c r="P2238" t="n">
        <v>0</v>
      </c>
      <c r="Q2238" t="n">
        <v>0</v>
      </c>
      <c r="S2238" t="inlineStr">
        <is>
          <t>Questão para treinarmos a fórmula do número de diagonais.
𝑛⋅(𝑛−3)
𝑑 =
Como queremos saber o número de diagonais de um polígono de 11 lados (𝑛 = 11):
11⋅8
𝑑 = → 𝒅 = 𝟒𝟒
Gabarito: LETRA B.</t>
        </is>
      </c>
      <c r="U2238" t="inlineStr">
        <is>
          <t>10/08/2026 20:28</t>
        </is>
      </c>
    </row>
    <row r="2239">
      <c r="A2239" t="n">
        <v>4254</v>
      </c>
      <c r="B2239" t="inlineStr">
        <is>
          <t>QUADRIX</t>
        </is>
      </c>
      <c r="C2239" t="inlineStr">
        <is>
          <t>CRB 6</t>
        </is>
      </c>
      <c r="D2239" t="inlineStr">
        <is>
          <t>2014</t>
        </is>
      </c>
      <c r="E2239" t="inlineStr">
        <is>
          <t>Quantas diagonais tem um polígono de 15 lados, sabendo-se que diagonal é o segmento de reta que une dois lados não consecutivos de um polígono?</t>
        </is>
      </c>
      <c r="F2239" t="inlineStr">
        <is>
          <t>Matemática</t>
        </is>
      </c>
      <c r="G2239" t="inlineStr">
        <is>
          <t>Geometria Plana</t>
        </is>
      </c>
      <c r="H2239" t="inlineStr">
        <is>
          <t>Médio</t>
        </is>
      </c>
      <c r="I2239" t="inlineStr">
        <is>
          <t>ME</t>
        </is>
      </c>
      <c r="J2239" t="inlineStr">
        <is>
          <t>90</t>
        </is>
      </c>
      <c r="K2239" t="inlineStr">
        <is>
          <t>40</t>
        </is>
      </c>
      <c r="L2239" t="inlineStr">
        <is>
          <t>180</t>
        </is>
      </c>
      <c r="M2239" t="inlineStr">
        <is>
          <t>100</t>
        </is>
      </c>
      <c r="N2239" t="inlineStr">
        <is>
          <t>80</t>
        </is>
      </c>
      <c r="O2239" t="inlineStr">
        <is>
          <t>A</t>
        </is>
      </c>
      <c r="P2239" t="n">
        <v>0</v>
      </c>
      <c r="Q2239" t="n">
        <v>0</v>
      </c>
      <c r="S2239" t="inlineStr">
        <is>
          <t>A última sobre diagonais! Essas são para fixar mesmo!
𝑛⋅(𝑛−3)
𝑑 =
Queremos o número de diagonais de um polígono de 15 lados (𝑛 = 15).
15⋅12
𝑑 = → 𝒅 = 𝟗𝟎
Gabarito: LETRA A.</t>
        </is>
      </c>
      <c r="U2239" t="inlineStr">
        <is>
          <t>10/08/2026 20:28</t>
        </is>
      </c>
    </row>
    <row r="2240">
      <c r="A2240" t="n">
        <v>4255</v>
      </c>
      <c r="B2240" t="inlineStr">
        <is>
          <t>FGV</t>
        </is>
      </c>
      <c r="C2240" t="inlineStr">
        <is>
          <t>ISS-RJ</t>
        </is>
      </c>
      <c r="D2240" t="inlineStr">
        <is>
          <t>2023</t>
        </is>
      </c>
      <c r="E2240" t="inlineStr">
        <is>
          <t>Sejam H um hexágono regular, C a circunferência circunscrita a H e c a circunferência inscrita em H. A razão entre a área de C e a área de c é igual a:</t>
        </is>
      </c>
      <c r="F2240" t="inlineStr">
        <is>
          <t>Matemática</t>
        </is>
      </c>
      <c r="G2240" t="inlineStr">
        <is>
          <t>Geometria Plana</t>
        </is>
      </c>
      <c r="H2240" t="inlineStr">
        <is>
          <t>Médio</t>
        </is>
      </c>
      <c r="I2240" t="inlineStr">
        <is>
          <t>ME</t>
        </is>
      </c>
      <c r="J2240" t="inlineStr">
        <is>
          <t>4;</t>
        </is>
      </c>
      <c r="K2240" t="inlineStr">
        <is>
          <t>4/3;</t>
        </is>
      </c>
      <c r="L2240" t="inlineStr">
        <is>
          <t>3;</t>
        </is>
      </c>
      <c r="M2240" t="inlineStr">
        <is>
          <t>5/4;</t>
        </is>
      </c>
      <c r="N2240" t="inlineStr">
        <is>
          <t>2.</t>
        </is>
      </c>
      <c r="O2240" t="inlineStr">
        <is>
          <t>B</t>
        </is>
      </c>
      <c r="P2240" t="n">
        <v>0</v>
      </c>
      <c r="Q2240" t="n">
        <v>0</v>
      </c>
      <c r="S2240" t="inlineStr">
        <is>
          <t>Vamos lá! A situação descrita no enunciado é a seguinte:
𝐿
𝑅
𝑟
Pessoal, devemos usar bastante coisa que vimos na teoria. Quando temos uma circunferência circunscrita a
um hexágono regular, o raio dessa circunferência é igual ao lado de hexágono.
60°
𝑅 𝑅
60° 60°
𝐿
𝐿 = 𝑅
Sendo assim, a área de C (circunferência circunscrita) pode ser escrita em função de "L" como:
𝐴 = 𝜋𝑅2 → 𝑨 = 𝝅𝑳𝟐
𝐶 𝑪
Por sua vez, quando temos uma circunferência inscrita no hexágono regular, a situação é a seguinte:
30°
𝑟 𝐿
60°
𝐿/2
Do triângulo retângulo destacado, conseguimos escrever:
𝑟 2𝑟 √3𝐿
tan60° = → √3 = → 𝑟 =
𝐿/2 𝐿 2
Quando escrevemos a área de c (circunferência inscrita) em função de "L", temos:
√3𝐿 𝟑𝝅𝑳𝟐
𝐴 = 𝜋𝑟2 → 𝐴 = 𝜋( ) → 𝑨 =
𝑐 𝑐 2 𝒄 𝟒
A questão pede a razão (k) entre essas duas áreas:
𝐴 𝜋𝐿2 𝟒
𝐶
𝑘 = → 𝑘 = → 𝒌 =
𝐴 3𝜋𝐿2 𝟑
𝑐
Gabarito: LETRA B.</t>
        </is>
      </c>
      <c r="U2240" t="inlineStr">
        <is>
          <t>10/08/2026 20:29</t>
        </is>
      </c>
    </row>
    <row r="2241">
      <c r="A2241" t="n">
        <v>4256</v>
      </c>
      <c r="B2241" t="inlineStr">
        <is>
          <t>FGV</t>
        </is>
      </c>
      <c r="C2241" t="inlineStr">
        <is>
          <t>ISS-RJ</t>
        </is>
      </c>
      <c r="D2241" t="inlineStr">
        <is>
          <t>2023</t>
        </is>
      </c>
      <c r="E2241" t="inlineStr">
        <is>
          <t>Seja C uma circunferência, seja q um quadrado inscrito em C e seja Q um quadrado circunscrito a C. A razão entre a área de Q e a área de q é igual a:</t>
        </is>
      </c>
      <c r="F2241" t="inlineStr">
        <is>
          <t>Matemática</t>
        </is>
      </c>
      <c r="G2241" t="inlineStr">
        <is>
          <t>Geometria Plana</t>
        </is>
      </c>
      <c r="H2241" t="inlineStr">
        <is>
          <t>Médio</t>
        </is>
      </c>
      <c r="I2241" t="inlineStr">
        <is>
          <t>ME</t>
        </is>
      </c>
      <c r="J2241" t="inlineStr">
        <is>
          <t>4;</t>
        </is>
      </c>
      <c r="K2241" t="inlineStr">
        <is>
          <t>4/3;</t>
        </is>
      </c>
      <c r="L2241" t="inlineStr">
        <is>
          <t>3;</t>
        </is>
      </c>
      <c r="M2241" t="inlineStr">
        <is>
          <t>5/4;</t>
        </is>
      </c>
      <c r="N2241" t="inlineStr">
        <is>
          <t>2.</t>
        </is>
      </c>
      <c r="O2241" t="inlineStr">
        <is>
          <t>E</t>
        </is>
      </c>
      <c r="P2241" t="n">
        <v>0</v>
      </c>
      <c r="Q2241" t="n">
        <v>0</v>
      </c>
      <c r="S2241" t="inlineStr">
        <is>
          <t>Temos um quadrado inscrito e um outro circunscrito a um mesmo círculo. Vamos desenhar essa situação.
𝐿
𝑅
𝐿
𝐿 é o lado do quadrado inscrito, 𝐿 é o lado do quadrado circunscrito e 𝑅 é o raio da circunferência.
1 2
Em um quadrado inscrito numa circunferência, a diagonal do quadrado é igual ao diâmetro da circunferência.
2𝑅
√2𝐿 = 2𝑅 → 𝐿 = → 𝐿 = √2𝑅
1 1 1
√2
Em um quadrado circunscrito a uma circunferência, o lado do quadrado é igual ao diâmetro do círculo. Assim:
𝐿 = 2𝑅
Agora, vamos calcular a área dos quadrados.
𝐴 = 𝐿2 → 𝐴 = (√2𝑅) → 𝐴 = 2𝑅2
1 1 1 1
𝐴 = 𝐿2 → 𝐴 = (2𝑅)2 → 𝐴 = 4𝑅2
2 2 2 2
A razão de áreas pedida na questão é dada por:
𝐴 4𝑅2
𝑘 = → 𝑘 = → 𝑘 = 2
𝐴 2𝑅2
Gabarito: LETRA E.</t>
        </is>
      </c>
      <c r="U2241" t="inlineStr">
        <is>
          <t>10/08/2026 20:30</t>
        </is>
      </c>
    </row>
    <row r="2242">
      <c r="A2242" t="n">
        <v>4257</v>
      </c>
      <c r="B2242" t="inlineStr">
        <is>
          <t>CESGRANRIO</t>
        </is>
      </c>
      <c r="C2242" t="inlineStr">
        <is>
          <t>ELETRONUCLEAR</t>
        </is>
      </c>
      <c r="D2242" t="inlineStr">
        <is>
          <t>2022</t>
        </is>
      </c>
      <c r="E2242" t="inlineStr">
        <is>
          <t>A Figura mostra o círculo inscrito em um triângulo equilátero ABC. Sabe-se que a área desse círculo mede 3π metros quadrados (m²).
Quanto mede a área do triângulo que é externa ao círculo?</t>
        </is>
      </c>
      <c r="F2242" t="inlineStr">
        <is>
          <t>Matemática</t>
        </is>
      </c>
      <c r="G2242" t="inlineStr">
        <is>
          <t>Geometria Plana</t>
        </is>
      </c>
      <c r="H2242" t="inlineStr">
        <is>
          <t>Médio</t>
        </is>
      </c>
      <c r="I2242" t="inlineStr">
        <is>
          <t>ME</t>
        </is>
      </c>
      <c r="J2242" t="inlineStr">
        <is>
          <t>(9√3−3𝜋) m²</t>
        </is>
      </c>
      <c r="K2242" t="inlineStr">
        <is>
          <t>(18−3𝜋) m²</t>
        </is>
      </c>
      <c r="L2242" t="inlineStr">
        <is>
          <t>(6−3𝜋) m²</t>
        </is>
      </c>
      <c r="M2242" t="inlineStr">
        <is>
          <t>18 m²</t>
        </is>
      </c>
      <c r="N2242" t="inlineStr">
        <is>
          <t>6 m²</t>
        </is>
      </c>
      <c r="O2242" t="inlineStr">
        <is>
          <t>A</t>
        </is>
      </c>
      <c r="P2242" t="n">
        <v>0</v>
      </c>
      <c r="Q2242" t="n">
        <v>0</v>
      </c>
      <c r="R2242" t="inlineStr">
        <is>
          <t>1b14590b-c498-4810-8215-390316f504d2.png</t>
        </is>
      </c>
      <c r="S2242" t="inlineStr">
        <is>
          <t>Opa! Temos um círculo inscrito em um triângulo equilátero. Nessa situação, esquematizamos o seguinte:
60°
𝐿 𝐿
60°
𝑅
60° 60°
𝐿 𝐿
2 2
𝐿/2 𝐿
tan60° = → √3 = → 𝐿 = 2√3𝑅
𝑅 2𝑅
Como temos a área do círculo, podemos encontrar o seu raio.
𝐴 = 𝜋𝑅2 → 𝜋𝑅2 = 3𝜋 → 𝑅 = √3
𝑐
Com o raio, podemos encontrar o lado do triângulo.
𝐿 = 2√3𝑅 → 𝐿 = 2√3√3 → 𝐿 = 6
Pronto! Com o lado do triângulo, podemos encontrar a sua área.
𝐿2√3 36⋅√3
𝐴 = → 𝐴 = → 𝐴 = 9√3
𝑡 4 𝑡 4 𝑡
A área do triângulo externa ao círculo pode ser encontrada por:
𝐴 = 𝐴 −𝐴
𝑒𝑥𝑡 𝑡 𝑐
𝑨 = 𝟗√𝟑−𝟑𝝅
𝒆𝒙𝒕
Gabarito: LETRA A.</t>
        </is>
      </c>
      <c r="U2242" t="inlineStr">
        <is>
          <t>10/08/2026 20:31</t>
        </is>
      </c>
    </row>
    <row r="2243">
      <c r="A2243" t="inlineStr">
        <is>
          <t>4258</t>
        </is>
      </c>
      <c r="B2243" t="inlineStr">
        <is>
          <t>DIRENS</t>
        </is>
      </c>
      <c r="C2243" t="inlineStr">
        <is>
          <t>EEAR</t>
        </is>
      </c>
      <c r="D2243" t="inlineStr">
        <is>
          <t>2022</t>
        </is>
      </c>
      <c r="E2243" t="inlineStr">
        <is>
          <t>Calcule a razão entre a área de um quadrado inscrito num círculo e a área de um quadrado circunscrito ao mesmo círculo, nessa ordem. Marque a opção correta.</t>
        </is>
      </c>
      <c r="F2243" t="inlineStr">
        <is>
          <t>Matemática</t>
        </is>
      </c>
      <c r="G2243" t="inlineStr">
        <is>
          <t>Geometria Plana</t>
        </is>
      </c>
      <c r="H2243" t="inlineStr">
        <is>
          <t>Médio</t>
        </is>
      </c>
      <c r="I2243" t="inlineStr">
        <is>
          <t>ME</t>
        </is>
      </c>
      <c r="J2243" t="inlineStr">
        <is>
          <t>1/4.</t>
        </is>
      </c>
      <c r="K2243" t="inlineStr">
        <is>
          <t>1/2.</t>
        </is>
      </c>
      <c r="L2243" t="inlineStr">
        <is>
          <t>4.</t>
        </is>
      </c>
      <c r="M2243" t="inlineStr">
        <is>
          <t>2.</t>
        </is>
      </c>
      <c r="N2243" t="inlineStr"/>
      <c r="O2243" t="inlineStr">
        <is>
          <t>B</t>
        </is>
      </c>
      <c r="P2243" t="n">
        <v>0</v>
      </c>
      <c r="Q2243" t="n">
        <v>0</v>
      </c>
      <c r="S2243" t="inlineStr">
        <is>
          <t>Galera, é a mesma questão que fizemos anteriormente! A diferença está apenas no cálculo da razão entre
as áreas. Aqui, ele pediu a razão entre a área do quadrado inscrito e a área do quadrado circunscrito, nessa
ordem. Logo, o resultado é o inverso do que encontrarmos anteriormente, ou seja, 1/2.
De qualquer forma, vamos repetir a solução caso você não tenha feito a questão anterior!
Quando desenhamos a situação proposta, obtemos:
𝐿
𝑅
𝐿
𝐿 é o lado do quadrado inscrito, 𝐿 é o lado do quadrado circunscrito e 𝑅 é o raio da circunferência.
1 2
Em um quadrado inscrito numa circunferência, a diagonal do quadrado é igual ao diâmetro da circunferência.
2𝑅
√2𝐿 = 2𝑅 → 𝐿 = → 𝐿 = √2𝑅
1 1 1
√2
Em um quadrado circunscrito a uma circunferência, o lado do quadrado é igual ao diâmetro do círculo. Assim:
𝐿 = 2𝑅
Agora, vamos calcular a área dos quadrados.
𝐴 = 𝐿2 → 𝐴 = (√2𝑅) → 𝐴 = 2𝑅2
1 1 1 1
𝐴 = 𝐿2 → 𝐴 = (2𝑅)2 → 𝐴 = 4𝑅2
2 2 2 2
A razão de áreas pedida na questão é dada por:
𝐴 2𝑅2 1
𝑘 = → 𝑘 = → 𝑘 =
𝐴 4𝑅2 2
Gabarito: LETRA B.</t>
        </is>
      </c>
      <c r="U2243" t="inlineStr">
        <is>
          <t>10/08/2026 20:31</t>
        </is>
      </c>
    </row>
    <row r="2244">
      <c r="A2244" t="n">
        <v>4259</v>
      </c>
      <c r="B2244" t="inlineStr">
        <is>
          <t>Inst. AOCP</t>
        </is>
      </c>
      <c r="C2244" t="inlineStr">
        <is>
          <t>ISS-PINHAIS</t>
        </is>
      </c>
      <c r="D2244" t="inlineStr">
        <is>
          <t>2022</t>
        </is>
      </c>
      <c r="E2244" t="inlineStr">
        <is>
          <t>Em uma das rotatórias do novo projeto urbanístico de Pinhais, será construído um jardim no formato de hexágono regular. Sabendo que essa rotatória tem diâmetro de 12 metros e que o jardim será um hexágono inscrito nessa circunferência, qual será a área do jardim?</t>
        </is>
      </c>
      <c r="F2244" t="inlineStr">
        <is>
          <t>Matemática</t>
        </is>
      </c>
      <c r="G2244" t="inlineStr">
        <is>
          <t>Geometria Plana</t>
        </is>
      </c>
      <c r="H2244" t="inlineStr">
        <is>
          <t>Médio</t>
        </is>
      </c>
      <c r="I2244" t="inlineStr">
        <is>
          <t>ME</t>
        </is>
      </c>
      <c r="J2244" t="inlineStr">
        <is>
          <t>36√3 m²</t>
        </is>
      </c>
      <c r="K2244" t="inlineStr">
        <is>
          <t>72√3 m²</t>
        </is>
      </c>
      <c r="L2244" t="inlineStr">
        <is>
          <t>54√2 m²</t>
        </is>
      </c>
      <c r="M2244" t="inlineStr">
        <is>
          <t>36√2 m²</t>
        </is>
      </c>
      <c r="N2244" t="inlineStr">
        <is>
          <t>54√3 m²</t>
        </is>
      </c>
      <c r="O2244" t="inlineStr">
        <is>
          <t>E</t>
        </is>
      </c>
      <c r="P2244" t="n">
        <v>0</v>
      </c>
      <c r="Q2244" t="n">
        <v>0</v>
      </c>
      <c r="S2244" t="inlineStr">
        <is>
          <t>Vamos desenhar o hexágono inscrito na circunferência.
𝑅
Como o hexágono é regular, podemos interpretá-lo como 6 triângulos equiláteros juntos. Confira a imagem
abaixo para entender melhor:
𝐿
𝐿 𝐿 𝐿
𝐿
𝐿
𝐿
𝐿
𝐿 𝐿 𝐿
𝐿
Com isso, você deve ter percebido que o raio da circunferência "bate" com o próprio lado do hexágono! Se
o diâmetro da circunferência é 12, então o lado desse hexágono será igual a 6. A questão pede a área do
jardim, ou seja, a área do hexágono.
3√3𝐿2 3√3⋅62 3√3⋅36
𝐴 = → 𝐴 = → 𝐴 = → 𝑨 = 𝟓𝟒√𝟑 𝐜𝐦²
2 2 2
Gabarito: LETRA E.</t>
        </is>
      </c>
      <c r="U2244" t="inlineStr">
        <is>
          <t>10/08/2026 20:32</t>
        </is>
      </c>
    </row>
    <row r="2245">
      <c r="A2245" t="n">
        <v>4260</v>
      </c>
      <c r="B2245" t="inlineStr">
        <is>
          <t>CETREDE</t>
        </is>
      </c>
      <c r="C2245" t="inlineStr">
        <is>
          <t>PREF. PARAIPABA</t>
        </is>
      </c>
      <c r="D2245" t="inlineStr">
        <is>
          <t>2021</t>
        </is>
      </c>
      <c r="E2245" t="inlineStr">
        <is>
          <t>Determine o lado do quadrado circunscrito a um círculo de raio 𝟑√𝟑 cm.</t>
        </is>
      </c>
      <c r="F2245" t="inlineStr">
        <is>
          <t>Matemática</t>
        </is>
      </c>
      <c r="G2245" t="inlineStr">
        <is>
          <t>Geometria Plana</t>
        </is>
      </c>
      <c r="H2245" t="inlineStr">
        <is>
          <t>Médio</t>
        </is>
      </c>
      <c r="I2245" t="inlineStr">
        <is>
          <t>ME</t>
        </is>
      </c>
      <c r="J2245" t="inlineStr">
        <is>
          <t>1</t>
        </is>
      </c>
      <c r="K2245" t="inlineStr">
        <is>
          <t>6√3</t>
        </is>
      </c>
      <c r="L2245" t="inlineStr">
        <is>
          <t>√3</t>
        </is>
      </c>
      <c r="M2245" t="inlineStr">
        <is>
          <t>2</t>
        </is>
      </c>
      <c r="N2245" t="inlineStr">
        <is>
          <t>3√2</t>
        </is>
      </c>
      <c r="O2245" t="inlineStr">
        <is>
          <t>B</t>
        </is>
      </c>
      <c r="P2245" t="n">
        <v>0</v>
      </c>
      <c r="Q2245" t="n">
        <v>0</v>
      </c>
      <c r="S2245" t="inlineStr">
        <is>
          <t>Temos um quadrado circunscrito a um círculo, vamos desenhar!
𝑅
𝐿
Nessa situação, o diâmetro do círculo é igual ao lado do quadrado.
𝐿 = 2𝑅
Como o raio do círculo é igual 𝟑√𝟑 cm, ficamos com:
𝐿 = 2⋅3√3 → 𝐿 = 6√3 cm
Gabarito: LETRA B.</t>
        </is>
      </c>
      <c r="U2245" t="inlineStr">
        <is>
          <t>10/08/2026 20:32</t>
        </is>
      </c>
    </row>
    <row r="2246">
      <c r="A2246" t="n">
        <v>4261</v>
      </c>
      <c r="B2246" t="inlineStr">
        <is>
          <t>MARINHA</t>
        </is>
      </c>
      <c r="C2246" t="inlineStr">
        <is>
          <t>CP-CAP</t>
        </is>
      </c>
      <c r="D2246" t="inlineStr">
        <is>
          <t>2020</t>
        </is>
      </c>
      <c r="E2246" t="inlineStr">
        <is>
          <t>Calcule a área de um hexágono regular inscrito em uma circunferência de raio 7 cm e assinale a opção correta.</t>
        </is>
      </c>
      <c r="F2246" t="inlineStr">
        <is>
          <t>Matemática</t>
        </is>
      </c>
      <c r="G2246" t="inlineStr">
        <is>
          <t>Geometria Plana</t>
        </is>
      </c>
      <c r="H2246" t="inlineStr">
        <is>
          <t>Médio</t>
        </is>
      </c>
      <c r="I2246" t="inlineStr">
        <is>
          <t>ME</t>
        </is>
      </c>
      <c r="J2246" t="inlineStr">
        <is>
          <t>√3 cm</t>
        </is>
      </c>
      <c r="K2246" t="inlineStr">
        <is>
          <t>2√3 cm</t>
        </is>
      </c>
      <c r="L2246" t="inlineStr">
        <is>
          <t>7√3/2 cm</t>
        </is>
      </c>
      <c r="M2246" t="inlineStr">
        <is>
          <t>7√3 cm</t>
        </is>
      </c>
      <c r="N2246" t="inlineStr">
        <is>
          <t>147√3/2 cm</t>
        </is>
      </c>
      <c r="O2246" t="inlineStr">
        <is>
          <t>E</t>
        </is>
      </c>
      <c r="P2246" t="n">
        <v>1</v>
      </c>
      <c r="Q2246" t="n">
        <v>0</v>
      </c>
      <c r="S2246" t="inlineStr">
        <is>
          <t>Mais uma vez temos um hexágono inscrito em uma circunferência.
𝑅
𝐿
Nessas situações, já vimos que o raio da circunferência é igual ao lado do hexágono. Com isso:
𝐿 = 7 cm
Dito isso, para encontrarmos a área do hexágono, basta usarmos a fórmula.
3√3𝐿2 3√3⋅72 3√3⋅49 𝟏𝟒𝟕√𝟑
𝐴 = → 𝐴 = → 𝐴 = → 𝑨 = 𝐜𝐦²
2 2 2 𝟐
Gabarito: LETRA E.</t>
        </is>
      </c>
      <c r="U2246" t="inlineStr">
        <is>
          <t>10/08/2026 20:32</t>
        </is>
      </c>
    </row>
    <row r="2247">
      <c r="A2247" t="n">
        <v>4262</v>
      </c>
      <c r="B2247" t="inlineStr">
        <is>
          <t>DES-IFSUL</t>
        </is>
      </c>
      <c r="C2247" t="inlineStr">
        <is>
          <t>IFSUL</t>
        </is>
      </c>
      <c r="D2247" t="inlineStr">
        <is>
          <t>2018</t>
        </is>
      </c>
      <c r="E2247" t="inlineStr">
        <is>
          <t>Considere um triângulo equilátero inscrito numa circunferência de raio igual a 12 cm e um quadrado inscrito em uma circunferência de raio igual a 6 cm. Qual é a razão entre o lado desse triângulo e o apótema do quadrado?</t>
        </is>
      </c>
      <c r="F2247" t="inlineStr">
        <is>
          <t>Matemática</t>
        </is>
      </c>
      <c r="G2247" t="inlineStr">
        <is>
          <t>Geometria Plana</t>
        </is>
      </c>
      <c r="H2247" t="inlineStr">
        <is>
          <t>Médio</t>
        </is>
      </c>
      <c r="I2247" t="inlineStr">
        <is>
          <t>ME</t>
        </is>
      </c>
      <c r="J2247" t="inlineStr">
        <is>
          <t>√6</t>
        </is>
      </c>
      <c r="K2247" t="inlineStr">
        <is>
          <t>2√6</t>
        </is>
      </c>
      <c r="L2247" t="inlineStr">
        <is>
          <t>4√6</t>
        </is>
      </c>
      <c r="M2247" t="inlineStr">
        <is>
          <t>8√6/3</t>
        </is>
      </c>
      <c r="N2247" t="inlineStr"/>
      <c r="O2247" t="inlineStr">
        <is>
          <t>B</t>
        </is>
      </c>
      <c r="P2247" t="n">
        <v>0</v>
      </c>
      <c r="Q2247" t="n">
        <v>0</v>
      </c>
      <c r="S2247" t="inlineStr">
        <is>
          <t>Vamos desenhar a situação proposta no enunciado.
𝑙
𝐿
Observe que o diâmetro do círculo coincide com a diagonal do quadrado. Com essa informação, temos:
2𝑅 = √2𝐿 → 𝐿 = → 𝐿 = 6√2 cm
√2
Ora, o apótema do quadrado é metade da medida do lado. Assim:
𝐿
𝑎 = → 𝑎 = 3√2 cm
Vamos guardar esse resultado e analisar agora o caso do triângulo equilátero inscrito na circunferência.
60°
120°
𝑙
Observe o triângulo que destacamos. Para encontrar 𝑙, vamos usar a lei dos cossenos.
𝑙2 = 122 +122 −2⋅12⋅12⋅cos120°
𝑙2 = 144+144−2⋅144⋅(− )
𝑙2 = 288+144
𝑙2 = 432
𝑙 = 12√3 cm
A questão pede a razão entre os dois valores que encontramos.
𝑙 12√3 4√6
𝑘 = → 𝑘 = → 𝑘 = → 𝒌 = 𝟐√𝟔
𝑎 3√2 2
Gabarito: LETRA B.</t>
        </is>
      </c>
      <c r="U2247" t="inlineStr">
        <is>
          <t>10/08/2026 20:35</t>
        </is>
      </c>
    </row>
    <row r="2248">
      <c r="A2248" t="n">
        <v>4263</v>
      </c>
      <c r="B2248" t="inlineStr">
        <is>
          <t>IDECAN</t>
        </is>
      </c>
      <c r="C2248" t="inlineStr">
        <is>
          <t>CBM-DF</t>
        </is>
      </c>
      <c r="D2248" t="inlineStr">
        <is>
          <t>2017</t>
        </is>
      </c>
      <c r="E2248" t="inlineStr">
        <is>
          <t>Um hexágono regular de lado 4 cm está inscrito em uma circunferência. Nessa situação, a razão entre o apótema do hexágono e o raio da circunferência é:</t>
        </is>
      </c>
      <c r="F2248" t="inlineStr">
        <is>
          <t>Matemática</t>
        </is>
      </c>
      <c r="G2248" t="inlineStr">
        <is>
          <t>Geometria Plana</t>
        </is>
      </c>
      <c r="H2248" t="inlineStr">
        <is>
          <t>Médio</t>
        </is>
      </c>
      <c r="I2248" t="inlineStr">
        <is>
          <t>ME</t>
        </is>
      </c>
      <c r="J2248" t="inlineStr">
        <is>
          <t>2√3</t>
        </is>
      </c>
      <c r="K2248" t="inlineStr">
        <is>
          <t>4√3</t>
        </is>
      </c>
      <c r="L2248" t="inlineStr">
        <is>
          <t>√3/2</t>
        </is>
      </c>
      <c r="M2248" t="inlineStr">
        <is>
          <t>3√3/2</t>
        </is>
      </c>
      <c r="N2248" t="inlineStr"/>
      <c r="O2248" t="inlineStr">
        <is>
          <t>C</t>
        </is>
      </c>
      <c r="P2248" t="n">
        <v>0</v>
      </c>
      <c r="Q2248" t="n">
        <v>0</v>
      </c>
      <c r="S2248" t="inlineStr">
        <is>
          <t>Hexágono inscrito em uma circunferência!
𝑅
𝐿
Nessas situações, vimos que o lado do hexágono é igual ao raio do círculo. Com isso:
𝑅 = 4 cm
Para encontrar o apótema do hexágono, visualize o seguinte:
𝑎
60°
Assim, para encontrarmos o valor de "a", podemos usar o seno de 60°.
𝑎 √3
sen60° = → 𝑎 = 4⋅ → 𝑎 = 2√3 cm
4 2
A questão pede a razão entre o apótema e o raio.
𝑎 2√3 √𝟑
𝑘 = → 𝑘 = → 𝒌 =
𝑅 4 𝟐
Gabarito: LETRA C.</t>
        </is>
      </c>
      <c r="U2248" t="inlineStr">
        <is>
          <t>10/08/2026 20:35</t>
        </is>
      </c>
    </row>
    <row r="2249">
      <c r="A2249" t="n">
        <v>4264</v>
      </c>
      <c r="B2249" t="inlineStr">
        <is>
          <t>FUNDATEC</t>
        </is>
      </c>
      <c r="C2249" t="inlineStr">
        <is>
          <t>SEFAZ-RS</t>
        </is>
      </c>
      <c r="D2249" t="inlineStr">
        <is>
          <t>2014</t>
        </is>
      </c>
      <c r="E2249" t="inlineStr">
        <is>
          <t>Sabendo que a área de um triângulo equilátero, inscrito em uma circunferência, é de 𝟏𝟖√𝟑 cm², o perímetro do hexágono regular circunscrito a essa mesma circunferência é:</t>
        </is>
      </c>
      <c r="F2249" t="inlineStr">
        <is>
          <t>Matemática</t>
        </is>
      </c>
      <c r="G2249" t="inlineStr">
        <is>
          <t>Geometria Plana</t>
        </is>
      </c>
      <c r="H2249" t="inlineStr">
        <is>
          <t>Médio</t>
        </is>
      </c>
      <c r="I2249" t="inlineStr">
        <is>
          <t>ME</t>
        </is>
      </c>
      <c r="J2249" t="inlineStr">
        <is>
          <t>2√6 cm.</t>
        </is>
      </c>
      <c r="K2249" t="inlineStr">
        <is>
          <t>4√2 cm.</t>
        </is>
      </c>
      <c r="L2249" t="inlineStr">
        <is>
          <t>3√6 cm.</t>
        </is>
      </c>
      <c r="M2249" t="inlineStr">
        <is>
          <t>12√2 cm.</t>
        </is>
      </c>
      <c r="N2249" t="inlineStr">
        <is>
          <t>24√2 cm.</t>
        </is>
      </c>
      <c r="O2249" t="inlineStr">
        <is>
          <t>E</t>
        </is>
      </c>
      <c r="P2249" t="n">
        <v>0</v>
      </c>
      <c r="Q2249" t="n">
        <v>0</v>
      </c>
      <c r="S2249" t="inlineStr">
        <is>
          <t>Com a área do triângulo equilátero, conseguimos determinar o lado 𝒍 desse triângulo.
𝑙2√3
𝐴 =
A questão forneceu 𝑨 = 𝟏𝟖√𝟑:
𝑙2√3
= 18√3 → 𝑙2 = 72 → 𝑙 = 6√2 cm
Agora, vamos desenhar a situação. É um triângulo inscrito numa circunferência.
𝑅
6√2
Queremos encontrar o raio R dessa circunferência. Para isso, precisamos visualizar um outro triângulo e usar
a lei dos cossenos. É uma estratégia semelhante a uma que já usamos anteriormente!
60°
𝑅
120°
𝑅
6√2
Usando a lei dos cossenos para determinar R:</t>
        </is>
      </c>
      <c r="U2249" t="inlineStr">
        <is>
          <t>10/08/2026 20:36</t>
        </is>
      </c>
    </row>
    <row r="2250">
      <c r="A2250" t="n">
        <v>4265</v>
      </c>
      <c r="B2250" t="inlineStr">
        <is>
          <t>QUADRIX</t>
        </is>
      </c>
      <c r="C2250" t="inlineStr">
        <is>
          <t>SEDF</t>
        </is>
      </c>
      <c r="D2250" t="inlineStr">
        <is>
          <t>2021</t>
        </is>
      </c>
      <c r="E2250" t="inlineStr">
        <is>
          <t>Um cuboctaedro é um poliedro convexo composto por oito faces triangulares regulares e seis faces quadradas. Considerando essa informação, julgue o item.
O número de vértices do cuboctaedro é igual a 12.</t>
        </is>
      </c>
      <c r="F2250" t="inlineStr">
        <is>
          <t>Matemática</t>
        </is>
      </c>
      <c r="G2250" t="inlineStr">
        <is>
          <t>Geometria Espacial</t>
        </is>
      </c>
      <c r="H2250" t="inlineStr">
        <is>
          <t>Médio</t>
        </is>
      </c>
      <c r="I2250" t="inlineStr">
        <is>
          <t>CE</t>
        </is>
      </c>
      <c r="J2250" t="inlineStr"/>
      <c r="K2250" t="inlineStr"/>
      <c r="L2250" t="inlineStr"/>
      <c r="M2250" t="inlineStr"/>
      <c r="N2250" t="inlineStr"/>
      <c r="O2250" t="inlineStr">
        <is>
          <t>C</t>
        </is>
      </c>
      <c r="P2250" t="n">
        <v>0</v>
      </c>
      <c r="Q2250" t="n">
        <v>0</v>
      </c>
      <c r="S2250" t="inlineStr">
        <is>
          <t>Mais uma questão desse tal de cuboctaedro! Dessa vez, precisaremos usar a Relação de Euler para determi-
nar o número de vértices (V).
Temos oito faces triangulares. Assim,
𝐴 = 8⋅3 → 𝐴 = 24
3 3
Temos também seis faces quadradas. Logo,
𝐴 = 6⋅4 → 𝐴 = 24
4 4
Mais uma vez, vamos somar essas duas quantidades de arestas.
𝐴′ = 𝐴 +𝐴 = 24+24 = 48
3 4
Sempre cuidado nesse momento! Não é essa quantidade de arestas que vamos usar na fórmula de Euler! É
a metade dessa quantidade. Isso acontece, pois, cada aresta é comum a duas faces. Sendo assim, ao realizar
os cálculos acima, contamos uma mesma aresta duas vezes!
𝐴′ 48
𝐴 = → 𝐴 = → 𝐴 = 24
2 2
Pronto! Essa é a quantidade de arestas que usaremos na fórmula. Por fim, note que como são 8 faces
triangulares e 6 faces quadradas, então temos um total de 14 faces. Na Relação de Euler fica:
𝑉 +𝐹 = 𝐴+2 → 𝑉 +14 = 24+2 → 𝑉 = 26−14 → 𝑽 = 𝟏𝟐
Gabarito: CERTO.</t>
        </is>
      </c>
      <c r="U2250" t="inlineStr">
        <is>
          <t>10/08/2026 20:43</t>
        </is>
      </c>
    </row>
    <row r="2251">
      <c r="A2251" t="n">
        <v>4266</v>
      </c>
      <c r="B2251" t="inlineStr">
        <is>
          <t>GUALIMP</t>
        </is>
      </c>
      <c r="C2251" t="inlineStr">
        <is>
          <t>PREF. CONC. MACABU</t>
        </is>
      </c>
      <c r="D2251" t="inlineStr">
        <is>
          <t>2020</t>
        </is>
      </c>
      <c r="E2251" t="inlineStr">
        <is>
          <t>Os alunos do curso de Licenciatura em Matemática construíram durante a aula de Geometria, um poliedro de isopor. Ao analisarem melhor a figura, uma aluna verificou que o número de vértices é o quádruplo do número de faces acrescido de dois. Um outro aluno verificou que número de arestas é igual ao triplo do número de faces acrescido de doze. Com essas duas observações feitas pelos alunos, esse poliedro possui quantos vértices?</t>
        </is>
      </c>
      <c r="F2251" t="inlineStr">
        <is>
          <t>Matemática</t>
        </is>
      </c>
      <c r="G2251" t="inlineStr">
        <is>
          <t>Geometria Espacial</t>
        </is>
      </c>
      <c r="H2251" t="inlineStr">
        <is>
          <t>Médio</t>
        </is>
      </c>
      <c r="I2251" t="inlineStr">
        <is>
          <t>ME</t>
        </is>
      </c>
      <c r="J2251" t="inlineStr">
        <is>
          <t>6.</t>
        </is>
      </c>
      <c r="K2251" t="inlineStr">
        <is>
          <t>26.</t>
        </is>
      </c>
      <c r="L2251" t="inlineStr">
        <is>
          <t>30.</t>
        </is>
      </c>
      <c r="M2251" t="inlineStr">
        <is>
          <t>32.</t>
        </is>
      </c>
      <c r="N2251" t="inlineStr"/>
      <c r="O2251" t="inlineStr">
        <is>
          <t>B</t>
        </is>
      </c>
      <c r="P2251" t="n">
        <v>0</v>
      </c>
      <c r="Q2251" t="n">
        <v>0</v>
      </c>
      <c r="S2251" t="inlineStr">
        <is>
          <t>Vamos equacionar os fatos verificados por cada um dos alunos.
- O número de vértices é o quádruplo do número de faces acrescido de dois.
𝑉 = 4𝐹 +2
- O número de arestas é igual ao triplo do número de faces acrescido de doze.
𝐴 = 3𝐹 +12
Podemos usar essas duas informações na Relação de Euler.
𝑉+𝐹 = 𝐴+2</t>
        </is>
      </c>
      <c r="U2251" t="inlineStr">
        <is>
          <t>10/08/2026 20:44</t>
        </is>
      </c>
    </row>
    <row r="2252">
      <c r="A2252" t="n">
        <v>4267</v>
      </c>
      <c r="B2252" t="inlineStr">
        <is>
          <t>Inst. Excelência</t>
        </is>
      </c>
      <c r="C2252" t="inlineStr">
        <is>
          <t>PREF. TREMEMBÉ</t>
        </is>
      </c>
      <c r="D2252" t="inlineStr">
        <is>
          <t>2019</t>
        </is>
      </c>
      <c r="E2252" t="inlineStr">
        <is>
          <t>A Geometria Espacial é o nome usual para geometria no espaço tridimensional, em que os sólidos estão inseridos. Um sólido é limitado por um ou mais planos ou superfícies, assim como as superfícies são limitadas por uma ou mais linhas. Sobre os sólidos geométricos, é CORRETO afirmar:</t>
        </is>
      </c>
      <c r="F2252" t="inlineStr">
        <is>
          <t>Matemática</t>
        </is>
      </c>
      <c r="G2252" t="inlineStr">
        <is>
          <t>Geometria Espacial</t>
        </is>
      </c>
      <c r="H2252" t="inlineStr">
        <is>
          <t>Médio</t>
        </is>
      </c>
      <c r="I2252" t="inlineStr">
        <is>
          <t>ME</t>
        </is>
      </c>
      <c r="J2252" t="inlineStr">
        <is>
          <t>Um cuboctaedro é um sólido geométrico irregular, composto de dois tipos de polígonos regulares: o quadrado e o triângulo.</t>
        </is>
      </c>
      <c r="K2252" t="inlineStr">
        <is>
          <t>Pelo Teorema de Euler, sabe-se que o número de vértices somado ao número de faces é igual ao número de arestas subtraído de 2, para qualquer poliedro.</t>
        </is>
      </c>
      <c r="L2252" t="inlineStr">
        <is>
          <t>A famosa pirâmide de Gizé, no Egito, não é um exemplo de poliedro.</t>
        </is>
      </c>
      <c r="M2252" t="inlineStr">
        <is>
          <t>Poliedros regulares são muito conhecidos por sua simetria. No total, existem 6 poliedros regulares.</t>
        </is>
      </c>
      <c r="N2252" t="inlineStr"/>
      <c r="O2252" t="inlineStr">
        <is>
          <t>A</t>
        </is>
      </c>
      <c r="P2252" t="n">
        <v>0</v>
      </c>
      <c r="Q2252" t="n">
        <v>0</v>
      </c>
      <c r="S2252" t="inlineStr">
        <is>
          <t>Vamos analisar cada alternativa.
A) Um cuboctaedro é um sólido geométrico irregular, composto de dois tipos de polígonos regulares: o
quadrado e o triângulo.
É a nossa resposta. O cuboctaedro é um sólido formado por 8 triângulos equiláteros e 6 quadrados. Sua
planificação tem o seguinte aspecto:
Ademais, anote aí que ele é um sólido conhecido como arquimediano (ou semirregular), que são poliedros
convexos que possuem mais de um "tipo" de polígono regular em suas faces. Caso você não conhecesse o
cuboctaedro, também seria possível resolver essa questão por eliminação. Vamos ver!
B) Pelo Teorema de Euler, sabe-se que o número de vértices somado ao número de faces é igual ao número
de arestas subtraído de 2, para qualquer poliedro.
Errado. Lembre-se da Relação de Euler: 𝑉 +𝐹 = 𝐴+2. Ou seja, o número de vértices somado ao número
de faces é igual ao número de arestas somado de 2.
C) A famosa pirâmide de Gizé, no Egito, não é um exemplo de poliedro.
Errado. É um exemplo sim, pessoal. Pirâmides são poliedros e as estudaremos com mais detalhes nos
capítulos posteriores dessa aula.
D) Poliedros regulares são muito conhecidos por sua simetria. No total, existem 6 poliedros regulares.
Errado. Fizemos uma revisão disso na questão passada! São 5 poliedros regulares: o tetraedro regular, o
hexaedro regular, o octaedro regular, o dodecaedro regular e o icosaedro regular.
Gabarito: LETRA A.</t>
        </is>
      </c>
      <c r="U2252" t="inlineStr">
        <is>
          <t>10/08/2026 20:44</t>
        </is>
      </c>
    </row>
    <row r="2253">
      <c r="A2253" t="n">
        <v>4268</v>
      </c>
      <c r="B2253" t="inlineStr">
        <is>
          <t>PRÓ-MUNICÍPIO</t>
        </is>
      </c>
      <c r="C2253" t="inlineStr">
        <is>
          <t>PREF. MASSAPÊ</t>
        </is>
      </c>
      <c r="D2253" t="inlineStr">
        <is>
          <t>2019</t>
        </is>
      </c>
      <c r="E2253" t="inlineStr">
        <is>
          <t>O que é um poliedro de Platão? Os poliedros de Platão são aqueles que possuem as seguintes propriedades:
I. Todas as faces apresentam o mesmo número de ________;
II. Todos os vértices possuem o mesmo número de arestas, isto é, se um vértice é a extremidade de três arestas, por exemplo, então todos serão também;
III. É _________;
IV. Seja o número de faces igual a F, de arestas igual a A e de vértices igual a V, então vale a seguinte relação, chamada de relação de ________ : V – A + F = 2.
A sequência correta para o preenchimento de lacunas está em:</t>
        </is>
      </c>
      <c r="F2253" t="inlineStr">
        <is>
          <t>Matemática</t>
        </is>
      </c>
      <c r="G2253" t="inlineStr">
        <is>
          <t>Geometria Espacial</t>
        </is>
      </c>
      <c r="H2253" t="inlineStr">
        <is>
          <t>Médio</t>
        </is>
      </c>
      <c r="I2253" t="inlineStr">
        <is>
          <t>ME</t>
        </is>
      </c>
      <c r="J2253" t="inlineStr">
        <is>
          <t>Faces, côncavo, Euler;</t>
        </is>
      </c>
      <c r="K2253" t="inlineStr">
        <is>
          <t>Faces, côncavo, Platão;</t>
        </is>
      </c>
      <c r="L2253" t="inlineStr">
        <is>
          <t>Arestas, bidimensional, Platão;</t>
        </is>
      </c>
      <c r="M2253" t="inlineStr">
        <is>
          <t>Arestas, convexo, Euler.</t>
        </is>
      </c>
      <c r="N2253" t="inlineStr"/>
      <c r="O2253" t="inlineStr">
        <is>
          <t>D</t>
        </is>
      </c>
      <c r="P2253" t="n">
        <v>0</v>
      </c>
      <c r="Q2253" t="n">
        <v>0</v>
      </c>
      <c r="S2253" t="inlineStr">
        <is>
          <t>Questão para treinarmos um pouco as propriedades dos Poliedros de Platão.
I. Todas as faces apresentam o mesmo número de arestas. Afinal, todas as faces são polígonos regulares.
III. Os poliedros de Platão são convexos.
IV. Podemos relacionar o número de arestas, de vértices e de faces de um poliedro convexo por meio da
Relação de Euler: 𝑉 −𝐴+𝐹 = 2.
Gabarito: LETRA D.</t>
        </is>
      </c>
      <c r="U2253" t="inlineStr">
        <is>
          <t>10/08/2026 20:45</t>
        </is>
      </c>
    </row>
    <row r="2254">
      <c r="A2254" t="n">
        <v>4269</v>
      </c>
      <c r="B2254" t="inlineStr">
        <is>
          <t>DIRENS</t>
        </is>
      </c>
      <c r="C2254" t="inlineStr">
        <is>
          <t>EEAR</t>
        </is>
      </c>
      <c r="D2254" t="inlineStr">
        <is>
          <t>2021</t>
        </is>
      </c>
      <c r="E2254" t="inlineStr">
        <is>
          <t>Um poliedro convexo possui 20 faces, das quais 7 são pentagonais e 13 triangulares. Dessa forma, é correto afirmar que</t>
        </is>
      </c>
      <c r="F2254" t="inlineStr">
        <is>
          <t>Matemática</t>
        </is>
      </c>
      <c r="G2254" t="inlineStr">
        <is>
          <t>Geometria Espacial</t>
        </is>
      </c>
      <c r="H2254" t="inlineStr">
        <is>
          <t>Médio</t>
        </is>
      </c>
      <c r="I2254" t="inlineStr">
        <is>
          <t>ME</t>
        </is>
      </c>
      <c r="J2254" t="inlineStr">
        <is>
          <t>o número de arestas é 39.</t>
        </is>
      </c>
      <c r="K2254" t="inlineStr">
        <is>
          <t>o número de arestas é 74.</t>
        </is>
      </c>
      <c r="L2254" t="inlineStr">
        <is>
          <t>o número de vértices é 19.</t>
        </is>
      </c>
      <c r="M2254" t="inlineStr">
        <is>
          <t>o número de vértices é 23.</t>
        </is>
      </c>
      <c r="N2254" t="inlineStr"/>
      <c r="O2254" t="inlineStr">
        <is>
          <t>C</t>
        </is>
      </c>
      <c r="P2254" t="n">
        <v>0</v>
      </c>
      <c r="Q2254" t="n">
        <v>0</v>
      </c>
      <c r="S2254" t="inlineStr">
        <is>
          <t>Essa é uma questão clássica para aplicarmos a Relação de Euler. Perceba que o enunciado já forneceu que o
número de faces (F) é 20. Como ele falou que 7 são pentagonais e 13 são triangulares, podemos encontrar
o número de arestas. Nas faces pentagonais, temos 5 arestas em cada face. Assim,
𝐴 = 7⋅5 → 𝐴 = 35
5 5
Da mesma forma, nas faces triangulares, temos três arestas em cada face. Logo,
𝐴 = 3⋅13 → 𝐴 = 39
3 3
Agora, vamos somar essas duas quantidades:
𝐴′ = 𝐴 +𝐴 = 35+39 = 74
5 3
Cuidado aqui, galera! Aqui tem o pulo do gato! Lembre-se que uma aresta é comum a duas faces, ou seja,
quando fazemos a conta acima, contamos uma mesma aresta duas vezes! É preciso dividir o resultado por
2 para encontrarmos o número de arestas verdadeiro.
𝐴′ 74
𝐴 = → 𝐴 = → 𝐴 = 37
2 2
Com o número de faces (F) e o número de arestas (A), podemos encontrar o número de vértices (V) por meio
da Relação de Euler.
𝑉 +𝐹 = 𝐴+2 → 𝑉 +20 = 37+2 → 𝑉 +20 = 39 → 𝑽 = 𝟏𝟗
Gabarito: LETRA C.</t>
        </is>
      </c>
      <c r="U2254" t="inlineStr">
        <is>
          <t>10/08/2026 20:45</t>
        </is>
      </c>
    </row>
    <row r="2255">
      <c r="A2255" t="n">
        <v>4270</v>
      </c>
      <c r="B2255" t="inlineStr">
        <is>
          <t>VUNESP</t>
        </is>
      </c>
      <c r="C2255" t="inlineStr">
        <is>
          <t>SBCPREV</t>
        </is>
      </c>
      <c r="D2255" t="inlineStr">
        <is>
          <t>2024</t>
        </is>
      </c>
      <c r="E2255" t="inlineStr">
        <is>
          <t>A partir de um dos vértices de um paralelepípedo reto-retângulo oco foi feito um corte na forma de um cubo de 1 cm³ de volume, de maneira que as reentrâncias no paralelepípedo medem, todas, 1 cm, conforme mostra a figura a seguir.
Esse paralelepípedo pode ser apoiado em uma superfície plana e horizontal sobre qualquer uma de suas faces e, após o corte, a capacidade máxima de água possível de se armazenar em seu interior passou a ser de</t>
        </is>
      </c>
      <c r="F2255" t="inlineStr">
        <is>
          <t>Matemática</t>
        </is>
      </c>
      <c r="G2255" t="inlineStr">
        <is>
          <t>Geometria Espacial</t>
        </is>
      </c>
      <c r="H2255" t="inlineStr">
        <is>
          <t>Médio</t>
        </is>
      </c>
      <c r="I2255" t="inlineStr">
        <is>
          <t>ME</t>
        </is>
      </c>
      <c r="J2255" t="inlineStr">
        <is>
          <t>1260 cm³.</t>
        </is>
      </c>
      <c r="K2255" t="inlineStr">
        <is>
          <t>1296 cm³.</t>
        </is>
      </c>
      <c r="L2255" t="inlineStr">
        <is>
          <t>1360 cm³.</t>
        </is>
      </c>
      <c r="M2255" t="inlineStr">
        <is>
          <t>1395 cm³</t>
        </is>
      </c>
      <c r="N2255" t="inlineStr">
        <is>
          <t>1439 cm³.</t>
        </is>
      </c>
      <c r="O2255" t="inlineStr">
        <is>
          <t>C</t>
        </is>
      </c>
      <c r="P2255" t="n">
        <v>0</v>
      </c>
      <c r="Q2255" t="n">
        <v>0</v>
      </c>
      <c r="R2255" t="inlineStr">
        <is>
          <t>de0c4101-0535-4b70-86cb-d29df1678272.png</t>
        </is>
      </c>
      <c r="S2255" t="inlineStr">
        <is>
          <t>Pessoal, a informação mais crucial é que esse paralelepípedo pode ser apoiado por qualquer uma de suas
bases. O volume de água que se pode colocar dentro desse paralelepípedo dependerá de como ele estará
apoiado nessa superfície plana.
Inicialmente, vamos considerar a situação da figura. Como o cubo de 1 cm³ tem 1 cm de aresta, só será
possível encher de água até uma altura de 7 cm (mais que isso transbordaria pelo corte). Nessa situação, o
volume é dado por:
𝑉 = 18⋅10⋅7 → V = 1260 cm²
1 1
O aluno mais apressado marcaria a letra A sem pensar duas vezes. No entanto, observe a seguinte situação:
Observe que podemos colocar água até uma altura de 17 cm. Nesse caso, o volume seria:
𝑉 = 17⋅10⋅8 → 𝑉 = 1360 cm³
2 2
Por fim, ainda temos a situação em que o paralelepípedo está apoiado sobre a face de medida 18x8:
𝑉 = 18⋅8⋅9 → 𝑉 = 1296 cm³
2 3
Observamos que a situação que maximiza a quantidade de água dentro do paralelepípedo é a 2ª.
Portanto, o volume procurado é de 1360 cm³, conforme aponta a alternativa C.
Gabarito: LETRA C.</t>
        </is>
      </c>
      <c r="U2255" t="inlineStr">
        <is>
          <t>10/08/2026 20:46</t>
        </is>
      </c>
    </row>
    <row r="2256">
      <c r="A2256" t="n">
        <v>4271</v>
      </c>
      <c r="B2256" t="inlineStr">
        <is>
          <t>CESGRANRIO</t>
        </is>
      </c>
      <c r="C2256" t="inlineStr">
        <is>
          <t>AgeRIO</t>
        </is>
      </c>
      <c r="D2256" t="inlineStr">
        <is>
          <t>2023</t>
        </is>
      </c>
      <c r="E2256" t="inlineStr">
        <is>
          <t>Uma caixa d’água cúbica de arestas internas medindo 3 m, inicialmente cheia, terá seu conteúdo transferido para uma outra caixa d’água, também cúbica, mas de arestas internas medindo 4 m. Uma bomba realizará a transferência a 54 litros por minuto. Depois de quantos minutos, a partir do início da transferência, as colunas de água das duas caixas terão a mesma altura?</t>
        </is>
      </c>
      <c r="F2256" t="inlineStr">
        <is>
          <t>Matemática</t>
        </is>
      </c>
      <c r="G2256" t="inlineStr">
        <is>
          <t>Geometria Espacial</t>
        </is>
      </c>
      <c r="H2256" t="inlineStr">
        <is>
          <t>Médio</t>
        </is>
      </c>
      <c r="I2256" t="inlineStr">
        <is>
          <t>ME</t>
        </is>
      </c>
      <c r="J2256" t="inlineStr">
        <is>
          <t>480</t>
        </is>
      </c>
      <c r="K2256" t="inlineStr">
        <is>
          <t>360</t>
        </is>
      </c>
      <c r="L2256" t="inlineStr">
        <is>
          <t>320</t>
        </is>
      </c>
      <c r="M2256" t="inlineStr">
        <is>
          <t>270</t>
        </is>
      </c>
      <c r="N2256" t="inlineStr">
        <is>
          <t>240</t>
        </is>
      </c>
      <c r="O2256" t="inlineStr">
        <is>
          <t>C</t>
        </is>
      </c>
      <c r="P2256" t="n">
        <v>0</v>
      </c>
      <c r="Q2256" t="n">
        <v>0</v>
      </c>
      <c r="S2256" t="inlineStr">
        <is>
          <t>Vamos esquematizar a situação.
4 m
4 m
3 m
3 m
y y
1º momento (𝑡 = 0) 2º momento (𝑡 = 𝑥 min)
O primeiro passo para resolver o exercício é perceber que o volume de água envolvido não muda entre os
momentos. Sendo assim, como o cubo de aresta igual a 3 m começa cheio, o volume de água que temos é:
𝑉 = 33 → 𝑉 = 27 m³
No segundo momento, os cubos devem possuir uma altura de água igual a y. Para determinar y fazemos:
3×3×𝑦+4×4×𝑦 = 27
9𝑦+16𝑦 = 27
25𝑦 = 27
𝑦 =
Agora que sabemos a altura em que os níveis ficarão iguais, podemos calcular quanto volume de água foi
transferido para o cubo de 4 m.
27 432
𝑉′ = 4⋅4⋅ → 𝑉′ = m³
25 25
De acordo com o enunciado, a bomba transfere 54 litros por minuto. Observe que a unidade de volume da
vazão está diferente. Sendo assim, vamos passar V' para "litros".
𝑉′ = ⋅1000 → 𝑉′ = 17280 L
Com 𝑉′ e a vazão dada, podemos fazer uma regra de três simples para encontrar o tempo pedido.
54 L 1 min
17280 L x
Como as grandezas são diretamente proporcionais, podemos multiplicar cruzado.
54𝑥 = 17280
𝑥 =
𝒙 = 𝟑𝟐𝟎 min
Gabarito: LETRA C.</t>
        </is>
      </c>
      <c r="U2256" t="inlineStr">
        <is>
          <t>10/08/2026 20:46</t>
        </is>
      </c>
    </row>
    <row r="2257">
      <c r="A2257" t="n">
        <v>4272</v>
      </c>
      <c r="B2257" t="inlineStr">
        <is>
          <t>RBO</t>
        </is>
      </c>
      <c r="C2257" t="inlineStr">
        <is>
          <t>PREF. NAVEGANTES</t>
        </is>
      </c>
      <c r="D2257" t="inlineStr">
        <is>
          <t>2022</t>
        </is>
      </c>
      <c r="E2257" t="inlineStr">
        <is>
          <t>Um reservatório de água em formato de um paralelepípedo tem dimensões 3 m x 2 m x 5,5 m e está com 72% de sua capacidade utilizada. Sabendo que 1 m³ equivale a 1.000 litros, a quantidade de água que está neste reservatório é de:</t>
        </is>
      </c>
      <c r="F2257" t="inlineStr">
        <is>
          <t>Matemática</t>
        </is>
      </c>
      <c r="G2257" t="inlineStr">
        <is>
          <t>Geometria Espacial</t>
        </is>
      </c>
      <c r="H2257" t="inlineStr">
        <is>
          <t>Médio</t>
        </is>
      </c>
      <c r="I2257" t="inlineStr">
        <is>
          <t>ME</t>
        </is>
      </c>
      <c r="J2257" t="inlineStr">
        <is>
          <t>33.000 L.</t>
        </is>
      </c>
      <c r="K2257" t="inlineStr">
        <is>
          <t>29.620 L.</t>
        </is>
      </c>
      <c r="L2257" t="inlineStr">
        <is>
          <t>25.540 L.</t>
        </is>
      </c>
      <c r="M2257" t="inlineStr">
        <is>
          <t>23.760 L.</t>
        </is>
      </c>
      <c r="N2257" t="inlineStr">
        <is>
          <t>23.120 L.</t>
        </is>
      </c>
      <c r="O2257" t="inlineStr">
        <is>
          <t>D</t>
        </is>
      </c>
      <c r="P2257" t="n">
        <v>0</v>
      </c>
      <c r="Q2257" t="n">
        <v>0</v>
      </c>
      <c r="S2257" t="inlineStr">
        <is>
          <t>O primeiro passo é calcular o volume desse reservatório. Como o seu formato é de paralelepípedo, o volume
é dado pelo produto de suas três dimensões.
V = abc → V = 3⋅2⋅5,5 → V = 33 m³
Esse é o volume total do reservatório. No entanto, apenas 72% dele está preenchido com água. Assim:
V = 72%⋅33 → V = 23,75 m³
p p
Queremos 𝑉 em litros. Como 1 m³ equivale a 1.000 L, temos que multiplicar o resultado acima por 1000.
𝑝
V = 23,75⋅1.000 → 𝐕 = 𝟐𝟑.𝟕𝟓𝟎 𝐋
p 𝐩
Gabarito: LETRA D.</t>
        </is>
      </c>
      <c r="U2257" t="inlineStr">
        <is>
          <t>10/08/2026 20:47</t>
        </is>
      </c>
    </row>
    <row r="2258">
      <c r="A2258" t="n">
        <v>4273</v>
      </c>
      <c r="B2258" t="inlineStr">
        <is>
          <t>IFBC</t>
        </is>
      </c>
      <c r="C2258" t="inlineStr">
        <is>
          <t>IBGE</t>
        </is>
      </c>
      <c r="D2258" t="inlineStr">
        <is>
          <t>2022</t>
        </is>
      </c>
      <c r="E2258" t="inlineStr">
        <is>
          <t>Num posto de coleta, um agente censitário verificou que haviam chegado 12 notebooks idênticos e estavam todos fora da embalagem e empilhados numa única pilha. Se cada notebook tem espessura de 5 cm, comprimento de 24 cm e largura de 18 cm, então o volume total dessa pilha é, em dm³, igual a:</t>
        </is>
      </c>
      <c r="F2258" t="inlineStr">
        <is>
          <t>Matemática</t>
        </is>
      </c>
      <c r="G2258" t="inlineStr">
        <is>
          <t>Geometria Espacial</t>
        </is>
      </c>
      <c r="H2258" t="inlineStr">
        <is>
          <t>Médio</t>
        </is>
      </c>
      <c r="I2258" t="inlineStr">
        <is>
          <t>ME</t>
        </is>
      </c>
      <c r="J2258" t="inlineStr">
        <is>
          <t>259,2</t>
        </is>
      </c>
      <c r="K2258" t="inlineStr">
        <is>
          <t>2592</t>
        </is>
      </c>
      <c r="L2258" t="inlineStr">
        <is>
          <t>25,92</t>
        </is>
      </c>
      <c r="M2258" t="inlineStr">
        <is>
          <t>2,592</t>
        </is>
      </c>
      <c r="N2258" t="inlineStr">
        <is>
          <t>25920</t>
        </is>
      </c>
      <c r="O2258" t="inlineStr">
        <is>
          <t>C</t>
        </is>
      </c>
      <c r="P2258" t="n">
        <v>0</v>
      </c>
      <c r="Q2258" t="n">
        <v>0</v>
      </c>
      <c r="S2258" t="inlineStr">
        <is>
          <t>Perceba que essa pilha de notebook forma um prisma de base retangular, ou seja, um paralelepípedo. Como
são 12 notebook com espessura de 5 cm cada, a altura dessa pilha é dada por:
h = 5⋅12 → h = 60 cm
Confira um esquema (não está em escala) dessa situação:
60 cm
24 cm
18 cm
O volume total dessa pilha é dado pelo produto das três dimensões.
V = abc → V = 60⋅18⋅24 → V = 25.920 cm³
Muito cuidado aqui! A questão pede o resultado em dm³. Para fazer essa transformação, devemos dividir o
resultado acima por 1.000.
25.920
V = → 𝐕 = 𝟐𝟓,𝟗𝟐 𝐝𝐦³
Gabarito: LETRA C.</t>
        </is>
      </c>
      <c r="U2258" t="inlineStr">
        <is>
          <t>10/08/2026 20:47</t>
        </is>
      </c>
    </row>
    <row r="2259">
      <c r="A2259" t="n">
        <v>4274</v>
      </c>
      <c r="B2259" t="inlineStr">
        <is>
          <t>FUNPAR</t>
        </is>
      </c>
      <c r="C2259" t="inlineStr">
        <is>
          <t>PM-PR</t>
        </is>
      </c>
      <c r="D2259" t="inlineStr">
        <is>
          <t>2021</t>
        </is>
      </c>
      <c r="E2259" t="inlineStr">
        <is>
          <t>Um recipiente possui formato de um cubo de aresta 12 cm. Há no recipiente 0,944 L de água e, no fundo, um dado também de formato cúbico, com aresta medindo 2 cm. Se o dado for retirado do recipiente, a altura do líquido nesse recipiente será de aproximadamente:</t>
        </is>
      </c>
      <c r="F2259" t="inlineStr">
        <is>
          <t>Matemática</t>
        </is>
      </c>
      <c r="G2259" t="inlineStr">
        <is>
          <t>Geometria Espacial</t>
        </is>
      </c>
      <c r="H2259" t="inlineStr">
        <is>
          <t>Médio</t>
        </is>
      </c>
      <c r="I2259" t="inlineStr">
        <is>
          <t>ME</t>
        </is>
      </c>
      <c r="J2259" t="inlineStr">
        <is>
          <t>11,4 cm.</t>
        </is>
      </c>
      <c r="K2259" t="inlineStr">
        <is>
          <t>7,0 cm.</t>
        </is>
      </c>
      <c r="L2259" t="inlineStr">
        <is>
          <t>6,5 cm.</t>
        </is>
      </c>
      <c r="M2259" t="inlineStr">
        <is>
          <t>6,0 cm.</t>
        </is>
      </c>
      <c r="N2259" t="inlineStr">
        <is>
          <t>5,7 cm.</t>
        </is>
      </c>
      <c r="O2259" t="inlineStr">
        <is>
          <t>C</t>
        </is>
      </c>
      <c r="P2259" t="n">
        <v>1</v>
      </c>
      <c r="Q2259" t="n">
        <v>0</v>
      </c>
      <c r="S2259" t="inlineStr">
        <is>
          <t>Primeiramente, vamos esquematizar essa situação para entender o que está acontecendo.
h
Queremos a altura "h" destacada na figura da direita. Note que como já temos o volume de água. Mas, antes
qualquer coisa, como as unidades das dimensões estão em cm, é interessante transformarmos o volume de
água (0,944 L) de litros para cm³. Fazemos isso multiplicando esse volume por 1000.
V = 0,944⋅1000 → V = 944 cm³
Agora, vamos calcular a altura da água usando a fórmula do paralelepípedo:
V = 12⋅12⋅h → 944 = 144h → h = → 𝐡 = 𝟔,𝟓𝟓 𝐜𝐦
Obs.: Pessoal, eu sei que alguns alunos podem ficar com uma pulga atrás da orelha por não termos usado as
informações sobre o cubo menor. Elas não foram necessárias. A altura da segunda situação só depende da
quantidade de água e essa quantidade já foi informada na própria questão. Cuidado que muitas vezes o
enunciado pode fazer isso (dar informações a mais) para confundi-lo!
Gabarito: LETRA C.</t>
        </is>
      </c>
      <c r="U2259" t="inlineStr">
        <is>
          <t>10/08/2026 20:47</t>
        </is>
      </c>
    </row>
    <row r="2260">
      <c r="A2260" t="n">
        <v>4275</v>
      </c>
      <c r="B2260" t="inlineStr">
        <is>
          <t>FUNDATEC</t>
        </is>
      </c>
      <c r="C2260" t="inlineStr">
        <is>
          <t>BM-RS</t>
        </is>
      </c>
      <c r="D2260" t="inlineStr">
        <is>
          <t>2022</t>
        </is>
      </c>
      <c r="E2260" t="inlineStr">
        <is>
          <t>Considere um grande cubo formado por cubos menores de igual tamanho, conforme a figura abaixo:
A razão do volume dos cubos hachurados pelo cubo maior é de:</t>
        </is>
      </c>
      <c r="F2260" t="inlineStr">
        <is>
          <t>Matemática</t>
        </is>
      </c>
      <c r="G2260" t="inlineStr">
        <is>
          <t>Geometria Espacial</t>
        </is>
      </c>
      <c r="H2260" t="inlineStr">
        <is>
          <t>Médio</t>
        </is>
      </c>
      <c r="I2260" t="inlineStr">
        <is>
          <t>ME</t>
        </is>
      </c>
      <c r="J2260" t="inlineStr">
        <is>
          <t>1/9.</t>
        </is>
      </c>
      <c r="K2260" t="inlineStr">
        <is>
          <t>2/9.</t>
        </is>
      </c>
      <c r="L2260" t="inlineStr">
        <is>
          <t>10/27.</t>
        </is>
      </c>
      <c r="M2260" t="inlineStr">
        <is>
          <t>1/3.</t>
        </is>
      </c>
      <c r="N2260" t="inlineStr">
        <is>
          <t>6/35.</t>
        </is>
      </c>
      <c r="O2260" t="inlineStr">
        <is>
          <t>B</t>
        </is>
      </c>
      <c r="P2260" t="n">
        <v>0</v>
      </c>
      <c r="Q2260" t="n">
        <v>0</v>
      </c>
      <c r="R2260" t="inlineStr">
        <is>
          <t>9a31bad2-a1c4-4a47-ab9f-99c3102a00cb.png</t>
        </is>
      </c>
      <c r="S2260" t="inlineStr">
        <is>
          <t>Vamos considerar, sem perda de generalidade, que cada cubo menor possua aresta de 1.
Sendo assim, o volume desse cubo menor seria:
𝑉 = 13 → 𝑉 = 1
𝑚 𝑚
Observe que temos seis cubos menores hachurados. Com isso, o volume desses cubos seria:
𝑉 = 6𝑉 → 𝑉 = 6
ℎ 𝑚 ℎ
Por sua vez, a aresta do cubo maior é três vezes a aresta do cubo menor, logo, vale 3. Com o valor da aresta
do cubo maior, também podemos calcular o seu volume.
𝑉 = 33 → 𝑉 = 27
𝑀 𝑀
A questão pede a razão entre o volume do cubos hachurados e o cubo maior. Assim:
𝑉 6 𝟐
ℎ
𝑘 = → 𝑘 = → 𝒌 =
𝑉 27 𝟗
𝑀
Gabarito: LETRA B.</t>
        </is>
      </c>
      <c r="U2260" t="inlineStr">
        <is>
          <t>10/08/2026 20:48</t>
        </is>
      </c>
    </row>
    <row r="2261">
      <c r="A2261" t="n">
        <v>4276</v>
      </c>
      <c r="B2261" t="inlineStr">
        <is>
          <t>QUADRIX</t>
        </is>
      </c>
      <c r="C2261" t="inlineStr">
        <is>
          <t>CRMV PR</t>
        </is>
      </c>
      <c r="D2261" t="inlineStr">
        <is>
          <t>2022</t>
        </is>
      </c>
      <c r="E2261" t="inlineStr">
        <is>
          <t>Uma piscina possui o formato de um paralelepípedo, com 10 m de comprimento e 5 m de largura. No meio da piscina, há um monumento cúbico maciço cuja aresta mede 2 m. Para encher completamente a piscina, são necessários 78,2 m³ de água. Com base nessa situação hipotética, assinale a alternativa que apresenta a altura da piscina.</t>
        </is>
      </c>
      <c r="F2261" t="inlineStr">
        <is>
          <t>Matemática</t>
        </is>
      </c>
      <c r="G2261" t="inlineStr">
        <is>
          <t>Geometria Espacial</t>
        </is>
      </c>
      <c r="H2261" t="inlineStr">
        <is>
          <t>Médio</t>
        </is>
      </c>
      <c r="I2261" t="inlineStr">
        <is>
          <t>ME</t>
        </is>
      </c>
      <c r="J2261" t="inlineStr">
        <is>
          <t>1,404 m</t>
        </is>
      </c>
      <c r="K2261" t="inlineStr">
        <is>
          <t>1,564 m</t>
        </is>
      </c>
      <c r="L2261" t="inlineStr">
        <is>
          <t>1,64 m</t>
        </is>
      </c>
      <c r="M2261" t="inlineStr">
        <is>
          <t>1,7 m</t>
        </is>
      </c>
      <c r="N2261" t="inlineStr">
        <is>
          <t>2 m</t>
        </is>
      </c>
      <c r="O2261" t="inlineStr">
        <is>
          <t>D</t>
        </is>
      </c>
      <c r="P2261" t="n">
        <v>1</v>
      </c>
      <c r="Q2261" t="n">
        <v>1</v>
      </c>
      <c r="S2261" t="inlineStr">
        <is>
          <t>Vamos desenhar essa situação.
𝐻
2 m
5 m
10 m
Observe que o volume do paralelepípedo corresponde ao volume de água dentro da piscina mais o volume
do cubo. Assim:
𝑉 = 𝑉 +𝑉
á𝑔𝑢𝑎 𝑐𝑢𝑏𝑜
10⋅5⋅𝐻 = 78,2+23
50𝐻 = 78,2+8
50𝐻 = 86,2
H = 1,724 m
A alternativa que trouxe o valor mais próximo do que encontramos foi a D.
Gabarito: LETRA D.</t>
        </is>
      </c>
      <c r="U2261" t="inlineStr">
        <is>
          <t>10/08/2026 20:48</t>
        </is>
      </c>
    </row>
    <row r="2262">
      <c r="A2262" t="n">
        <v>4277</v>
      </c>
      <c r="B2262" t="inlineStr">
        <is>
          <t>QUADRIX</t>
        </is>
      </c>
      <c r="C2262" t="inlineStr">
        <is>
          <t>CRP18</t>
        </is>
      </c>
      <c r="D2262" t="inlineStr">
        <is>
          <t>2022</t>
        </is>
      </c>
      <c r="E2262" t="inlineStr">
        <is>
          <t>Julgue o item, quanto a sistemas de medidas e volumes.
Se a aresta de um cubo é dobrada, o seu volume também é dobrado.</t>
        </is>
      </c>
      <c r="F2262" t="inlineStr">
        <is>
          <t>Matemática</t>
        </is>
      </c>
      <c r="G2262" t="inlineStr">
        <is>
          <t>Geometria Espacial</t>
        </is>
      </c>
      <c r="H2262" t="inlineStr">
        <is>
          <t>Médio</t>
        </is>
      </c>
      <c r="I2262" t="inlineStr">
        <is>
          <t>CE</t>
        </is>
      </c>
      <c r="J2262" t="inlineStr"/>
      <c r="K2262" t="inlineStr"/>
      <c r="L2262" t="inlineStr"/>
      <c r="M2262" t="inlineStr"/>
      <c r="N2262" t="inlineStr"/>
      <c r="O2262" t="inlineStr">
        <is>
          <t>E</t>
        </is>
      </c>
      <c r="P2262" t="n">
        <v>0</v>
      </c>
      <c r="Q2262" t="n">
        <v>0</v>
      </c>
      <c r="S2262" t="inlineStr">
        <is>
          <t>O volume de um cubo é dado por:
𝑉 = 𝑎3
Em que "a" é a aresta desse cubo. Se a aresta é dobrada, o novo volume passa a ser:
𝑉′ = (2𝑎)3 → 𝑉′ = 8𝑎3 → 𝑽′ = 𝟖𝑽
Portanto, quando dobramos a aresta do cubo, o volume aumenta oito vezes!!
Gabarito: ERRADO.</t>
        </is>
      </c>
      <c r="U2262" t="inlineStr">
        <is>
          <t>10/08/2026 20:48</t>
        </is>
      </c>
    </row>
    <row r="2263">
      <c r="A2263" t="n">
        <v>4278</v>
      </c>
      <c r="B2263" t="inlineStr">
        <is>
          <t>FGV</t>
        </is>
      </c>
      <c r="C2263" t="inlineStr">
        <is>
          <t>PREF. SP</t>
        </is>
      </c>
      <c r="D2263" t="inlineStr">
        <is>
          <t>2023</t>
        </is>
      </c>
      <c r="E2263" t="inlineStr">
        <is>
          <t>A figura abaixo é a planificação de um sólido geométrico, formada por polígonos regulares; o perímetro da planificação mede 48 cm.
O volume do sólido geométrico formado é então igual a</t>
        </is>
      </c>
      <c r="F2263" t="inlineStr">
        <is>
          <t>Matemática</t>
        </is>
      </c>
      <c r="G2263" t="inlineStr">
        <is>
          <t>Geometria Espacial</t>
        </is>
      </c>
      <c r="H2263" t="inlineStr">
        <is>
          <t>Médio</t>
        </is>
      </c>
      <c r="I2263" t="inlineStr">
        <is>
          <t>ME</t>
        </is>
      </c>
      <c r="J2263" t="inlineStr">
        <is>
          <t>18√2 cm³</t>
        </is>
      </c>
      <c r="K2263" t="inlineStr">
        <is>
          <t>27 cm³</t>
        </is>
      </c>
      <c r="L2263" t="inlineStr">
        <is>
          <t>36 cm³</t>
        </is>
      </c>
      <c r="M2263" t="inlineStr">
        <is>
          <t>3√2 cm³</t>
        </is>
      </c>
      <c r="N2263" t="inlineStr">
        <is>
          <t>36√2 cm³</t>
        </is>
      </c>
      <c r="O2263" t="inlineStr">
        <is>
          <t>E</t>
        </is>
      </c>
      <c r="P2263" t="n">
        <v>0</v>
      </c>
      <c r="Q2263" t="n">
        <v>0</v>
      </c>
      <c r="R2263" t="inlineStr">
        <is>
          <t>9e23c298-0382-493c-afab-16cef83e9313.png</t>
        </is>
      </c>
      <c r="S2263" t="inlineStr">
        <is>
          <t>O primeiro passo é ter atenção ao enunciado. Ele fala que a planificação é formada por polígonos regulares.
Sendo assim, os triângulos são equiláteros e quadrilátero central é um quadrado. Dito isso, todas as arestas
medem "L".
𝐿 𝐿
𝐿
𝐿 𝐿
𝐿 𝐿
𝐿
𝐿 𝐿
𝐿 𝐿
De acordo com a questão, o perímetro da planificação mede 48 cm. Sendo assim:
𝐿+𝐿+𝐿+𝐿+𝐿+𝐿+𝐿+𝐿 = 48
8𝐿 = 48
𝐿 = 6 cm
Nesse momento, perceba que temos uma planificação de uma pirâmide de base quadrada. Portanto, para
calcular seu volume, precisaremos usar:
𝐴 𝐻
𝑏
𝑉 =
A área da base é a área do quadrado, ou seja:
𝐴 = 𝐿2 → 𝐴 = 62 → 𝐴 = 36 cm²
𝑏 𝑏 𝑏
Por fim, precisaremos da altura dessa pirâmide também! Vamos colocá-la no seu formato original.
H
D
x
Para encontrar H, será preciso encontrar "x" primeiro. Ora, "x" é metade da diagonal da base, ou seja:
6√2
𝑥 = → 𝑥 = 3√2 cm
Com "x", podemos aplicar o Teorema de Pitágoras no triângulo destacado e encontrar "H".
62 = 𝐻2 +(3√2) → 36 = 𝐻2 +18 → 𝐻2 = 18 → 𝐻 = 3√2 cm
Pronto! Temos tudo para a fórmula do volume.
𝐴 𝐻 36⋅3√2
𝑏
𝑉 = → 𝑉 = → 𝑉 = 36√2 cm³
3 3
Gabarito: LETRA E.</t>
        </is>
      </c>
      <c r="U2263" t="inlineStr">
        <is>
          <t>10/08/2026 20:50</t>
        </is>
      </c>
    </row>
    <row r="2264">
      <c r="A2264" t="n">
        <v>4279</v>
      </c>
      <c r="B2264" t="inlineStr">
        <is>
          <t>VUNESP</t>
        </is>
      </c>
      <c r="C2264" t="inlineStr">
        <is>
          <t>ISS-JAGUARIÚNA</t>
        </is>
      </c>
      <c r="D2264" t="inlineStr">
        <is>
          <t>2023</t>
        </is>
      </c>
      <c r="E2264" t="inlineStr">
        <is>
          <t>Uma peça em metal maciço tem o formato de pirâmide reta, com altura de 20 cm e base no formato de losango, com diagonais medindo 10 cm e 12 cm. Seu valor comercial está associado ao volume do metal utilizado na sua fabricação, sendo cada cm³ do referido material comercializado a R$ 1,50. Sendo assim, o valor comercial desta peça é de</t>
        </is>
      </c>
      <c r="F2264" t="inlineStr">
        <is>
          <t>Matemática</t>
        </is>
      </c>
      <c r="G2264" t="inlineStr">
        <is>
          <t>Geometria Espacial</t>
        </is>
      </c>
      <c r="H2264" t="inlineStr">
        <is>
          <t>Médio</t>
        </is>
      </c>
      <c r="I2264" t="inlineStr">
        <is>
          <t>ME</t>
        </is>
      </c>
      <c r="J2264" t="inlineStr">
        <is>
          <t>R$ 400,00.</t>
        </is>
      </c>
      <c r="K2264" t="inlineStr">
        <is>
          <t>R$ 600,00.</t>
        </is>
      </c>
      <c r="L2264" t="inlineStr">
        <is>
          <t>R$ 900,00.</t>
        </is>
      </c>
      <c r="M2264" t="inlineStr">
        <is>
          <t>R$ 1.200,00.</t>
        </is>
      </c>
      <c r="N2264" t="inlineStr">
        <is>
          <t>R$ 1.800,00.</t>
        </is>
      </c>
      <c r="O2264" t="inlineStr">
        <is>
          <t>B</t>
        </is>
      </c>
      <c r="P2264" t="n">
        <v>0</v>
      </c>
      <c r="Q2264" t="n">
        <v>0</v>
      </c>
      <c r="S2264" t="inlineStr">
        <is>
          <t>O volume de uma pirâmide pode ser calculado por meio da seguinte expressão:
𝐴 𝐻
𝑏
𝑉 =
Observe que o enunciado fala que a base dessa pirâmide é um losango com diagonais medindo 10 e 12 cm.
𝐷𝑑 10⋅12
𝐴 = → 𝐴 = → 𝐴 = 60 cm²
𝑏 2 𝑏 2 𝑏
Como também temos a altura dessa pirâmide, podemos calcular o seu volume.
60⋅20
𝑉 = → 𝑉 = 400 cm³
Beleza, como cada cm³ do material é comercializado a R$ 1,50, podemos fazer uma regra de três simples
para determinar o valor comercial dessa peça.
1 cm³ 𝑅$ 1,50
400 cm³ x
Vamos multiplicar cruzado.
𝑥 = 1,50⋅400 → 𝑥 = 600
Pronto! O valor comercial da peça é R$ 600,00.
Gabarito: LETRA B.</t>
        </is>
      </c>
      <c r="U2264" t="inlineStr">
        <is>
          <t>10/08/2026 20:51</t>
        </is>
      </c>
    </row>
    <row r="2265">
      <c r="A2265" t="inlineStr">
        <is>
          <t>4280</t>
        </is>
      </c>
      <c r="B2265" t="inlineStr">
        <is>
          <t>FUNDATEC</t>
        </is>
      </c>
      <c r="C2265" t="inlineStr">
        <is>
          <t>PREF. CANDELÁRIA</t>
        </is>
      </c>
      <c r="D2265" t="inlineStr">
        <is>
          <t>2021</t>
        </is>
      </c>
      <c r="E2265" t="inlineStr">
        <is>
          <t>O volume de uma pirâmide quadrangular regular de lado L e altura sendo o dobro do lado é dado por:</t>
        </is>
      </c>
      <c r="F2265" t="inlineStr">
        <is>
          <t>Matemática</t>
        </is>
      </c>
      <c r="G2265" t="inlineStr">
        <is>
          <t>Geometria Espacial</t>
        </is>
      </c>
      <c r="H2265" t="inlineStr">
        <is>
          <t>Médio</t>
        </is>
      </c>
      <c r="I2265" t="inlineStr">
        <is>
          <t>ME</t>
        </is>
      </c>
      <c r="J2265" t="inlineStr">
        <is>
          <t>𝐿&lt;sup&gt;3&lt;/sup&gt;/3</t>
        </is>
      </c>
      <c r="K2265" t="inlineStr">
        <is>
          <t>𝐿&lt;sup&gt;3&lt;/sup&gt;/2</t>
        </is>
      </c>
      <c r="L2265" t="inlineStr">
        <is>
          <t>2𝐿&lt;sup&gt;3&lt;/sup&gt;/3</t>
        </is>
      </c>
      <c r="M2265" t="inlineStr">
        <is>
          <t>2𝐿&lt;sup&gt;3&lt;/sup&gt;</t>
        </is>
      </c>
      <c r="N2265" t="inlineStr">
        <is>
          <t>3𝐿&lt;sup&gt;3&lt;/sup&gt;</t>
        </is>
      </c>
      <c r="O2265" t="inlineStr">
        <is>
          <t>C</t>
        </is>
      </c>
      <c r="P2265" t="n">
        <v>0</v>
      </c>
      <c r="Q2265" t="n">
        <v>0</v>
      </c>
      <c r="S2265" t="inlineStr">
        <is>
          <t>Na teoria, vimos que o volume de uma pirâmide é dado por:
𝐴 𝐻
𝑏
𝑉 =
Em que 𝐻 é a sua altura e 𝐴 é a área da base.
𝑏
De acordo com o enunciado, a base da pirâmide em questão é quadrangular regular (ou seja, um quadrado).
Com isso, sua área da base é dada por:
𝐴 = 𝐿2
𝑏
Como a altura dessa pirâmide é e igual ao dobro do lado do quadrado, então:
𝐻 = 2𝐿
Usando essas duas informações na fórmula do volume, obtemos:
𝐿2 ⋅(2𝐿) 𝟐𝑳𝟑
𝑉 = → 𝑽 =
3 𝟑
Gabarito: LETRA C.</t>
        </is>
      </c>
      <c r="U2265" t="inlineStr">
        <is>
          <t>10/08/2026 20:51</t>
        </is>
      </c>
    </row>
    <row r="2266">
      <c r="A2266" t="n">
        <v>4281</v>
      </c>
      <c r="B2266" t="inlineStr">
        <is>
          <t>CEBRASPE</t>
        </is>
      </c>
      <c r="C2266" t="inlineStr">
        <is>
          <t>CBM-AL</t>
        </is>
      </c>
      <c r="D2266" t="inlineStr">
        <is>
          <t>2021</t>
        </is>
      </c>
      <c r="E2266" t="inlineStr">
        <is>
          <t>Julgue o seguinte item, relativos a geometria espacial.
Para cobrir um tetraedro regular de aresta igual a $\sqrt[4]{3}\text{ m}$ com um material adesivo que custa R$ 5,50/$\text{m}^2$, deve-se gastar R$ 16,50.</t>
        </is>
      </c>
      <c r="F2266" t="inlineStr">
        <is>
          <t>Matemática</t>
        </is>
      </c>
      <c r="G2266" t="inlineStr">
        <is>
          <t>Geometria Espacial</t>
        </is>
      </c>
      <c r="H2266" t="inlineStr">
        <is>
          <t>Médio</t>
        </is>
      </c>
      <c r="I2266" t="inlineStr">
        <is>
          <t>CE</t>
        </is>
      </c>
      <c r="J2266" t="inlineStr"/>
      <c r="K2266" t="inlineStr"/>
      <c r="L2266" t="inlineStr"/>
      <c r="M2266" t="inlineStr"/>
      <c r="N2266" t="inlineStr"/>
      <c r="O2266" t="inlineStr">
        <is>
          <t>C</t>
        </is>
      </c>
      <c r="P2266" t="n">
        <v>1</v>
      </c>
      <c r="Q2266" t="n">
        <v>1</v>
      </c>
      <c r="S2266" t="inlineStr">
        <is>
          <t>Primeiramente, precisamos encontrar a área superficial do tetraedro regular. Lembre-se que um tetraedro
regular tem 4 faces e cada uma delas é um triângulo equilátero. Sendo assim, a área superficial do tetraedro
é igual a:
𝐴𝑠 = 4 ⋅ (
𝐿
2√3
4
) → 𝐴𝑠 = 𝐿
2√3
De acordo com o enunciado, a aresta desse tetraedro é igual a √3
4 m.
As = (√3
4
)
2
√3 → As = √3 ⋅ √3 → As = 3 m²
Como o custo de material adesivo é de R$ 5,50 /m². Sendo assim, o total que se deve gastar é:
𝐶𝑡 = 3 ⋅ 5,50 → 𝑪𝒕 = 𝟏𝟔, 𝟓𝟎
Gabarito: CERTO.</t>
        </is>
      </c>
      <c r="U2266" t="inlineStr">
        <is>
          <t>10/08/2026 20:55</t>
        </is>
      </c>
    </row>
    <row r="2267">
      <c r="A2267" t="n">
        <v>4282</v>
      </c>
      <c r="B2267" t="inlineStr">
        <is>
          <t>QUADRIX</t>
        </is>
      </c>
      <c r="C2267" t="inlineStr">
        <is>
          <t>CRMV AP</t>
        </is>
      </c>
      <c r="D2267" t="inlineStr">
        <is>
          <t>2021</t>
        </is>
      </c>
      <c r="E2267" t="inlineStr">
        <is>
          <t>O museu do Louvre, em Paris, tem como entrada uma estrutura piramidal de base quadrada, com 34 m de largura e 21 m de altura. Essa pirâmide principal é rodeada por 3 pirâmides quadradas menores, cujas dimensões serão assumidas como 8 m de largura e 5 m de altura, e π é igual a 3. Com base nesse caso hipotético, julgue o item.
A capacidade total das 3 pirâmides menores juntas é de 320 L.</t>
        </is>
      </c>
      <c r="F2267" t="inlineStr">
        <is>
          <t>Matemática</t>
        </is>
      </c>
      <c r="G2267" t="inlineStr">
        <is>
          <t>Geometria Espacial</t>
        </is>
      </c>
      <c r="H2267" t="inlineStr">
        <is>
          <t>Médio</t>
        </is>
      </c>
      <c r="I2267" t="inlineStr">
        <is>
          <t>CE</t>
        </is>
      </c>
      <c r="J2267" t="inlineStr"/>
      <c r="K2267" t="inlineStr"/>
      <c r="L2267" t="inlineStr"/>
      <c r="M2267" t="inlineStr"/>
      <c r="N2267" t="inlineStr"/>
      <c r="O2267" t="inlineStr">
        <is>
          <t>E</t>
        </is>
      </c>
      <c r="P2267" t="n">
        <v>1</v>
      </c>
      <c r="Q2267" t="n">
        <v>1</v>
      </c>
      <c r="S2267" t="inlineStr">
        <is>
          <t>Lembre-se que o volume de uma pirâmide é dado por:
𝐴 𝐻
𝑏
𝑉 =
Em que 𝐻 é a sua altura e 𝐴 é a área da base.
𝑏
De acordo com o enunciado, a pirâmide maior tem altura igual a 5 metros. Além disso, a aresta de sua base
é igual a 8 m. Como a base é quadrada, podemos calcular sua área.
A = 82 → A = 64 m²
b b
Com o valor da área da base e a altura da pirâmide, podemos calcular seu volume.
64⋅5 320
𝑉 = → 𝑉 = 𝑚³
3 3
Esse é o volume de uma pirâmide! São três! Sendo assim:
V = 3V = 320 m³
t
Cuidado, pessoal. Esse volume está em metros cúbicos (m³), não litros (L), como consta no item. Para obter
o resultado em litros, devemos multiplicá-lo por 1000, pois 1 m³ = 1.000 L.
V = 320⋅1.000 = 320.000 L
t
Gabarito: ERRADO.</t>
        </is>
      </c>
      <c r="U2267" t="inlineStr">
        <is>
          <t>10/08/2026 20:57</t>
        </is>
      </c>
    </row>
    <row r="2268">
      <c r="A2268" t="n">
        <v>4283</v>
      </c>
      <c r="B2268" t="inlineStr">
        <is>
          <t>Inst. AOCP</t>
        </is>
      </c>
      <c r="C2268" t="inlineStr">
        <is>
          <t>PM-ES</t>
        </is>
      </c>
      <c r="D2268" t="inlineStr">
        <is>
          <t>2022</t>
        </is>
      </c>
      <c r="E2268" t="inlineStr">
        <is>
          <t>Considerando uma pirâmide de base quadrada, onde a aresta da base mede l e a altura mede h, é correto afirmar que</t>
        </is>
      </c>
      <c r="F2268" t="inlineStr">
        <is>
          <t>Matemática</t>
        </is>
      </c>
      <c r="G2268" t="inlineStr">
        <is>
          <t>Geometria Espacial</t>
        </is>
      </c>
      <c r="H2268" t="inlineStr">
        <is>
          <t>Médio</t>
        </is>
      </c>
      <c r="I2268" t="inlineStr">
        <is>
          <t>ME</t>
        </is>
      </c>
      <c r="J2268" t="inlineStr">
        <is>
          <t>suas arestas da base são menores que sua altura (l &lt; h).</t>
        </is>
      </c>
      <c r="K2268" t="inlineStr">
        <is>
          <t>seu volume pode ser encontrado dividindo-se a área de um quadrado de lado l por 3.</t>
        </is>
      </c>
      <c r="L2268" t="inlineStr">
        <is>
          <t>a pirâmide terá o número de vértices igual ao número de faces.</t>
        </is>
      </c>
      <c r="M2268" t="inlineStr">
        <is>
          <t>todas as arestas da pirâmide precisam ser iguais.</t>
        </is>
      </c>
      <c r="N2268" t="inlineStr"/>
      <c r="O2268" t="inlineStr">
        <is>
          <t>C</t>
        </is>
      </c>
      <c r="P2268" t="n">
        <v>1</v>
      </c>
      <c r="Q2268" t="n">
        <v>0</v>
      </c>
      <c r="S2268" t="inlineStr">
        <is>
          <t>Vamos comentar cada uma das alternativas.
A) suas arestas da base são menores que sua altura (l &lt; h).
Errado. Isso não é necessariamente verdade. As arestas da base podem ser maiores do que a altura.
B) seu volume pode ser encontrado dividindo-se a área de um quadrado de lado l por 3.
Errado. O volume de uma pirâmide é o produto da área da base pela altura dividido por 3.
𝐴 𝐻
𝑏
𝑉 =
Observe que o item esqueceu de mencionar a altura.
C) a pirâmide terá o número de vértices igual ao número de faces.
Correto. Nesse caso, a pirâmide terá 5 faces e 5 vértices.
D) todas as arestas da pirâmide precisam ser iguais.
Errado. Não há essa necessidade. As aresta laterais podem ser diferentes da aresta da base.
Gabarito: LETRA C.</t>
        </is>
      </c>
      <c r="U2268" t="inlineStr">
        <is>
          <t>10/08/2026 20:57</t>
        </is>
      </c>
    </row>
    <row r="2269">
      <c r="A2269" t="n">
        <v>4284</v>
      </c>
      <c r="B2269" t="inlineStr">
        <is>
          <t>IDECAN</t>
        </is>
      </c>
      <c r="C2269" t="inlineStr">
        <is>
          <t>PREF. CAMPINA GRANDE</t>
        </is>
      </c>
      <c r="D2269" t="inlineStr">
        <is>
          <t>2021</t>
        </is>
      </c>
      <c r="E2269" t="inlineStr">
        <is>
          <t>Considere as afirmativas a seguir:
I. O volume de um prisma é o produto da área da base pela medida da altura.
II. A altura de uma pirâmide é a distância h entre o vértice e o plano da base.
III. O volume de uma pirâmide é um terço do produto da área da base pela medida da altura.
Assinale</t>
        </is>
      </c>
      <c r="F2269" t="inlineStr">
        <is>
          <t>Matemática</t>
        </is>
      </c>
      <c r="G2269" t="inlineStr">
        <is>
          <t>Geometria Espacial</t>
        </is>
      </c>
      <c r="H2269" t="inlineStr">
        <is>
          <t>Médio</t>
        </is>
      </c>
      <c r="I2269" t="inlineStr">
        <is>
          <t>ME</t>
        </is>
      </c>
      <c r="J2269" t="inlineStr">
        <is>
          <t>se somente a afirmativa I estiver correta.</t>
        </is>
      </c>
      <c r="K2269" t="inlineStr">
        <is>
          <t>se somente a afirmativa III estiver correta.</t>
        </is>
      </c>
      <c r="L2269" t="inlineStr">
        <is>
          <t>somente as afirmativas II e III estiverem corretas.</t>
        </is>
      </c>
      <c r="M2269" t="inlineStr">
        <is>
          <t>se todas as afirmativas estiverem corretas.</t>
        </is>
      </c>
      <c r="N2269" t="inlineStr"/>
      <c r="O2269" t="inlineStr">
        <is>
          <t>D</t>
        </is>
      </c>
      <c r="P2269" t="n">
        <v>1</v>
      </c>
      <c r="Q2269" t="n">
        <v>0</v>
      </c>
      <c r="S2269" t="inlineStr">
        <is>
          <t>I. O volume de um prisma é o produto da área da base pela medida da altura.
Correto. Vimos isso na teoria! O volume de um prisma é dado por:
𝑉 = 𝐴 𝐻
𝑏
II. A altura de uma pirâmide é a distância h entre o vértice e o plano da base.
Correto. Observe a imagem:
ℎ
III. O volume de uma pirâmide é um terço do produto da área da base pela medida da altura.
Isso mesmo! O volume de uma pirâmide é dado por:
𝐴 𝐻
𝑏
𝑉 =
Gabarito: LETRA D.</t>
        </is>
      </c>
      <c r="U2269" t="inlineStr">
        <is>
          <t>10/08/2026 20:57</t>
        </is>
      </c>
    </row>
    <row r="2270">
      <c r="A2270" t="n">
        <v>4285</v>
      </c>
      <c r="B2270" t="inlineStr">
        <is>
          <t>IAUPE</t>
        </is>
      </c>
      <c r="C2270" t="inlineStr">
        <is>
          <t>CEP-OS</t>
        </is>
      </c>
      <c r="D2270" t="inlineStr">
        <is>
          <t>2018</t>
        </is>
      </c>
      <c r="E2270" t="inlineStr">
        <is>
          <t>A altura de uma pirâmide cuja base é um triângulo equilátero mede 𝟏𝟐√𝟑 metros. Se a aresta da base da pirâmide mede 3 metros, é CORRETO afirmar que o seu volume, em metros cúbicos, é igual a</t>
        </is>
      </c>
      <c r="F2270" t="inlineStr">
        <is>
          <t>Matemática</t>
        </is>
      </c>
      <c r="G2270" t="inlineStr">
        <is>
          <t>Geometria Espacial</t>
        </is>
      </c>
      <c r="H2270" t="inlineStr">
        <is>
          <t>Médio</t>
        </is>
      </c>
      <c r="I2270" t="inlineStr">
        <is>
          <t>ME</t>
        </is>
      </c>
      <c r="J2270" t="inlineStr">
        <is>
          <t>15√3</t>
        </is>
      </c>
      <c r="K2270" t="inlineStr">
        <is>
          <t>15</t>
        </is>
      </c>
      <c r="L2270" t="inlineStr">
        <is>
          <t>27√3</t>
        </is>
      </c>
      <c r="M2270" t="inlineStr">
        <is>
          <t>27</t>
        </is>
      </c>
      <c r="N2270" t="inlineStr">
        <is>
          <t>12</t>
        </is>
      </c>
      <c r="O2270" t="inlineStr">
        <is>
          <t>D</t>
        </is>
      </c>
      <c r="P2270" t="n">
        <v>1</v>
      </c>
      <c r="Q2270" t="n">
        <v>0</v>
      </c>
      <c r="S2270" t="inlineStr">
        <is>
          <t>Lembre-se que o volume de uma pirâmide é dado por:
𝐴 𝐻
𝑏
𝑉 =
Como a base é um triângulo equilátero de lado igual a 3, então podemos calcular 𝐴 :
𝑏
𝐿2√3 32√3 9√3
𝐴 = → 𝐴 = → 𝐴 =
𝑏 4 𝑏 4 𝑏 4
Agora, devemos usar esse resultado em conjunto com o valor da altura (12√3) na fórmula do volume:
9√3</t>
        </is>
      </c>
      <c r="U2270" t="inlineStr">
        <is>
          <t>10/08/2026 20:58</t>
        </is>
      </c>
    </row>
    <row r="2271">
      <c r="A2271" t="n">
        <v>4286</v>
      </c>
      <c r="B2271" t="inlineStr">
        <is>
          <t>DIRENS</t>
        </is>
      </c>
      <c r="C2271" t="inlineStr">
        <is>
          <t>EEAR</t>
        </is>
      </c>
      <c r="D2271" t="inlineStr">
        <is>
          <t>2018</t>
        </is>
      </c>
      <c r="E2271" t="inlineStr">
        <is>
          <t>A embalagem de um determinado produto é em forma de uma pirâmide hexagonal regular, cujas medidas internas são 13 cm de altura e 24 cm de perímetro da base. Assim, o volume interno dessa embalagem é ___√𝟑 cm³.</t>
        </is>
      </c>
      <c r="F2271" t="inlineStr">
        <is>
          <t>Matemática</t>
        </is>
      </c>
      <c r="G2271" t="inlineStr">
        <is>
          <t>Geometria Espacial</t>
        </is>
      </c>
      <c r="H2271" t="inlineStr">
        <is>
          <t>Médio</t>
        </is>
      </c>
      <c r="I2271" t="inlineStr">
        <is>
          <t>ME</t>
        </is>
      </c>
      <c r="J2271" t="inlineStr">
        <is>
          <t>104</t>
        </is>
      </c>
      <c r="K2271" t="inlineStr">
        <is>
          <t>98</t>
        </is>
      </c>
      <c r="L2271" t="inlineStr">
        <is>
          <t>86</t>
        </is>
      </c>
      <c r="M2271" t="inlineStr">
        <is>
          <t>72</t>
        </is>
      </c>
      <c r="N2271" t="inlineStr"/>
      <c r="O2271" t="inlineStr">
        <is>
          <t>A</t>
        </is>
      </c>
      <c r="P2271" t="n">
        <v>0</v>
      </c>
      <c r="Q2271" t="n">
        <v>0</v>
      </c>
      <c r="S2271" t="inlineStr">
        <is>
          <t>Em uma pirâmide hexagonal regular temos que sua base é um hexágono regular. Vamos lembrar:
𝐿
𝐿
𝐿
𝐿
𝐿
𝐿
Observe que o perímetro do hexágono regular é:
2𝑝 = 6𝐿
Como a questão fala que o perímetro da base é igual a 24 cm, podemos encontrar o valor da aresta da base.
6L = 24 → L = 4 cm
Ora, com o lado, podemos encontrar a área da base:
3𝐿2√3 3⋅42 ⋅√3 48√3
𝐴 = → 𝐴 = → 𝐴 = → 𝐴 = 24√3
𝑏 2 𝑏 2 𝑏 2 𝑏
Por fim, com a área da base a altura, podemos calcular o volume dessa pirâmide.
𝐴 𝐻 (24√3)⋅13
𝑏
𝑉 = → 𝑉 = → 𝑽 = 𝟏𝟎𝟒√𝟑 𝐜𝐦³
3 3
Gabarito: LETRA A.</t>
        </is>
      </c>
      <c r="U2271" t="inlineStr">
        <is>
          <t>10/08/2026 20:58</t>
        </is>
      </c>
    </row>
    <row r="2272">
      <c r="A2272" t="n">
        <v>4287</v>
      </c>
      <c r="B2272" t="inlineStr">
        <is>
          <t>FGV</t>
        </is>
      </c>
      <c r="C2272" t="inlineStr">
        <is>
          <t>CBM</t>
        </is>
      </c>
      <c r="D2272" t="inlineStr">
        <is>
          <t>2024</t>
        </is>
      </c>
      <c r="E2272" t="inlineStr">
        <is>
          <t>Uma panela cilíndrica, como a representada abaixo, possui 30 cm de diâmetro e 20 cm de altura.
O volume dessa panela é de, aproximadamente,</t>
        </is>
      </c>
      <c r="F2272" t="inlineStr">
        <is>
          <t>Matemática</t>
        </is>
      </c>
      <c r="G2272" t="inlineStr">
        <is>
          <t>Geometria Espacial</t>
        </is>
      </c>
      <c r="H2272" t="inlineStr">
        <is>
          <t>Médio</t>
        </is>
      </c>
      <c r="I2272" t="inlineStr">
        <is>
          <t>ME</t>
        </is>
      </c>
      <c r="J2272" t="inlineStr">
        <is>
          <t>6 litros.</t>
        </is>
      </c>
      <c r="K2272" t="inlineStr">
        <is>
          <t>9 litros.</t>
        </is>
      </c>
      <c r="L2272" t="inlineStr">
        <is>
          <t>12 litros.</t>
        </is>
      </c>
      <c r="M2272" t="inlineStr">
        <is>
          <t>14 litros.</t>
        </is>
      </c>
      <c r="N2272" t="inlineStr">
        <is>
          <t>18 litros.</t>
        </is>
      </c>
      <c r="O2272" t="inlineStr">
        <is>
          <t>D</t>
        </is>
      </c>
      <c r="P2272" t="n">
        <v>0</v>
      </c>
      <c r="Q2272" t="n">
        <v>0</v>
      </c>
      <c r="R2272" t="inlineStr">
        <is>
          <t>1f74ccbe-27db-45e5-a092-8d496a3fe854.png</t>
        </is>
      </c>
      <c r="S2272" t="inlineStr">
        <is>
          <t>Para resolver esse problema, devemos usar a fórmula do volume de um cilindro, que é 𝑉 = 𝜋𝑅2𝐻, onde R é
o raio da base e H é a altura. Como o diâmetro da panela é 30 cm, o raio é metade disso, ou seja, 15 cm. A
altura é 20 cm. Substituindo na fórmula, temos:
𝑉 = 𝜋⋅152 ⋅20
𝑉 = 𝜋⋅225⋅20
𝑉 = 4500𝜋
O valor aproximado de 𝝅 é 3,14, então:
𝑉 = 4500⋅3,14
𝑉 = 14130 cm³
Esse é o volume em centímetros cúbicos. Para converter em litros, devemos dividir por 1000, pois 1 litro
equivale a 1000 cm³. Assim:
𝑉 = → 𝑽 = 𝟏𝟒,𝟏𝟑 𝐋
A alternativa que mais se aproxima desse valor é a letra D, 14 litros.
Gabarito: LETRA D.</t>
        </is>
      </c>
      <c r="U2272" t="inlineStr">
        <is>
          <t>10/08/2026 20:58</t>
        </is>
      </c>
    </row>
    <row r="2273">
      <c r="A2273" t="n">
        <v>4288</v>
      </c>
      <c r="B2273" t="inlineStr">
        <is>
          <t>QUADRIX</t>
        </is>
      </c>
      <c r="C2273" t="inlineStr">
        <is>
          <t>CRP 10</t>
        </is>
      </c>
      <c r="D2273" t="inlineStr">
        <is>
          <t>2022</t>
        </is>
      </c>
      <c r="E2273" t="inlineStr">
        <is>
          <t>Jonathan é um excelente cervejeiro e prepara sua cerveja artesanal de uma maneira peculiar. Ele sempre faz a mesma quantidade de cerveja por vez, o suficiente para encher completamente um de seus recipientes cilíndricos, os quais têm 1,5 metro de altura e 50 centímetros de raio, sendo que todo o volume dos recipientes é útil. Com base nesse caso hipotético, julgue o item.
Jonathan sempre faz 0,375𝜋 litros de cerveja por vez.</t>
        </is>
      </c>
      <c r="F2273" t="inlineStr">
        <is>
          <t>Matemática</t>
        </is>
      </c>
      <c r="G2273" t="inlineStr">
        <is>
          <t>Geometria Espacial</t>
        </is>
      </c>
      <c r="H2273" t="inlineStr">
        <is>
          <t>Médio</t>
        </is>
      </c>
      <c r="I2273" t="inlineStr">
        <is>
          <t>CE</t>
        </is>
      </c>
      <c r="J2273" t="inlineStr"/>
      <c r="K2273" t="inlineStr"/>
      <c r="L2273" t="inlineStr"/>
      <c r="M2273" t="inlineStr"/>
      <c r="N2273" t="inlineStr"/>
      <c r="O2273" t="inlineStr">
        <is>
          <t>E</t>
        </is>
      </c>
      <c r="P2273" t="n">
        <v>0</v>
      </c>
      <c r="Q2273" t="n">
        <v>0</v>
      </c>
      <c r="S2273" t="inlineStr">
        <is>
          <t>Opa! Basicamente temos que calcular o volume do cilindro. Lembre-se da teoria:
𝑉 = 𝜋𝑅2𝐻
De acordo com o renunciado, o cilindro tem 1,5 metros de altura (H) e 0,5 metros (50 cm) de raio (R).
Com isso,
𝑉 = 𝜋⋅0,52 ⋅1,5 → 𝑉 = 𝜋⋅0,25⋅1,5 → 𝑉 = 0,375𝜋 𝑚3
Cuidado, pessoal. O resultado que obtemos está em metros cúbicos (m³). O item fala em LITROS. Logo, o
erro do item está na unidade. Para transformar de m³ para litros, devemos multiplicar o volume por mil.
𝑉 = 0,375𝜋⋅1000 → 𝐕 = 𝟑𝟕𝟓𝛑 𝐥𝐢𝐭𝐫𝐨𝐬
Gabarito: ERRADO.</t>
        </is>
      </c>
      <c r="U2273" t="inlineStr">
        <is>
          <t>10/08/2026 20:59</t>
        </is>
      </c>
    </row>
    <row r="2274">
      <c r="A2274" t="n">
        <v>4289</v>
      </c>
      <c r="B2274" t="inlineStr">
        <is>
          <t>FUNDATEC</t>
        </is>
      </c>
      <c r="C2274" t="inlineStr">
        <is>
          <t>CRA RS</t>
        </is>
      </c>
      <c r="D2274" t="inlineStr">
        <is>
          <t>2021</t>
        </is>
      </c>
      <c r="E2274" t="inlineStr">
        <is>
          <t>Maria adquiriu uma piscina no formato de um cilindro reto com 1,20 metros de profundidade e 6 metros de diâmetro. Sabe-se que para encher 1 m³ são necessários 1.000 litros de água, sendo assim, quantos litros de água serão necessários para encher 75% da capacidade total dessa piscina? (Considere π = 3)</t>
        </is>
      </c>
      <c r="F2274" t="inlineStr">
        <is>
          <t>Matemática</t>
        </is>
      </c>
      <c r="G2274" t="inlineStr">
        <is>
          <t>Geometria Espacial</t>
        </is>
      </c>
      <c r="H2274" t="inlineStr">
        <is>
          <t>Médio</t>
        </is>
      </c>
      <c r="I2274" t="inlineStr">
        <is>
          <t>ME</t>
        </is>
      </c>
      <c r="J2274" t="inlineStr">
        <is>
          <t>8.100 litros.</t>
        </is>
      </c>
      <c r="K2274" t="inlineStr">
        <is>
          <t>12.600 litros.</t>
        </is>
      </c>
      <c r="L2274" t="inlineStr">
        <is>
          <t>16.200 litros.</t>
        </is>
      </c>
      <c r="M2274" t="inlineStr">
        <is>
          <t>24.300 litros.</t>
        </is>
      </c>
      <c r="N2274" t="inlineStr">
        <is>
          <t>32.400 litros.</t>
        </is>
      </c>
      <c r="O2274" t="inlineStr">
        <is>
          <t>D</t>
        </is>
      </c>
      <c r="P2274" t="n">
        <v>0</v>
      </c>
      <c r="Q2274" t="n">
        <v>0</v>
      </c>
      <c r="S2274" t="inlineStr">
        <is>
          <t>Vamos calcular volume do cilindro mais uma vez. Lembre-se da teoria:
𝑉 = 𝜋𝑅2𝐻
De acordo com o renunciado, o cilindro tem 1,2 metros de altura/profundidade (H) e 3 metros de raio (R).
Lembre-se que o raio é metade do diâmetro.
Com essas informações e lembrando que o enunciado pede para considerarmos a 𝜋 = 3, vamos usar a
fórmula do volume.
V = 3⋅32 ⋅1,2 → V = 27⋅1,2 → V = 32,4 m³
Note que o volume que obtivemos está em metros cúbicos (m³), mas temos que trabalhar com litros. Para
transformar, devemos multiplicar esse volume por 1000, afinal, 1 m³ = 1.000 L.
𝑉 = 32,4⋅1000 → 𝑉 = 32400 𝐿
Cuidado aqui! A questão não quer o volume total da piscina. Ela quer 75% dele.
𝑉 = 75%⋅32.400 → 𝑽 = 𝟐𝟒𝟑𝟎𝟎 𝑳
𝑝 𝒑
Gabarito: LETRA D.</t>
        </is>
      </c>
      <c r="U2274" t="inlineStr">
        <is>
          <t>10/08/2026 20:59</t>
        </is>
      </c>
    </row>
    <row r="2275">
      <c r="A2275" t="n">
        <v>4290</v>
      </c>
      <c r="B2275" t="inlineStr">
        <is>
          <t>FUNDATEC</t>
        </is>
      </c>
      <c r="C2275" t="inlineStr">
        <is>
          <t>PREF. F. DA CUNHA</t>
        </is>
      </c>
      <c r="D2275" t="inlineStr">
        <is>
          <t>2022</t>
        </is>
      </c>
      <c r="E2275" t="inlineStr">
        <is>
          <t>Considerando um cilindro reto de diâmetro igual a 𝟓𝟎 cm e com capacidade máxima de volume igual a 𝟏𝟐.𝟓𝟎𝟎𝝅 cm³, a altura desse cilindro, em cm, corresponde a:</t>
        </is>
      </c>
      <c r="F2275" t="inlineStr">
        <is>
          <t>Matemática</t>
        </is>
      </c>
      <c r="G2275" t="inlineStr">
        <is>
          <t>Geometria Espacial</t>
        </is>
      </c>
      <c r="H2275" t="inlineStr">
        <is>
          <t>Médio</t>
        </is>
      </c>
      <c r="I2275" t="inlineStr">
        <is>
          <t>ME</t>
        </is>
      </c>
      <c r="J2275" t="inlineStr">
        <is>
          <t>10.</t>
        </is>
      </c>
      <c r="K2275" t="inlineStr">
        <is>
          <t>12.</t>
        </is>
      </c>
      <c r="L2275" t="inlineStr">
        <is>
          <t>18.</t>
        </is>
      </c>
      <c r="M2275" t="inlineStr">
        <is>
          <t>20.</t>
        </is>
      </c>
      <c r="N2275" t="inlineStr">
        <is>
          <t>24.</t>
        </is>
      </c>
      <c r="O2275" t="inlineStr">
        <is>
          <t>D</t>
        </is>
      </c>
      <c r="P2275" t="n">
        <v>0</v>
      </c>
      <c r="Q2275" t="n">
        <v>0</v>
      </c>
      <c r="S2275" t="inlineStr">
        <is>
          <t>Vamos lá! Questão que nos exige a aplicação direta da fórmula do volume de um cilindro.
𝑉 = 𝜋𝑅2𝐻
Substituindo as informações que foram fornecidas no enunciado:
12.500𝜋 = 𝜋⋅252 ⋅𝐻 → 𝐻 = → 𝐇 = 𝟐𝟎 𝐜𝐦
Gabarito: LETRA D.</t>
        </is>
      </c>
      <c r="U2275" t="inlineStr">
        <is>
          <t>10/08/2026 20:59</t>
        </is>
      </c>
    </row>
    <row r="2276">
      <c r="A2276" t="n">
        <v>4291</v>
      </c>
      <c r="B2276" t="inlineStr">
        <is>
          <t>Inst. AOCP</t>
        </is>
      </c>
      <c r="C2276" t="inlineStr">
        <is>
          <t>PM-ES</t>
        </is>
      </c>
      <c r="D2276" t="inlineStr">
        <is>
          <t>2022</t>
        </is>
      </c>
      <c r="E2276" t="inlineStr">
        <is>
          <t>A caixa de guerra é um instrumento de percussão no formato de um cilindro.
Sabe-se que a altura desse cilindro mede a metade do raio da parte superior da caixa de guerra e que a área lateral equivale a 144π cm². Assinale a alternativa que apresenta a área da parte superior desse cilindro.</t>
        </is>
      </c>
      <c r="F2276" t="inlineStr">
        <is>
          <t>Matemática</t>
        </is>
      </c>
      <c r="G2276" t="inlineStr">
        <is>
          <t>Geometria Espacial</t>
        </is>
      </c>
      <c r="H2276" t="inlineStr">
        <is>
          <t>Médio</t>
        </is>
      </c>
      <c r="I2276" t="inlineStr">
        <is>
          <t>ME</t>
        </is>
      </c>
      <c r="J2276" t="inlineStr">
        <is>
          <t>136π cm².</t>
        </is>
      </c>
      <c r="K2276" t="inlineStr">
        <is>
          <t>144π cm².</t>
        </is>
      </c>
      <c r="L2276" t="inlineStr">
        <is>
          <t>96π cm².</t>
        </is>
      </c>
      <c r="M2276" t="inlineStr">
        <is>
          <t>108π cm².</t>
        </is>
      </c>
      <c r="N2276" t="inlineStr">
        <is>
          <t>196π cm².</t>
        </is>
      </c>
      <c r="O2276" t="inlineStr">
        <is>
          <t>B</t>
        </is>
      </c>
      <c r="P2276" t="n">
        <v>0</v>
      </c>
      <c r="Q2276" t="n">
        <v>0</v>
      </c>
      <c r="S2276" t="inlineStr">
        <is>
          <t>Vimos que a área lateral de um cilindro é dada por:
𝐴 = 2𝜋𝑅 ⋅𝐻
𝑙𝑎𝑡𝑒𝑟𝑎𝑙
De acordo com o enunciado, a altura do cilindro é metade do raio. Assim:
𝑅
𝐻 =
Substituindo essa informação na fórmula:
2𝜋𝑅2
𝐴 = → 𝐴 = 𝜋𝑅2
𝑙𝑎𝑡𝑒𝑟𝑎𝑙 2 𝑙𝑎𝑡𝑒𝑟𝑎𝑙
Nessa situação, observe que a área lateral é igual a área da base (e parte superior).
Portanto, a área procurada é igual a própria área lateral.
A = 144π cm2
Gabarito: LETRA B.</t>
        </is>
      </c>
      <c r="U2276" t="inlineStr">
        <is>
          <t>10/08/2026 21:00</t>
        </is>
      </c>
    </row>
    <row r="2277">
      <c r="A2277" t="n">
        <v>4292</v>
      </c>
      <c r="B2277" t="inlineStr">
        <is>
          <t>CONSULPLAN</t>
        </is>
      </c>
      <c r="C2277" t="inlineStr">
        <is>
          <t>SEDUC-PA</t>
        </is>
      </c>
      <c r="D2277" t="inlineStr">
        <is>
          <t>2018</t>
        </is>
      </c>
      <c r="E2277" t="inlineStr">
        <is>
          <t>Sobre os cilindros, sólidos geométricos classificados como corpos redondos, pois, se colocados sobre uma superfície plana levemente inclinada, rolam, analise as afirmativas a seguir.
I. Os elementos de um cilindro são: bases, altura, eixo, secção transversal e geratrizes.
II. Os cilindros são classificados como: retos e oblíquos.
III. A planificação do cilindro é .
IV. A área do cilindro é dada pela seguinte expressão: 𝑨 = 𝟐𝝅𝒓(𝒉 + 𝒓).
V. O volume do cilindro é obtido pelo produto da área da base por sua altura, ou seja, 𝑽 = 𝟐𝝅𝒓²𝒉.
Estão INCORRETAS apenas as afirmativas</t>
        </is>
      </c>
      <c r="F2277" t="inlineStr">
        <is>
          <t>Matemática</t>
        </is>
      </c>
      <c r="G2277" t="inlineStr">
        <is>
          <t>Geometria Espacial</t>
        </is>
      </c>
      <c r="H2277" t="inlineStr">
        <is>
          <t>Médio</t>
        </is>
      </c>
      <c r="I2277" t="inlineStr">
        <is>
          <t>ME</t>
        </is>
      </c>
      <c r="J2277" t="inlineStr">
        <is>
          <t>I e III.</t>
        </is>
      </c>
      <c r="K2277" t="inlineStr">
        <is>
          <t>I e V.</t>
        </is>
      </c>
      <c r="L2277" t="inlineStr">
        <is>
          <t>II e V.</t>
        </is>
      </c>
      <c r="M2277" t="inlineStr">
        <is>
          <t>III e V.</t>
        </is>
      </c>
      <c r="N2277" t="inlineStr"/>
      <c r="O2277" t="inlineStr">
        <is>
          <t>D</t>
        </is>
      </c>
      <c r="P2277" t="n">
        <v>0</v>
      </c>
      <c r="Q2277" t="n">
        <v>0</v>
      </c>
      <c r="S2277" t="inlineStr">
        <is>
          <t>I. Os elementos de um cilindro são: bases, altura, eixo, secção transversal e geratrizes.
Correto! Vimos isso na nossa teoria.
II. Os cilindros são classificados como: retos e oblíquos.
Correto. Observe um exemplo de um cilindro oblíquo e outro reto, respectivamente:
III. A planificação do cilindro é .
Errado! Faltou planificar as bases!
IV. A área do cilindro é dada pela seguinte expressão: 𝐴 = 2𝜋𝑟(ℎ + 𝑟).
Correto! É isso mesmo! Lembre-se:
𝐴 = 𝐴 +2∙𝐴
𝑡𝑜𝑡𝑎𝑙 𝑙𝑎𝑡𝑒𝑟𝑎𝑙 𝑏𝑎𝑠𝑒
𝐴 = 2𝜋𝑅ℎ+2𝜋𝑅2
𝑡𝑜𝑡𝑎𝑙
Colocando 2𝜋𝑅 em evidência:
𝐴 = 2𝜋𝑅(ℎ+𝑅)
𝑡𝑜𝑡𝑎𝑙
V. O volume do cilindro é obtido pelo produto da área da base por sua altura, ou seja, 𝑉 = 2𝜋𝑟²ℎ.
Errado!! O volume do cilindro é dado por:
𝑉 = 𝐴 𝐻 = 𝜋𝑅2𝐻
𝑏
Gabarito: LETRA D.</t>
        </is>
      </c>
      <c r="U2277" t="inlineStr">
        <is>
          <t>10/08/2026 21:01</t>
        </is>
      </c>
    </row>
    <row r="2278">
      <c r="A2278" t="n">
        <v>4293</v>
      </c>
      <c r="B2278" t="inlineStr">
        <is>
          <t>CESGRANRIO</t>
        </is>
      </c>
      <c r="C2278" t="inlineStr">
        <is>
          <t>CASA DA MOEDA</t>
        </is>
      </c>
      <c r="D2278" t="inlineStr">
        <is>
          <t>2024</t>
        </is>
      </c>
      <c r="E2278" t="inlineStr">
        <is>
          <t>Um disco de papelão de 20 cm de diâmetro será utilizado para construir dois copos cônicos de mesmas dimensões. Para isso, corta-se o disco ao meio e cola-se o segmento OP ao segmento OQ, sendo O o centro do disco, P e Q pontos diametralmente opostos e PQ o segmento que representa o corte do disco. Dessa forma, a altura de cada copo cônico, em centímetros, será</t>
        </is>
      </c>
      <c r="F2278" t="inlineStr">
        <is>
          <t>Matemática</t>
        </is>
      </c>
      <c r="G2278" t="inlineStr">
        <is>
          <t>Geometria Espacial</t>
        </is>
      </c>
      <c r="H2278" t="inlineStr">
        <is>
          <t>Médio</t>
        </is>
      </c>
      <c r="I2278" t="inlineStr">
        <is>
          <t>ME</t>
        </is>
      </c>
      <c r="J2278" t="inlineStr">
        <is>
          <t>5</t>
        </is>
      </c>
      <c r="K2278" t="inlineStr">
        <is>
          <t>10</t>
        </is>
      </c>
      <c r="L2278" t="inlineStr">
        <is>
          <t>√75</t>
        </is>
      </c>
      <c r="M2278" t="inlineStr">
        <is>
          <t>√125</t>
        </is>
      </c>
      <c r="N2278" t="inlineStr">
        <is>
          <t>√150</t>
        </is>
      </c>
      <c r="O2278" t="inlineStr">
        <is>
          <t>C</t>
        </is>
      </c>
      <c r="P2278" t="n">
        <v>0</v>
      </c>
      <c r="Q2278" t="n">
        <v>0</v>
      </c>
      <c r="S2278" t="inlineStr">
        <is>
          <t>Inicialmente, vamos esquematizar essa situação.
O
h
10 10 r
P O Q
O
P Q O
10 10
P O Q
10 10 10
h
r
Observe que para determinar a altura do cone, é possível usar o Teorema de Pitágoras no triângulo retângulo
destacado em amarelo. No entanto, ainda não temos o cateto de medida "r".
Para encontrá-lo, devemos notar que a circunferência da base do cone tem comprimento igual a metade
do comprimento do disco. Sendo assim, é possível escrever:
2𝜋𝑅 𝑅 10
2𝜋𝑟 = → 𝑟 = → 𝑟 = → 𝑟 = 5
2 2 2
Pronto! Com o valor de "r", podemos usar o Teorema de Pitágoras para determinar "h".
ℎ2 +52 = 102
ℎ2 +25 = 100
ℎ2 = 100−25
𝒉 = √𝟕𝟓
Gabarito: LETRA C.</t>
        </is>
      </c>
      <c r="U2278" t="inlineStr">
        <is>
          <t>10/08/2026 21:01</t>
        </is>
      </c>
    </row>
    <row r="2279">
      <c r="A2279" t="n">
        <v>4294</v>
      </c>
      <c r="B2279" t="inlineStr">
        <is>
          <t>FGV</t>
        </is>
      </c>
      <c r="C2279" t="inlineStr">
        <is>
          <t>TCE-PS</t>
        </is>
      </c>
      <c r="D2279" t="inlineStr">
        <is>
          <t>2023</t>
        </is>
      </c>
      <c r="E2279" t="inlineStr">
        <is>
          <t>Um cilindro e um cone têm o mesmo volume. O cilindro tem 60 cm de altura e o raio da base do cone é o dobro do raio da base do cilindro. A altura do cone mede:</t>
        </is>
      </c>
      <c r="F2279" t="inlineStr">
        <is>
          <t>Matemática</t>
        </is>
      </c>
      <c r="G2279" t="inlineStr">
        <is>
          <t>Geometria Espacial</t>
        </is>
      </c>
      <c r="H2279" t="inlineStr">
        <is>
          <t>Médio</t>
        </is>
      </c>
      <c r="I2279" t="inlineStr">
        <is>
          <t>ME</t>
        </is>
      </c>
      <c r="J2279" t="inlineStr">
        <is>
          <t>15 cm</t>
        </is>
      </c>
      <c r="K2279" t="inlineStr">
        <is>
          <t>30 cm</t>
        </is>
      </c>
      <c r="L2279" t="inlineStr">
        <is>
          <t>45 cm</t>
        </is>
      </c>
      <c r="M2279" t="inlineStr">
        <is>
          <t>60 cm</t>
        </is>
      </c>
      <c r="N2279" t="inlineStr">
        <is>
          <t>75 cm</t>
        </is>
      </c>
      <c r="O2279" t="inlineStr">
        <is>
          <t>C</t>
        </is>
      </c>
      <c r="P2279" t="n">
        <v>0</v>
      </c>
      <c r="Q2279" t="n">
        <v>0</v>
      </c>
      <c r="S2279" t="inlineStr">
        <is>
          <t>Usando as informações dadas, vamos desenhar o cone e o cilindro.
h
r 2r
Como os dois volumes são iguais, podemos escrever:
𝑉 = 𝑉
cone cilindro
𝐴 ⋅ℎ
b,cone
= 𝐴 ⋅60
3 b,cilindro
𝜋(2𝑟)2ℎ
= 60𝜋𝑟2
4ℎ
= 60
𝒉 = 𝟒𝟓 𝐜𝐦
Gabarito: LETRA C.</t>
        </is>
      </c>
      <c r="U2279" t="inlineStr">
        <is>
          <t>10/08/2026 21:02</t>
        </is>
      </c>
    </row>
    <row r="2280">
      <c r="A2280" t="n">
        <v>4295</v>
      </c>
      <c r="B2280" t="inlineStr">
        <is>
          <t>VUNESP</t>
        </is>
      </c>
      <c r="C2280" t="inlineStr">
        <is>
          <t>PREF. SJRP</t>
        </is>
      </c>
      <c r="D2280" t="inlineStr">
        <is>
          <t>2023</t>
        </is>
      </c>
      <c r="E2280" t="inlineStr">
        <is>
          <t>Um enfeite de porcelana no formato de um cone circular reto tem 10 cm de altura e volume aproximado de 3140/3 cm³. O diâmetro da base desse vaso é de, aproximadamente:</t>
        </is>
      </c>
      <c r="F2280" t="inlineStr">
        <is>
          <t>Matemática</t>
        </is>
      </c>
      <c r="G2280" t="inlineStr">
        <is>
          <t>Geometria Espacial</t>
        </is>
      </c>
      <c r="H2280" t="inlineStr">
        <is>
          <t>Médio</t>
        </is>
      </c>
      <c r="I2280" t="inlineStr">
        <is>
          <t>ME</t>
        </is>
      </c>
      <c r="J2280" t="inlineStr">
        <is>
          <t>20 cm.</t>
        </is>
      </c>
      <c r="K2280" t="inlineStr">
        <is>
          <t>10 cm.</t>
        </is>
      </c>
      <c r="L2280" t="inlineStr">
        <is>
          <t>15 cm.</t>
        </is>
      </c>
      <c r="M2280" t="inlineStr">
        <is>
          <t>25 cm.</t>
        </is>
      </c>
      <c r="N2280" t="inlineStr">
        <is>
          <t>30 cm.</t>
        </is>
      </c>
      <c r="O2280" t="inlineStr">
        <is>
          <t>A</t>
        </is>
      </c>
      <c r="P2280" t="n">
        <v>0</v>
      </c>
      <c r="Q2280" t="n">
        <v>0</v>
      </c>
      <c r="S2280" t="inlineStr">
        <is>
          <t>Sabemos que o volume de um cone pode ser encontrado por meio da seguinte expressão:
𝜋𝑅2ℎ
𝑉 =
Como temos o valor do volume (3140/3 cm³) e da altura (10 cm), podemos encontrar o raio:
3140 3,14⋅𝑅2 ⋅10
= → 𝑅2 = 100 → 𝑅 = 10 cm
3 3
A questão pede o diâmetro do vaso, ou seja, o dobro do raio.
𝐷 = 2𝑅
𝐷 = 2⋅10
𝑫 = 𝟐𝟎 cm
Gabarito: LETRA A.</t>
        </is>
      </c>
      <c r="U2280" t="inlineStr">
        <is>
          <t>10/08/2026 21:02</t>
        </is>
      </c>
    </row>
    <row r="2281">
      <c r="A2281" t="n">
        <v>4296</v>
      </c>
      <c r="B2281" t="inlineStr">
        <is>
          <t>IDIB</t>
        </is>
      </c>
      <c r="C2281" t="inlineStr">
        <is>
          <t>CREMERJ</t>
        </is>
      </c>
      <c r="D2281" t="inlineStr">
        <is>
          <t>2021</t>
        </is>
      </c>
      <c r="E2281" t="inlineStr">
        <is>
          <t>O cone é um sólido geométrico obtido pela rotação de um triângulo. Com base na figura acima, é correto deduzir que a fórmula do seu volume (V) é dada por</t>
        </is>
      </c>
      <c r="F2281" t="inlineStr">
        <is>
          <t>Matemática</t>
        </is>
      </c>
      <c r="G2281" t="inlineStr">
        <is>
          <t>Geometria Espacial</t>
        </is>
      </c>
      <c r="H2281" t="inlineStr">
        <is>
          <t>Médio</t>
        </is>
      </c>
      <c r="I2281" t="inlineStr">
        <is>
          <t>ME</t>
        </is>
      </c>
      <c r="J2281" t="inlineStr">
        <is>
          <t>𝑉 = 𝜋𝑟2ℎ</t>
        </is>
      </c>
      <c r="K2281" t="inlineStr">
        <is>
          <t>𝑉 = 𝜋𝑟&lt;sup&gt;2&lt;/sup&gt;ℎ/3</t>
        </is>
      </c>
      <c r="L2281" t="inlineStr">
        <is>
          <t>𝑉 = 𝜋𝑟&lt;sup&gt;2&lt;/sup&gt;𝑔/3</t>
        </is>
      </c>
      <c r="M2281" t="inlineStr">
        <is>
          <t>𝑉 = 𝜋𝑟&lt;sup&gt;2&lt;/sup&gt;𝑔</t>
        </is>
      </c>
      <c r="N2281" t="inlineStr"/>
      <c r="O2281" t="inlineStr">
        <is>
          <t>B</t>
        </is>
      </c>
      <c r="P2281" t="n">
        <v>0</v>
      </c>
      <c r="Q2281" t="n">
        <v>0</v>
      </c>
      <c r="R2281" t="inlineStr">
        <is>
          <t>4798a442-326a-4df3-be23-6aaa92b8d672.png</t>
        </is>
      </c>
      <c r="S2281" t="inlineStr">
        <is>
          <t>Pessoal, questão bem rápida! É bater o olho para lembrarmos da fórmula! Anote ela aí com você.
𝜋𝑟2ℎ
𝑉 =
Gabarito: LETRA B.</t>
        </is>
      </c>
      <c r="U2281" t="inlineStr">
        <is>
          <t>10/08/2026 21:05</t>
        </is>
      </c>
    </row>
    <row r="2282">
      <c r="A2282" t="n">
        <v>4297</v>
      </c>
      <c r="B2282" t="inlineStr">
        <is>
          <t>LEGALLE</t>
        </is>
      </c>
      <c r="C2282" t="inlineStr">
        <is>
          <t>PREF. VALE DO SOL</t>
        </is>
      </c>
      <c r="D2282" t="inlineStr">
        <is>
          <t>2021</t>
        </is>
      </c>
      <c r="E2282" t="inlineStr">
        <is>
          <t>Uma empresa a produz velas em formato cônico. Sabendo que a altura de determinada vela produzida é de 12 cm e que o raio da base é de 9 cm, qual é a área lateral desta vela? (Considere π = 3,14)</t>
        </is>
      </c>
      <c r="F2282" t="inlineStr">
        <is>
          <t>Matemática</t>
        </is>
      </c>
      <c r="G2282" t="inlineStr">
        <is>
          <t>Geometria Espacial</t>
        </is>
      </c>
      <c r="H2282" t="inlineStr">
        <is>
          <t>Médio</t>
        </is>
      </c>
      <c r="I2282" t="inlineStr">
        <is>
          <t>ME</t>
        </is>
      </c>
      <c r="J2282" t="inlineStr">
        <is>
          <t>269,3 cm².</t>
        </is>
      </c>
      <c r="K2282" t="inlineStr">
        <is>
          <t>423,9 cm².</t>
        </is>
      </c>
      <c r="L2282" t="inlineStr">
        <is>
          <t>593,4 cm².</t>
        </is>
      </c>
      <c r="M2282" t="inlineStr">
        <is>
          <t>339,12 cm².</t>
        </is>
      </c>
      <c r="N2282" t="inlineStr">
        <is>
          <t>732,5 cm².</t>
        </is>
      </c>
      <c r="O2282" t="inlineStr">
        <is>
          <t>B</t>
        </is>
      </c>
      <c r="P2282" t="n">
        <v>0</v>
      </c>
      <c r="Q2282" t="n">
        <v>0</v>
      </c>
      <c r="S2282" t="inlineStr">
        <is>
          <t>Vimos na teoria que a área lateral de um cone é dada pela seguinte fórmula:
𝐴 = 𝜋𝑅𝑔
𝑙
Precisamos da geratriz do cone! Sabemos que para encontrá-lo, podemos usar o Teorema do Pitágoras, em
que a geratriz é a hipotenusa do triângulo retângulo destacado abaixo:
g
h
r
𝑔2 = ℎ2 +𝑟2 → 𝑔2 = 122 +92 → 𝑔 = 15 𝑐𝑚
Agora é só aplicarmos na fórmula, considerando 𝜋 = 3.14:
A = 3,14⋅9⋅15 → 𝐀 = 𝟒𝟐𝟑,𝟗 𝐜𝐦²
l 𝐥
Gabarito: LETRA B.</t>
        </is>
      </c>
      <c r="U2282" t="inlineStr">
        <is>
          <t>10/08/2026 21:05</t>
        </is>
      </c>
    </row>
    <row r="2283">
      <c r="A2283" t="n">
        <v>4298</v>
      </c>
      <c r="B2283" t="inlineStr">
        <is>
          <t>CEBRASPE</t>
        </is>
      </c>
      <c r="C2283" t="inlineStr">
        <is>
          <t>PETROBRAS</t>
        </is>
      </c>
      <c r="D2283" t="inlineStr">
        <is>
          <t>1987</t>
        </is>
      </c>
      <c r="E2283" t="inlineStr">
        <is>
          <t>A altura (h) que uma bola alcança em relação ao solo, em metros, é descrita pela função $h(d) = -d^2/12 + d$, em que d é a distância, em metros, desde o chute até a bola tocar novamente o solo. Com base nessas informações, e considerando 3,14 como o valor aproximado de $\pi$, julgue os seguintes itens.
Se o diâmetro de uma bola é 20 cm, então o seu volume é inferior a 4.000 $\text{cm}^3$.</t>
        </is>
      </c>
      <c r="F2283" t="inlineStr">
        <is>
          <t>Matemática</t>
        </is>
      </c>
      <c r="G2283" t="inlineStr">
        <is>
          <t>Geometria Espacial</t>
        </is>
      </c>
      <c r="H2283" t="inlineStr">
        <is>
          <t>Médio</t>
        </is>
      </c>
      <c r="I2283" t="inlineStr">
        <is>
          <t>CE</t>
        </is>
      </c>
      <c r="J2283" t="inlineStr"/>
      <c r="K2283" t="inlineStr"/>
      <c r="L2283" t="inlineStr"/>
      <c r="M2283" t="inlineStr"/>
      <c r="N2283" t="inlineStr"/>
      <c r="O2283" t="inlineStr">
        <is>
          <t>E</t>
        </is>
      </c>
      <c r="P2283" t="n">
        <v>1</v>
      </c>
      <c r="Q2283" t="n">
        <v>1</v>
      </c>
      <c r="S2283" t="inlineStr">
        <is>
          <t>Se o diâmetro da bola é 20 cm, então o raio é 10. Com o valor do raio, podemos calcular o volume:
𝑉 =
4𝜋𝑅
3
3
→ 𝑉 =
4 ⋅ 3,14 ⋅ 103
3
→ 𝑉 =
12.560
3
→ 𝑉 = 4186,67 cm³
Observe que o volume da bola é superior a 4.000 cm³.
Gabarito: ERRADO.</t>
        </is>
      </c>
      <c r="U2283" t="inlineStr">
        <is>
          <t>10/08/2026 21:08</t>
        </is>
      </c>
    </row>
    <row r="2284">
      <c r="A2284" t="n">
        <v>4299</v>
      </c>
      <c r="B2284" t="inlineStr">
        <is>
          <t>CESGRANRIO</t>
        </is>
      </c>
      <c r="C2284" t="inlineStr">
        <is>
          <t>ELETRONUCLEAR</t>
        </is>
      </c>
      <c r="D2284" t="inlineStr">
        <is>
          <t>2022</t>
        </is>
      </c>
      <c r="E2284" t="inlineStr">
        <is>
          <t>Um laboratório possui dois recipientes de vidro. O primeiro recipiente tem a forma de uma esfera cujo raio mede R metros, e o segundo tem a forma de um cone, cujo raio da base e cuja altura medem R metros. A razão entre a medida do volume do recipiente esférico e a medida do volume do recipiente cônico, ambas dadas em metros cúbicos, é</t>
        </is>
      </c>
      <c r="F2284" t="inlineStr">
        <is>
          <t>Matemática</t>
        </is>
      </c>
      <c r="G2284" t="inlineStr">
        <is>
          <t>Geometria Espacial</t>
        </is>
      </c>
      <c r="H2284" t="inlineStr">
        <is>
          <t>Médio</t>
        </is>
      </c>
      <c r="I2284" t="inlineStr">
        <is>
          <t>ME</t>
        </is>
      </c>
      <c r="J2284" t="inlineStr">
        <is>
          <t>2</t>
        </is>
      </c>
      <c r="K2284" t="inlineStr">
        <is>
          <t>3</t>
        </is>
      </c>
      <c r="L2284" t="inlineStr">
        <is>
          <t>4</t>
        </is>
      </c>
      <c r="M2284" t="inlineStr">
        <is>
          <t>6</t>
        </is>
      </c>
      <c r="N2284" t="inlineStr">
        <is>
          <t>8</t>
        </is>
      </c>
      <c r="O2284" t="inlineStr">
        <is>
          <t>C</t>
        </is>
      </c>
      <c r="P2284" t="n">
        <v>1</v>
      </c>
      <c r="Q2284" t="n">
        <v>0</v>
      </c>
      <c r="S2284" t="inlineStr">
        <is>
          <t>Sabemos que o volume de uma esfera de raio R é dado por:
4𝜋𝑅3
𝑉 =
𝑒 3
Por sua vez, o volume de um cone de raio da base R e altura R é dado por:</t>
        </is>
      </c>
      <c r="U2284" t="inlineStr">
        <is>
          <t>10/08/2026 21:09</t>
        </is>
      </c>
    </row>
    <row r="2285">
      <c r="A2285" t="n">
        <v>4300</v>
      </c>
      <c r="B2285" t="inlineStr">
        <is>
          <t>VUNESP</t>
        </is>
      </c>
      <c r="C2285" t="inlineStr">
        <is>
          <t>PREF. CAMPINAS</t>
        </is>
      </c>
      <c r="D2285" t="inlineStr">
        <is>
          <t>2022</t>
        </is>
      </c>
      <c r="E2285" t="inlineStr">
        <is>
          <t>Em uma aula sobre geometria métrica espacial, os alunos tomaram as medidas de um lápis, que estão indicadas na figura.
Na situação descrita, o valor que melhor aproxima o volume do lápis, em cm³, é</t>
        </is>
      </c>
      <c r="F2285" t="inlineStr">
        <is>
          <t>Matemática</t>
        </is>
      </c>
      <c r="G2285" t="inlineStr">
        <is>
          <t>Geometria Espacial</t>
        </is>
      </c>
      <c r="H2285" t="inlineStr">
        <is>
          <t>Médio</t>
        </is>
      </c>
      <c r="I2285" t="inlineStr">
        <is>
          <t>ME</t>
        </is>
      </c>
      <c r="J2285" t="inlineStr">
        <is>
          <t>13,35.</t>
        </is>
      </c>
      <c r="K2285" t="inlineStr">
        <is>
          <t>15,07.</t>
        </is>
      </c>
      <c r="L2285" t="inlineStr">
        <is>
          <t>14,44.</t>
        </is>
      </c>
      <c r="M2285" t="inlineStr">
        <is>
          <t>15,70.</t>
        </is>
      </c>
      <c r="N2285" t="inlineStr">
        <is>
          <t>13,08.</t>
        </is>
      </c>
      <c r="O2285" t="inlineStr">
        <is>
          <t>A</t>
        </is>
      </c>
      <c r="P2285" t="n">
        <v>0</v>
      </c>
      <c r="Q2285" t="n">
        <v>0</v>
      </c>
      <c r="R2285" t="inlineStr">
        <is>
          <t>5d5a7c91-a9f9-40c3-9ba5-b87974a5b09b.png</t>
        </is>
      </c>
      <c r="S2285" t="inlineStr">
        <is>
          <t>Nessa questão, precisaremos calcular o volume de três sólidos: cone, cilindro e semiesfera.
- Cálculo do volume da ponta do lápis (cone circular reto):
𝐴 𝐻 3,14⋅(0,5)2 ⋅2
𝑏
𝑉 = → 𝑉 = → 𝑉 = 0,523 cm³
𝑝𝑜𝑛𝑡𝑎 3 𝑝𝑜𝑛𝑡𝑎 3 𝑝𝑜𝑛𝑡𝑎
- Cálculo do volume do corpo do lápis (cilindro circular reto):
𝑉 = 𝐴 𝐻 → 𝑉 = 3,14⋅(0,5)2 ⋅16 → 𝑉 = 12,56 cm³
𝑐𝑜𝑟𝑝𝑜 𝑏 𝑐𝑜𝑟𝑝𝑜 𝑐𝑜𝑟𝑝𝑜
- Cálculo do volume da borracha (semiesfera - metade de uma esfera):
2𝜋𝑅3 2⋅3,14⋅0,53
𝑉 = → 𝑉 = → 𝑉 = 0,261 cm³
𝑏𝑜𝑟𝑟𝑎𝑐ℎ𝑎 3 𝑏𝑜𝑟𝑟𝑎𝑐ℎ𝑎 3 𝑏𝑜𝑟𝑟𝑎𝑐ℎ𝑎
Pronto! O volume do lápis é a soma desses três volumes.
𝑉 = 𝑉 +𝑉 +𝑉
𝑙𝑎𝑝𝑖𝑠 𝑝𝑜𝑛𝑡𝑎 𝑐𝑜𝑟𝑝𝑜 𝑏𝑜𝑟𝑟𝑎𝑐ℎ𝑎
𝑉 = 0,523+15,26+0,261
𝑙𝑎𝑝𝑖𝑠
𝑽 ≅ 𝟏𝟑,𝟑𝟓 cm³
𝒍𝒂𝒑𝒊𝒔
Gabarito: LETRA A.</t>
        </is>
      </c>
      <c r="U2285" t="inlineStr">
        <is>
          <t>10/08/2026 21:09</t>
        </is>
      </c>
    </row>
    <row r="2286">
      <c r="A2286" t="n">
        <v>4301</v>
      </c>
      <c r="B2286" t="inlineStr">
        <is>
          <t>FGV</t>
        </is>
      </c>
      <c r="C2286" t="inlineStr">
        <is>
          <t>PM-CE</t>
        </is>
      </c>
      <c r="D2286" t="inlineStr">
        <is>
          <t>2021</t>
        </is>
      </c>
      <c r="E2286" t="inlineStr">
        <is>
          <t>O raio de uma esfera aumentou 1/3 de seu valor. Sendo V o volume inicial da esfera, é correto afirmar que o novo volume</t>
        </is>
      </c>
      <c r="F2286" t="inlineStr">
        <is>
          <t>Matemática</t>
        </is>
      </c>
      <c r="G2286" t="inlineStr">
        <is>
          <t>Geometria Espacial</t>
        </is>
      </c>
      <c r="H2286" t="inlineStr">
        <is>
          <t>Médio</t>
        </is>
      </c>
      <c r="I2286" t="inlineStr">
        <is>
          <t>ME</t>
        </is>
      </c>
      <c r="J2286" t="inlineStr">
        <is>
          <t>é menor do que V.</t>
        </is>
      </c>
      <c r="K2286" t="inlineStr">
        <is>
          <t>está entre V e (4/3)V.</t>
        </is>
      </c>
      <c r="L2286" t="inlineStr">
        <is>
          <t>está entre (4/3)V e 2V.</t>
        </is>
      </c>
      <c r="M2286" t="inlineStr">
        <is>
          <t>está entre 2V e 3V.</t>
        </is>
      </c>
      <c r="N2286" t="inlineStr">
        <is>
          <t>é maior que 3V.</t>
        </is>
      </c>
      <c r="O2286" t="inlineStr">
        <is>
          <t>D</t>
        </is>
      </c>
      <c r="P2286" t="n">
        <v>0</v>
      </c>
      <c r="Q2286" t="n">
        <v>0</v>
      </c>
      <c r="S2286" t="inlineStr">
        <is>
          <t>Considere uma esfera de raio R. O volume dessa esfera é dado por:
4𝜋𝑅3
𝑉 =
Se o raio dessa esfera aumenta de 1/3, então seu novo raio é:
𝑅 4𝑅
𝑅′ = 𝑅 + → 𝑅′ =
3 3
O volume dessa nova esfera é dado por:
4𝜋𝑅′3
𝑉′ =
Substituindo 𝑅′:
4𝜋 4𝑅 3 64 4𝜋𝑅3
𝑉′ = ( ) → 𝑉′ = ( )⋅ → 𝑉′ = 2,37⋅𝑉
3 3 27 3
Note então que o novo volume está entre 2V e 3V.
Gabarito: LETRA D.</t>
        </is>
      </c>
      <c r="U2286" t="inlineStr">
        <is>
          <t>10/08/2026 21:10</t>
        </is>
      </c>
    </row>
    <row r="2287">
      <c r="A2287" t="n">
        <v>4302</v>
      </c>
      <c r="B2287" t="inlineStr">
        <is>
          <t>VUNESP</t>
        </is>
      </c>
      <c r="C2287" t="inlineStr">
        <is>
          <t>PREF. SJC</t>
        </is>
      </c>
      <c r="D2287" t="inlineStr">
        <is>
          <t>2019</t>
        </is>
      </c>
      <c r="E2287" t="inlineStr">
        <is>
          <t>Uma garrafinha de suco tem a parte interna no formato esférico, com diâmetro de 12 cm. Arredondando-se π para 3, tem-se o volume correto de suco que é colocado nessa garrafinha, para a comercialização. Se cada cm³ corresponde a 1 mL, no rótulo dessa garrafinha consta que o volume de suco nela contida é de</t>
        </is>
      </c>
      <c r="F2287" t="inlineStr">
        <is>
          <t>Matemática</t>
        </is>
      </c>
      <c r="G2287" t="inlineStr">
        <is>
          <t>Geometria Espacial</t>
        </is>
      </c>
      <c r="H2287" t="inlineStr">
        <is>
          <t>Médio</t>
        </is>
      </c>
      <c r="I2287" t="inlineStr">
        <is>
          <t>ME</t>
        </is>
      </c>
      <c r="J2287" t="inlineStr">
        <is>
          <t>144 mL.</t>
        </is>
      </c>
      <c r="K2287" t="inlineStr">
        <is>
          <t>576 mL.</t>
        </is>
      </c>
      <c r="L2287" t="inlineStr">
        <is>
          <t>864 mL.</t>
        </is>
      </c>
      <c r="M2287" t="inlineStr">
        <is>
          <t>1256 mL.</t>
        </is>
      </c>
      <c r="N2287" t="inlineStr">
        <is>
          <t>2592 mL.</t>
        </is>
      </c>
      <c r="O2287" t="inlineStr">
        <is>
          <t>C</t>
        </is>
      </c>
      <c r="P2287" t="n">
        <v>0</v>
      </c>
      <c r="Q2287" t="n">
        <v>0</v>
      </c>
      <c r="S2287" t="inlineStr">
        <is>
          <t>Sabemos que o volume de uma esfera pode ser calculado por:
4𝜋𝑅3
𝑉 =
O enunciado informa que o diâmetro dessa esfera é 12 cm. Portanto, o raio é 6 cm.
4⋅3⋅63
𝑉 =
𝑉 = 864 cm³
Como cada cm³ equivale a 1 mL:
𝐕 = 𝟖𝟔𝟒 𝐦𝐋
Gabarito: LETRA C.</t>
        </is>
      </c>
      <c r="U2287" t="inlineStr">
        <is>
          <t>10/08/2026 21:10</t>
        </is>
      </c>
    </row>
    <row r="2288">
      <c r="A2288" t="n">
        <v>4303</v>
      </c>
      <c r="B2288" t="inlineStr">
        <is>
          <t>Inst. Consulplan</t>
        </is>
      </c>
      <c r="C2288" t="inlineStr">
        <is>
          <t>CORE-GO</t>
        </is>
      </c>
      <c r="D2288" t="inlineStr">
        <is>
          <t>2023</t>
        </is>
      </c>
      <c r="E2288" t="inlineStr">
        <is>
          <t>Uma esfera está circunscrita a um cubo, conforme a figura. Sabe-se que a soma das arestas do cubo é 24 cm.
Adotando 𝝅 = 𝟑, assinale, a seguir, o volume da esfera não ocupado pelo cubo.</t>
        </is>
      </c>
      <c r="F2288" t="inlineStr">
        <is>
          <t>Matemática</t>
        </is>
      </c>
      <c r="G2288" t="inlineStr">
        <is>
          <t>Geometria Espacial</t>
        </is>
      </c>
      <c r="H2288" t="inlineStr">
        <is>
          <t>Médio</t>
        </is>
      </c>
      <c r="I2288" t="inlineStr">
        <is>
          <t>ME</t>
        </is>
      </c>
      <c r="J2288" t="inlineStr">
        <is>
          <t>8 cm³</t>
        </is>
      </c>
      <c r="K2288" t="inlineStr">
        <is>
          <t>32 cm³</t>
        </is>
      </c>
      <c r="L2288" t="inlineStr">
        <is>
          <t>(12√3−8) cm³</t>
        </is>
      </c>
      <c r="M2288" t="inlineStr">
        <is>
          <t>(96√3−8) cm³</t>
        </is>
      </c>
      <c r="N2288" t="inlineStr"/>
      <c r="O2288" t="inlineStr">
        <is>
          <t>C</t>
        </is>
      </c>
      <c r="P2288" t="n">
        <v>1</v>
      </c>
      <c r="Q2288" t="n">
        <v>1</v>
      </c>
      <c r="R2288" t="inlineStr">
        <is>
          <t>e4091183-eff1-4d29-8902-f66d532003e8.png</t>
        </is>
      </c>
      <c r="S2288" t="inlineStr">
        <is>
          <t>Queremos o volume da esfera que não está ocupado pelo cubo. Para encontrá-lo, vemos pegar o volume do
cubo e subtraí-lo do volume da esfera. Como a soma das arestas do cubo é 24 cm e sabemos que um cubo
tem 12 arestas, então:
12𝑎 = 24 → 𝑎 = 2 cm
Com a aresta do cubo, o volume pode ser encontrado:
𝑉 = 𝑎3 → 𝑉 = 23 → 𝑉 = 8 cm
𝑐𝑢𝑏𝑜 𝑐𝑢𝑏𝑜 𝑐𝑢𝑏𝑜
Agora, vamos encontrar o volume da esfera. Para isso, precisamos do raio. Quando temos um cubo inscrito
na esfera, lembre-se que a diagonal do cubo é igual ao diâmetro da esfera. Assim:
2√3
2𝑅 = 𝑎√3 → 𝑅 = → 𝑅 = √3 cm
O volume da esfera fica:
4𝜋𝑅3 4⋅3⋅(√3)
𝑉 = → 𝑉 = → 𝑉 = 12√3 cm3
𝑒𝑠𝑓𝑒𝑟𝑎 3 𝑒𝑠𝑓𝑒𝑟𝑎 3 𝑒𝑠𝑓𝑒𝑟𝑎
Pronto. O volume procurado é:
𝑉 = 𝑉 −𝑉 → 𝑽 = (𝟏𝟐√𝟑−𝟖) 𝐜𝐦³
𝑒𝑠𝑓𝑒𝑟𝑎 𝑐𝑢𝑏𝑜
Gabarito: LETRA C.</t>
        </is>
      </c>
      <c r="U2288" t="inlineStr">
        <is>
          <t>10/08/2026 21:11</t>
        </is>
      </c>
    </row>
    <row r="2289">
      <c r="A2289" t="n">
        <v>4304</v>
      </c>
      <c r="B2289" t="inlineStr">
        <is>
          <t>DECEx</t>
        </is>
      </c>
      <c r="C2289" t="inlineStr">
        <is>
          <t>ESPCEx</t>
        </is>
      </c>
      <c r="D2289" t="inlineStr">
        <is>
          <t>2022</t>
        </is>
      </c>
      <c r="E2289" t="inlineStr">
        <is>
          <t>Calculando-se o volume de uma esfera circunscrita a um cone equilátero cujo raio da base mede √𝟑 cm, obtém-se</t>
        </is>
      </c>
      <c r="F2289" t="inlineStr">
        <is>
          <t>Matemática</t>
        </is>
      </c>
      <c r="G2289" t="inlineStr">
        <is>
          <t>Geometria Espacial</t>
        </is>
      </c>
      <c r="H2289" t="inlineStr">
        <is>
          <t>Médio</t>
        </is>
      </c>
      <c r="I2289" t="inlineStr">
        <is>
          <t>ME</t>
        </is>
      </c>
      <c r="J2289" t="inlineStr">
        <is>
          <t>8𝜋/3 cm³</t>
        </is>
      </c>
      <c r="K2289" t="inlineStr">
        <is>
          <t>4𝜋/3 cm³</t>
        </is>
      </c>
      <c r="L2289" t="inlineStr">
        <is>
          <t>16𝜋/3 cm³</t>
        </is>
      </c>
      <c r="M2289" t="inlineStr">
        <is>
          <t>64𝜋/3 cm³</t>
        </is>
      </c>
      <c r="N2289" t="inlineStr">
        <is>
          <t>32𝜋/3 cm³</t>
        </is>
      </c>
      <c r="O2289" t="inlineStr">
        <is>
          <t>E</t>
        </is>
      </c>
      <c r="P2289" t="n">
        <v>0</v>
      </c>
      <c r="Q2289" t="n">
        <v>0</v>
      </c>
      <c r="S2289" t="inlineStr">
        <is>
          <t>Temos uma esfera circunscrita a um cone equilátero. Vamos desenhar a situação.
2𝑟
𝐻
R
𝑟
Lembre-se que em um cone equilátero, temos que a geratriz é igual ao diâmetro da base. Com isso em
mente, vamos fazer um corte transversal e analisar o desenho.
𝐴
60°
2𝑟
2𝑟 H
𝑂
𝑅
𝐻−𝑅 60°
60°
𝑟 𝐵 𝑟 𝐶
Vamos usar o Teorema de Pitágoras no triângulo retângulo ABC para determinar H.
2 2 2
𝐴𝐵 +𝐵𝐶 = 𝐴𝐶
2 2
𝐻2 +(√3) = (2√3)
𝐻2 +3 = 12
𝐻2 = 9
𝐻 = 3
Agora, vamos usar o seno de 60° no triângulo OBC para determinar r.
𝐵𝐶
sen60° =
𝑂𝐶
√3 𝑟 √3 √3
= → = → 𝑅 = 2
2 𝑅 2 𝑅
Pronto! Com o raio da esfera, conseguimos encontrar o volume.
4𝜋𝑅3 4𝜋⋅23 𝟑𝟐𝝅
𝑉 = → 𝑉 = → 𝑽 = 𝐜𝐦𝟑
𝑒𝑠𝑓𝑒𝑟𝑎 3 𝑒𝑠𝑓𝑒𝑟𝑎 3 𝒆𝒔𝒇𝒆𝒓𝒂 𝟑
Gabarito: LETRA E.</t>
        </is>
      </c>
      <c r="U2289" t="inlineStr">
        <is>
          <t>10/08/2026 21:11</t>
        </is>
      </c>
    </row>
    <row r="2290">
      <c r="A2290" t="n">
        <v>4305</v>
      </c>
      <c r="B2290" t="inlineStr">
        <is>
          <t>AOCP</t>
        </is>
      </c>
      <c r="C2290" t="inlineStr">
        <is>
          <t>PREF. BELÉM</t>
        </is>
      </c>
      <c r="D2290" t="inlineStr">
        <is>
          <t>2021</t>
        </is>
      </c>
      <c r="E2290" t="inlineStr">
        <is>
          <t>Uma esfera de raio √𝟑 está circunscrita a um cubo. Usando a figura a seguir, assinale a alternativa correta.</t>
        </is>
      </c>
      <c r="F2290" t="inlineStr">
        <is>
          <t>Matemática</t>
        </is>
      </c>
      <c r="G2290" t="inlineStr">
        <is>
          <t>Geometria Espacial</t>
        </is>
      </c>
      <c r="H2290" t="inlineStr">
        <is>
          <t>Médio</t>
        </is>
      </c>
      <c r="I2290" t="inlineStr">
        <is>
          <t>ME</t>
        </is>
      </c>
      <c r="J2290" t="inlineStr">
        <is>
          <t>O cubo tem capacidade máxima de 6 litros.</t>
        </is>
      </c>
      <c r="K2290" t="inlineStr">
        <is>
          <t>A diagonal do cubo mede √3 dm.</t>
        </is>
      </c>
      <c r="L2290" t="inlineStr">
        <is>
          <t>O volume da esfera é o dobro do volume do cubo.</t>
        </is>
      </c>
      <c r="M2290" t="inlineStr">
        <is>
          <t>O cubo toca a esfera em 6 pontos distintos.</t>
        </is>
      </c>
      <c r="N2290" t="inlineStr">
        <is>
          <t>A aresta do cubo vale 2 dm.</t>
        </is>
      </c>
      <c r="O2290" t="inlineStr">
        <is>
          <t>E</t>
        </is>
      </c>
      <c r="P2290" t="n">
        <v>0</v>
      </c>
      <c r="Q2290" t="n">
        <v>0</v>
      </c>
      <c r="R2290" t="inlineStr">
        <is>
          <t>67d2f570-d3fb-4135-9327-42fce32ebbac.png</t>
        </is>
      </c>
      <c r="S2290" t="inlineStr">
        <is>
          <t>Mais uma vez, temos uma esfera circunscrita a um cubo. Lembre-se que, nessa situação específica, a
diagonal do cubo é igual ao diâmetro da esfera. Como o raio da esfera é √𝟑, podemos encontrar a diagonal.
𝑑 = 2𝑅 → 𝑑 = 2√3
Por sua vez, também conseguimos determinar a aresta do cubo.
𝑑 = 𝑎√3 → 2√3 = 𝑎√3 → 𝒂 = 𝟐 𝐝𝐦
Ora, se a aresta do cubo vale 2 dm, podemos marcar alternativa E.
Gabarito: LETRA E.</t>
        </is>
      </c>
      <c r="U2290" t="inlineStr">
        <is>
          <t>10/08/2026 21:12</t>
        </is>
      </c>
    </row>
    <row r="2291">
      <c r="A2291" t="n">
        <v>4306</v>
      </c>
      <c r="B2291" t="inlineStr">
        <is>
          <t>ADVISE</t>
        </is>
      </c>
      <c r="C2291" t="inlineStr">
        <is>
          <t>PREF. COREMAS</t>
        </is>
      </c>
      <c r="D2291" t="inlineStr">
        <is>
          <t>2021</t>
        </is>
      </c>
      <c r="E2291" t="inlineStr">
        <is>
          <t>Uma esfera está circunscrita a um cubo de aresta igual a 12 cm. O raio da esfera, em cm, é igual a</t>
        </is>
      </c>
      <c r="F2291" t="inlineStr">
        <is>
          <t>Matemática</t>
        </is>
      </c>
      <c r="G2291" t="inlineStr">
        <is>
          <t>Geometria Espacial</t>
        </is>
      </c>
      <c r="H2291" t="inlineStr">
        <is>
          <t>Médio</t>
        </is>
      </c>
      <c r="I2291" t="inlineStr">
        <is>
          <t>ME</t>
        </is>
      </c>
      <c r="J2291" t="inlineStr">
        <is>
          <t>3√3</t>
        </is>
      </c>
      <c r="K2291" t="inlineStr">
        <is>
          <t>2√3</t>
        </is>
      </c>
      <c r="L2291" t="inlineStr">
        <is>
          <t>5√3</t>
        </is>
      </c>
      <c r="M2291" t="inlineStr">
        <is>
          <t>6√3</t>
        </is>
      </c>
      <c r="N2291" t="inlineStr">
        <is>
          <t>4√3</t>
        </is>
      </c>
      <c r="O2291" t="inlineStr">
        <is>
          <t>D</t>
        </is>
      </c>
      <c r="P2291" t="n">
        <v>0</v>
      </c>
      <c r="Q2291" t="n">
        <v>0</v>
      </c>
      <c r="S2291" t="inlineStr">
        <is>
          <t>Observe que as bancas gostam bastante da esfera circunscrita ao cubo. É frequente a cobrança. Não esqueça
que, quando uma esfera está circunscrita ao cubo, o diâmetro dessa esfera é igual à diagonal do cubo. Dito
isso, como esse cubo tem aresta igual a 12, podemos encontrar o raio dessa esfera por meio de:
2𝑅 = 𝑎√3
12√3
𝑅 =
𝑹 = 𝟔√𝟑
Gabarito: LETRA D.</t>
        </is>
      </c>
      <c r="U2291" t="inlineStr">
        <is>
          <t>10/08/2026 21:12</t>
        </is>
      </c>
    </row>
    <row r="2292">
      <c r="A2292" t="n">
        <v>4307</v>
      </c>
      <c r="B2292" t="inlineStr">
        <is>
          <t>IDECAN</t>
        </is>
      </c>
      <c r="C2292" t="inlineStr">
        <is>
          <t>CRF-SP</t>
        </is>
      </c>
      <c r="D2292" t="inlineStr">
        <is>
          <t>2018</t>
        </is>
      </c>
      <c r="E2292" t="inlineStr">
        <is>
          <t>Nas figuras a seguir, uma esfera maciça é circunscrita em cada um dos cubos.
Após a colocação das esferas os cubos serão completamente cheios com água.
Se o lado do cubo maior mede o dobro do lado do cubo menor, qual é a razão entre o volume de água necessário para encher o cubo maior em relação ao volume de água gasto para encher o cubo menor?</t>
        </is>
      </c>
      <c r="F2292" t="inlineStr">
        <is>
          <t>Matemática</t>
        </is>
      </c>
      <c r="G2292" t="inlineStr">
        <is>
          <t>Geometria Espacial</t>
        </is>
      </c>
      <c r="H2292" t="inlineStr">
        <is>
          <t>Médio</t>
        </is>
      </c>
      <c r="I2292" t="inlineStr">
        <is>
          <t>ME</t>
        </is>
      </c>
      <c r="J2292" t="inlineStr">
        <is>
          <t>2</t>
        </is>
      </c>
      <c r="K2292" t="inlineStr">
        <is>
          <t>8</t>
        </is>
      </c>
      <c r="L2292" t="inlineStr">
        <is>
          <t>16</t>
        </is>
      </c>
      <c r="M2292" t="inlineStr">
        <is>
          <t>32</t>
        </is>
      </c>
      <c r="N2292" t="inlineStr"/>
      <c r="O2292" t="inlineStr">
        <is>
          <t>B</t>
        </is>
      </c>
      <c r="P2292" t="n">
        <v>0</v>
      </c>
      <c r="Q2292" t="n">
        <v>0</v>
      </c>
      <c r="R2292" t="inlineStr">
        <is>
          <t>4b0162a0-031b-4fb9-9231-69f6fdd89e7d.png</t>
        </is>
      </c>
      <c r="S2292" t="inlineStr">
        <is>
          <t>O volume de água que será gasto é o volume entre o cubo e a esfera.
𝑉 = 𝑉 −𝑉
𝑐𝑢𝑏𝑜 𝑒𝑠𝑓𝑒𝑟𝑎
Seja "a" a aresta do cubo menor. Sendo assim, o volume do cubo menor é:
𝑉 = 𝑎3
𝑐𝑢𝑏𝑜,𝑝
Vamos usar o subscrito "p" para designar as grandezas relacionadas ao cubo/esfera menor e o subscrito
"g" para as grandezas relacionadas ao cubo/esfera maior. Como o lado do cubo maior é o dobro (2a),
podemos também calcular o volume do cubo maior em função de "a".
𝑉 = (2𝑎)3 → 𝑉 = 8𝑎3
𝑐𝑢𝑏𝑜,𝑔 𝑐𝑢𝑏𝑜,𝑔
Também precisamos dos volumes das esferas. Para isso, precisaremos relacionar o raio da esfera com a
aresta do cubo. Como a esfera está inscrita, lembramos que o diâmetro da esfera é igual à aresta do cubo.
𝑎
2𝑅 = 𝑎 → 𝑅 =
𝑝 𝑝 2
Com isso, o volume da esfera pequena fica:
𝑎 3
4𝜋𝑅3 4𝜋( ) 𝜋𝑎3
𝑝 2
𝑉 = → 𝑉 = → 𝑉 =
𝑒𝑠𝑓𝑒𝑟𝑎,𝑝 3 𝑒𝑠𝑓𝑒𝑟𝑎,𝑝 3 𝑒𝑠𝑓𝑒𝑟𝑎,𝑝 6
Vamos repetir esse procedimento para a esfera maior.
2𝑅 = 2𝑎 → 𝑅 = 𝑎
𝑔 𝑔
Com isso, o volume da esfera maior fica:
4𝜋𝑅3 4𝜋𝑎3
𝑔
𝑉 = → 𝑉 =
𝑒𝑠𝑓𝑒𝑟𝑎,𝑔 3 𝑒𝑠𝑓𝑒𝑟𝑎,𝑔 3
Pronto, temos todos os volumes que precisamos. Agora, vamos achar o volume entre o cubo e a esfera.
- Cubo/Esfera menores:
𝑉 = 𝑉 −𝑉
𝑝 𝑐𝑢𝑏𝑜,𝑝 𝑒𝑠𝑓𝑒𝑟𝑎,𝑝
𝜋𝑎3
𝑉 = 𝑎3 −
𝑝 6
𝜋
𝑉 = (1− )𝑎3
𝑝 6
- Cubo/Esfera maiores:
𝑉 = 𝑉 −𝑉
𝑔 𝑐𝑢𝑏𝑜,𝑔 𝑒𝑠𝑓𝑒𝑟𝑎,𝑔
4𝜋𝑎3
𝑉 = 8𝑎3 −
𝑔 3
4𝜋
𝑉 = (8− )𝑎3
𝑔 3
Pronto. Estamos procurando a razão entre esses dois volumes.
4𝜋 𝜋
𝑉 (8− )𝑎3 8(1− )𝑎3
𝑔 3 6
𝑘 = → 𝑘 = → 𝑘 = → 𝒌 = 𝟖
𝜋 𝜋
𝑉 𝑝 (1− )𝑎3 (1− )𝑎3
6 6
Gabarito: LETRA B.</t>
        </is>
      </c>
      <c r="U2292" t="inlineStr">
        <is>
          <t>10/08/2026 21:14</t>
        </is>
      </c>
    </row>
    <row r="2293">
      <c r="A2293" t="n">
        <v>4308</v>
      </c>
      <c r="B2293" t="inlineStr">
        <is>
          <t>FUNDATEC</t>
        </is>
      </c>
      <c r="C2293" t="inlineStr">
        <is>
          <t>PREF. SANTA ROSA</t>
        </is>
      </c>
      <c r="D2293" t="inlineStr">
        <is>
          <t>2018</t>
        </is>
      </c>
      <c r="E2293" t="inlineStr">
        <is>
          <t>Sobre a situação de uma esfera inscrita em um cilindro equilátero de raio r, é correto afirmar sobre o valor da diferença entre os volumes do cilindro pela esfera que:</t>
        </is>
      </c>
      <c r="F2293" t="inlineStr">
        <is>
          <t>Matemática</t>
        </is>
      </c>
      <c r="G2293" t="inlineStr">
        <is>
          <t>Geometria Espacial</t>
        </is>
      </c>
      <c r="H2293" t="inlineStr">
        <is>
          <t>Médio</t>
        </is>
      </c>
      <c r="I2293" t="inlineStr">
        <is>
          <t>ME</t>
        </is>
      </c>
      <c r="J2293" t="inlineStr">
        <is>
          <t>Equivale à metade do volume da esfera.</t>
        </is>
      </c>
      <c r="K2293" t="inlineStr">
        <is>
          <t>Equivale a dobro do volume da esfera.</t>
        </is>
      </c>
      <c r="L2293" t="inlineStr">
        <is>
          <t>Equivale ao triplo do volume da esfera.</t>
        </is>
      </c>
      <c r="M2293" t="inlineStr">
        <is>
          <t>Equivale a sexta parte do volume do cilindro.</t>
        </is>
      </c>
      <c r="N2293" t="inlineStr"/>
      <c r="O2293" t="inlineStr">
        <is>
          <t>A</t>
        </is>
      </c>
      <c r="P2293" t="n">
        <v>0</v>
      </c>
      <c r="Q2293" t="n">
        <v>0</v>
      </c>
      <c r="S2293" t="inlineStr">
        <is>
          <t>Temos uma situação em que a esfera está inscrita em um cilindro equilátero.
H
R
r
Nessas situações, o raio do cilindro e o raio da esfera são iguais. Além disso, a altura H do cilindro é igual
ao diâmetro. Sabendo disso, a diferença entre os volumes do cilindro e da esfera é:
𝑉 = 𝑉 −𝑉
𝑐𝑖𝑙𝑖𝑛𝑑𝑟𝑜 𝑒𝑠𝑓𝑒𝑟𝑎
4𝜋𝑅3
𝑉 = 𝜋𝑅2𝐻 −
3𝜋𝑅2(2𝑅)−4𝜋𝑅3
𝑉 =
6𝜋𝑅3 −4𝜋𝑅3
𝑉 =
2𝜋𝑅3
𝑉 =
Observe que essa diferença entre os volumes equivale exatamente à metade do volume da esfera, conforme
afirma a alternativa A. Logo, é o nosso Gabarito.
Gabarito: LETRA A.</t>
        </is>
      </c>
      <c r="U2293" t="inlineStr">
        <is>
          <t>10/08/2026 21:14</t>
        </is>
      </c>
    </row>
    <row r="2294">
      <c r="A2294" t="n">
        <v>4309</v>
      </c>
      <c r="B2294" t="inlineStr">
        <is>
          <t>Inst. MAIS</t>
        </is>
      </c>
      <c r="C2294" t="inlineStr">
        <is>
          <t>CM SUMARÉ</t>
        </is>
      </c>
      <c r="D2294" t="inlineStr">
        <is>
          <t>2018</t>
        </is>
      </c>
      <c r="E2294" t="inlineStr">
        <is>
          <t>Uma esfera encontra-se inscrita num cubo, ou seja, tangenciando internamente suas faces, cujo lado mede 6,5 unidades de comprimento. Então, assumindo-se 𝝅 = 𝟑, a diferença entre os volumes do cubo e da esfera é, em unidades de volume, igual a</t>
        </is>
      </c>
      <c r="F2294" t="inlineStr">
        <is>
          <t>Matemática</t>
        </is>
      </c>
      <c r="G2294" t="inlineStr">
        <is>
          <t>Geometria Espacial</t>
        </is>
      </c>
      <c r="H2294" t="inlineStr">
        <is>
          <t>Médio</t>
        </is>
      </c>
      <c r="I2294" t="inlineStr">
        <is>
          <t>ME</t>
        </is>
      </c>
      <c r="J2294" t="inlineStr">
        <is>
          <t>135,1.</t>
        </is>
      </c>
      <c r="K2294" t="inlineStr">
        <is>
          <t>136,2.</t>
        </is>
      </c>
      <c r="L2294" t="inlineStr">
        <is>
          <t>137,3.</t>
        </is>
      </c>
      <c r="M2294" t="inlineStr">
        <is>
          <t>138,4.</t>
        </is>
      </c>
      <c r="N2294" t="inlineStr"/>
      <c r="O2294" t="inlineStr">
        <is>
          <t>C</t>
        </is>
      </c>
      <c r="P2294" t="n">
        <v>0</v>
      </c>
      <c r="Q2294" t="n">
        <v>0</v>
      </c>
      <c r="S2294" t="inlineStr">
        <is>
          <t>Inicialmente, vamos desenhar a esfera inscrita no cubo.
R
6,5
Como temos a aresta do cubo, podemos calcular diretamente o seu volume:
𝑉 = 𝑎3 → 𝑉 = (6,5)3 → 𝑉 = 274,625
𝑐𝑢𝑏𝑜 𝑐𝑢𝑏𝑜 𝑐𝑢𝑏𝑜
Vamos guardar esse valor e encontrar agora o volume da esfera. Para isso, precisamos determinar o raio.
Quando a esfera está inscrita em um cubo, o diâmetro da esfera é igual à aresta do cubo.
𝑎 6,5
2𝑅 = 𝑎 → 𝑅 = → 𝑅 = → 𝑅 = 3,25
2 2
Pronto. Com o raio da esfera, podemos encontrar o volume.
4𝜋𝑅3 4⋅3⋅(3,25)3
𝑉 = → 𝑉 = → 𝑉 = 137,3125
𝑒𝑠𝑓𝑒𝑟𝑎 3 𝑒𝑠𝑓𝑒𝑟𝑎 3 𝑒𝑠𝑓𝑒𝑟𝑎
O enunciado pede a diferença entre esses dois volumes.
𝑉 = 𝑉 −𝑉
𝑐𝑢𝑏𝑜 𝑒𝑠𝑓𝑒𝑟𝑎
𝑉 = 274,625−137,3125
𝑉 = 137,3125
Observe que a questão pode ter umas continhas chatas! Uma alternativa seria fazer tudo em função da
aresta do cubo e, apenas no final, substituí-la.
Gabarito: LETRA C.</t>
        </is>
      </c>
      <c r="U2294" t="inlineStr">
        <is>
          <t>10/08/2026 21:14</t>
        </is>
      </c>
    </row>
    <row r="2295">
      <c r="A2295" t="n">
        <v>4310</v>
      </c>
      <c r="B2295" t="inlineStr">
        <is>
          <t>FADESP</t>
        </is>
      </c>
      <c r="C2295" t="inlineStr">
        <is>
          <t>IFPA</t>
        </is>
      </c>
      <c r="D2295" t="inlineStr">
        <is>
          <t>2018</t>
        </is>
      </c>
      <c r="E2295" t="inlineStr">
        <is>
          <t>A razão entre o volume de uma esfera inscrita em cone reto de raio da base R e altura 2R e o volume do cone é</t>
        </is>
      </c>
      <c r="F2295" t="inlineStr">
        <is>
          <t>Matemática</t>
        </is>
      </c>
      <c r="G2295" t="inlineStr">
        <is>
          <t>Geometria Espacial</t>
        </is>
      </c>
      <c r="H2295" t="inlineStr">
        <is>
          <t>Médio</t>
        </is>
      </c>
      <c r="I2295" t="inlineStr">
        <is>
          <t>ME</t>
        </is>
      </c>
      <c r="J2295" t="inlineStr">
        <is>
          <t>1/2√3</t>
        </is>
      </c>
      <c r="K2295" t="inlineStr">
        <is>
          <t>2√3−4</t>
        </is>
      </c>
      <c r="L2295" t="inlineStr">
        <is>
          <t>2√5−4</t>
        </is>
      </c>
      <c r="M2295" t="inlineStr">
        <is>
          <t>√5−2</t>
        </is>
      </c>
      <c r="N2295" t="inlineStr">
        <is>
          <t>√3+2</t>
        </is>
      </c>
      <c r="O2295" t="inlineStr">
        <is>
          <t>C</t>
        </is>
      </c>
      <c r="P2295" t="n">
        <v>0</v>
      </c>
      <c r="Q2295" t="n">
        <v>0</v>
      </c>
      <c r="S2295" t="inlineStr">
        <is>
          <t>Vamos desenhar essa situação.
2𝑅
r
𝑅
De imediato, já conseguimos calcular o volume do cone em função de R.
𝜋𝑅2𝐻 𝜋𝑅2(2𝑅) 2𝜋𝑅3
𝑉 = → 𝑉 = → 𝑉 =
𝑐𝑜𝑛𝑒 3 𝑐𝑜𝑛𝑒 3 𝑐𝑜𝑛𝑒 3
Vamos guardar esse resultado. Agora, precisamos do volume da esfera. Para encontrá-lo, vamos fazer um
corte transversal e observar o seguinte:
A
2R
E
r
O
r
B C D
R
Agora, vamos usar a semelhança entre os triângulos ACD e AOE.
𝑂𝐸 𝑂𝐴
=
𝐶𝐷 𝐴𝐷
Para determinarmos 𝐴𝐷, podemos usar o Teorema de Pitágoras no triângulo ACD.
2 2 2
𝐴𝐶 +𝐶𝐷 = 𝐴𝐷</t>
        </is>
      </c>
      <c r="U2295" t="inlineStr">
        <is>
          <t>10/08/2026 21:14</t>
        </is>
      </c>
    </row>
    <row r="2296">
      <c r="A2296" t="n">
        <v>4311</v>
      </c>
      <c r="B2296" t="inlineStr">
        <is>
          <t>IFSC</t>
        </is>
      </c>
      <c r="C2296" t="inlineStr">
        <is>
          <t>IFSC</t>
        </is>
      </c>
      <c r="D2296" t="inlineStr">
        <is>
          <t>2015</t>
        </is>
      </c>
      <c r="E2296" t="inlineStr">
        <is>
          <t>Considere uma esfera inscrita em um cilindro equilátero. Nesse caso, assinale a alternativa CORRETA.</t>
        </is>
      </c>
      <c r="F2296" t="inlineStr">
        <is>
          <t>Matemática</t>
        </is>
      </c>
      <c r="G2296" t="inlineStr">
        <is>
          <t>Geometria Espacial</t>
        </is>
      </c>
      <c r="H2296" t="inlineStr">
        <is>
          <t>Médio</t>
        </is>
      </c>
      <c r="I2296" t="inlineStr">
        <is>
          <t>ME</t>
        </is>
      </c>
      <c r="J2296" t="inlineStr">
        <is>
          <t>O volume do cilindro é igual ao dobro do volume da esfera.</t>
        </is>
      </c>
      <c r="K2296" t="inlineStr">
        <is>
          <t>A área da superfície total do cilindro é igual ao dobro da superfície da esfera.</t>
        </is>
      </c>
      <c r="L2296" t="inlineStr">
        <is>
          <t>A área da superfície da esfera é igual à área da superfície lateral do cilindro.</t>
        </is>
      </c>
      <c r="M2296" t="inlineStr">
        <is>
          <t>A área da superfície total do cilindro é igual ao dobro da área da superfície da esfera.</t>
        </is>
      </c>
      <c r="N2296" t="inlineStr">
        <is>
          <t>O volume da esfera é igual a um terço do volume do cilindro.</t>
        </is>
      </c>
      <c r="O2296" t="inlineStr">
        <is>
          <t>C</t>
        </is>
      </c>
      <c r="P2296" t="n">
        <v>0</v>
      </c>
      <c r="Q2296" t="n">
        <v>0</v>
      </c>
      <c r="S2296" t="inlineStr">
        <is>
          <t>Temos uma esfera inscrita em um cilindro equilátero.
2R
R
R
Nessa situação, o raio do cilindro é igual ao raio da esfera. Ademais, a altura do cilindro é igual ao diâmetro
da esfera. Vamos escrever os volumes e as áreas em função de R.
𝑉 = 𝜋𝑅2(2𝑅) → 𝑉 = 2𝜋𝑅3
𝑐𝑖𝑙𝑖𝑛𝑑𝑟𝑜 𝑐𝑖𝑙𝑖𝑛𝑑𝑟𝑜
4𝜋𝑅3
𝑉 =
𝑒𝑠𝑓𝑒𝑟𝑎 3
Com os volumes, percebemos que o volume da esfera é igual a dois terços do volume do cilindro. Logo,
podemos eliminar as alternativas A e E. Vamos observar as áreas.
𝐴 = (2𝜋𝑅)⋅(2𝑅) → 𝐴 = 4𝜋𝑅2
𝑙𝑎𝑡𝑒𝑟𝑎𝑙,𝑐𝑖𝑙𝑖𝑛𝑑𝑟𝑜 𝑙𝑎𝑡𝑒𝑟𝑎𝑙,𝑐𝑖𝑙𝑖𝑛𝑑𝑟𝑜
𝐴 = 4𝜋𝑅2 +2𝜋𝑅2 → 𝐴 = 6𝜋𝑅2
𝑡𝑜𝑡𝑎𝑙,𝑐𝑖𝑙𝑖𝑛𝑑𝑟𝑜 𝑡𝑜𝑡𝑎𝑙,𝑐𝑖𝑙𝑖𝑛𝑑𝑟𝑜
𝐴 = 4𝜋𝑅2
𝑒𝑠𝑓𝑒𝑟𝑎
Note que a área superficial da esfera é igual a área lateral do cilindro. Sendo assim, o Gabarito é a letra C.
Gabarito: LETRA C.</t>
        </is>
      </c>
      <c r="U2296" t="inlineStr">
        <is>
          <t>10/08/2026 21:15</t>
        </is>
      </c>
    </row>
    <row r="2297">
      <c r="A2297" t="n">
        <v>4312</v>
      </c>
      <c r="B2297" t="inlineStr">
        <is>
          <t>MARINHA</t>
        </is>
      </c>
      <c r="C2297" t="inlineStr">
        <is>
          <t>EFOMM</t>
        </is>
      </c>
      <c r="D2297" t="inlineStr">
        <is>
          <t>2020</t>
        </is>
      </c>
      <c r="E2297" t="inlineStr">
        <is>
          <t>Seja a esfera de raio R inscrita na pirâmide quadrangular regular de aresta base 2 cm e aresta lateral √𝟑𝟖 cm . Sabendo-se que a esfera tangencia todas as faces da pirâmide, o valor de R, em cm, é</t>
        </is>
      </c>
      <c r="F2297" t="inlineStr">
        <is>
          <t>Matemática</t>
        </is>
      </c>
      <c r="G2297" t="inlineStr">
        <is>
          <t>Geometria Espacial</t>
        </is>
      </c>
      <c r="H2297" t="inlineStr">
        <is>
          <t>Médio</t>
        </is>
      </c>
      <c r="I2297" t="inlineStr">
        <is>
          <t>ME</t>
        </is>
      </c>
      <c r="J2297" t="inlineStr">
        <is>
          <t>(√37+1)/6</t>
        </is>
      </c>
      <c r="K2297" t="inlineStr">
        <is>
          <t>(√39−1)/38</t>
        </is>
      </c>
      <c r="L2297" t="inlineStr">
        <is>
          <t>(6√38+12)/17</t>
        </is>
      </c>
      <c r="M2297" t="inlineStr">
        <is>
          <t>(√37−1)/6</t>
        </is>
      </c>
      <c r="N2297" t="inlineStr">
        <is>
          <t>(6√38−12)/17</t>
        </is>
      </c>
      <c r="O2297" t="inlineStr">
        <is>
          <t>D</t>
        </is>
      </c>
      <c r="P2297" t="n">
        <v>0</v>
      </c>
      <c r="Q2297" t="n">
        <v>0</v>
      </c>
      <c r="S2297" t="inlineStr">
        <is>
          <t>Vamos desenhar a esfera inscrita nessa pirâmide.
B
√38 H
R
O
A
D C
R S
Eu sei que essa imagem pode assustar um pouco. No entanto, vamos nos ater aos triângulos. A primeira
coisa que temos que definir é quanto vale 𝐵𝐶. Para isso, visualize o triângulo retângulo BCS. Vamos usar o
Teorema de Pitágoras nele.
2 2 2
𝐵𝐶 +𝐶𝑆 = 𝐵𝑆
2 2
𝐵𝐶 +12 = (√38)
𝐵𝐶 +1 = 38
𝐵𝐶 = 37
𝐵𝐶 = √37
Com esse valor, vamos dar uma olhada na seção transversal que contém o triângulo ABC.
B
√37 H
E
R
O
𝑅
A D C
Podemos encontrar H por meio do Teorema de Pitágoras no triângulo retângulo BDC.
2 2 2
𝐵𝐷 +𝐷𝐶 = 𝐵𝐶
𝐻2 +12 = (√37)
𝐻2 +1 = 37
𝐻2 = 36
𝐻 = 6
Com H, podemos aplicar a semelhança entre os triângulos BOE e BDC.
𝐵𝐶 𝐷𝐶 √37 1 6
= → = → 𝑅√37 = 6−𝑅 → 𝑅(√37+1) = 6 → 𝑅 =
𝐵𝑂 𝑂𝐸 6−𝑅 𝑅 (√37+1)
Vamos racionalizar o denominador de R.
6 (√37−1) 6(√37−1) (√𝟑𝟕−𝟏)
𝑅 = ⋅ → 𝑅 = → 𝑹 =</t>
        </is>
      </c>
      <c r="U2297" t="inlineStr">
        <is>
          <t>10/08/2026 21:15</t>
        </is>
      </c>
    </row>
    <row r="2298">
      <c r="A2298" t="n">
        <v>4313</v>
      </c>
      <c r="B2298" t="inlineStr">
        <is>
          <t>FGV</t>
        </is>
      </c>
      <c r="C2298" t="inlineStr">
        <is>
          <t>Pref. Caraguatatuba</t>
        </is>
      </c>
      <c r="D2298" t="inlineStr">
        <is>
          <t>2024</t>
        </is>
      </c>
      <c r="E2298" t="inlineStr">
        <is>
          <t>Três amigos $A_1$, $A_2$ e $A_3$ foram juntos a uma cafeteria. A matriz $\begin{pmatrix} 0 &amp; 1 &amp; 2 \\ 3 &amp; 0 &amp; 2 \\ 2 &amp; 1 &amp; 0 \end{pmatrix}$ indica quantos cafés cada um pagou para outro. Nessa matriz, o elemento da linha $i$ e coluna $k$ indica quantos cafés o amigo $A_i$ pagou para o amigo $A_k$.  A diferença entre a quantidade de cafés que $A_2$ pagou para os amigos e a quantidade de cafés que os amigos juntos pagaram para $A_2$ é:</t>
        </is>
      </c>
      <c r="F2298" t="inlineStr">
        <is>
          <t>Matemática</t>
        </is>
      </c>
      <c r="G2298" t="inlineStr">
        <is>
          <t>Matrizes e Determinantes</t>
        </is>
      </c>
      <c r="H2298" t="inlineStr">
        <is>
          <t>Médio</t>
        </is>
      </c>
      <c r="I2298" t="inlineStr">
        <is>
          <t>ME</t>
        </is>
      </c>
      <c r="J2298" t="inlineStr">
        <is>
          <t>0.</t>
        </is>
      </c>
      <c r="K2298" t="inlineStr">
        <is>
          <t>1.</t>
        </is>
      </c>
      <c r="L2298" t="inlineStr">
        <is>
          <t>2.</t>
        </is>
      </c>
      <c r="M2298" t="inlineStr">
        <is>
          <t>3.</t>
        </is>
      </c>
      <c r="N2298" t="inlineStr">
        <is>
          <t>4.</t>
        </is>
      </c>
      <c r="O2298" t="inlineStr">
        <is>
          <t>D</t>
        </is>
      </c>
      <c r="P2298" t="n">
        <v>0</v>
      </c>
      <c r="Q2298" t="n">
        <v>0</v>
      </c>
      <c r="S2298" t="inlineStr">
        <is>
          <t>Segundo o problema, na matriz em questão, o elemento da linha 𝒊 e coluna 𝒌, que pode ser representado
genericamente por 𝑎 , indica quantos cafés o amigo 𝑨 pagou para o amigo 𝑨 .
𝑖𝑘 𝒊 𝒌
Nesse momento, vamos obter a quantidade de cafés que 𝐴 pagou para os amigos 𝐴 e 𝐴 :
2 1 3
• 𝐴 pagou para 𝐴 a quantidade de cafés descrita na linha 2 e na coluna 1: 𝒂 = 𝟑;
2 1 𝟐𝟏
• 𝐴 pagou para 𝐴 a quantidade de cafés descrita na linha 2 e na coluna 3: 𝒂 = 𝟐;
2 3 𝟐𝟑
• Os elementos 𝑎 e 𝑎 estão destacados a seguir:
21 23
0 1 2</t>
        </is>
      </c>
      <c r="U2298" t="inlineStr">
        <is>
          <t>10/08/2026 21:22</t>
        </is>
      </c>
    </row>
    <row r="2299">
      <c r="A2299" t="n">
        <v>4314</v>
      </c>
      <c r="B2299" t="inlineStr">
        <is>
          <t>FGV</t>
        </is>
      </c>
      <c r="C2299" t="inlineStr">
        <is>
          <t>INPE</t>
        </is>
      </c>
      <c r="D2299" t="inlineStr">
        <is>
          <t>2024</t>
        </is>
      </c>
      <c r="E2299" t="inlineStr">
        <is>
          <t>Sejam $A$ e $B$ duas matrizes tais que:$$A^2 = B^2 = \begin{bmatrix} 1 &amp; 0 \\ 0 &amp; 1 \end{bmatrix}$$$$AB = \begin{bmatrix} 0 &amp; -1 \\ 1 &amp; 2 \end{bmatrix} \text{ e } BA = \begin{bmatrix} 2 &amp; 1 \\ -1 &amp; 0 \end{bmatrix}$$Então, a matriz $(A + B)(A - B)^{2024}$ é:</t>
        </is>
      </c>
      <c r="F2299" t="inlineStr">
        <is>
          <t>Matemática</t>
        </is>
      </c>
      <c r="G2299" t="inlineStr">
        <is>
          <t>Matrizes e Determinantes</t>
        </is>
      </c>
      <c r="H2299" t="inlineStr">
        <is>
          <t>Médio</t>
        </is>
      </c>
      <c r="I2299" t="inlineStr">
        <is>
          <t>ME</t>
        </is>
      </c>
      <c r="J2299" t="inlineStr">
        <is>
          <t>$\begin{bmatrix} 0 &amp; 0 \\ 0 &amp; 0 \end{bmatrix}$</t>
        </is>
      </c>
      <c r="K2299" t="inlineStr">
        <is>
          <t>$\begin{bmatrix} 1 &amp; 0 \\ 0 &amp; 1 \end{bmatrix}$</t>
        </is>
      </c>
      <c r="L2299" t="inlineStr">
        <is>
          <t>$\begin{bmatrix} 2024 &amp; 1 \\ 0 &amp; 2024 \end{bmatrix}$</t>
        </is>
      </c>
      <c r="M2299" t="inlineStr">
        <is>
          <t>$\begin{bmatrix} 2024 &amp; 1 \\ 0 &amp; -2024 \end{bmatrix}$</t>
        </is>
      </c>
      <c r="N2299" t="inlineStr">
        <is>
          <t>$\begin{bmatrix} 2024 &amp; 0 \\ 0 &amp; 2024 \end{bmatrix}$</t>
        </is>
      </c>
      <c r="O2299" t="inlineStr">
        <is>
          <t>A</t>
        </is>
      </c>
      <c r="P2299" t="n">
        <v>1</v>
      </c>
      <c r="Q2299" t="n">
        <v>0</v>
      </c>
      <c r="S2299" t="inlineStr">
        <is>
          <t>Para resolver o problema, devemos observar inicialmente o que acontece ao elevar (𝑨−𝑩) ao
quadrado. Note que:</t>
        </is>
      </c>
      <c r="U2299" t="inlineStr">
        <is>
          <t>10/08/2026 21:26</t>
        </is>
      </c>
    </row>
    <row r="2300">
      <c r="A2300" t="n">
        <v>4315</v>
      </c>
      <c r="B2300" t="inlineStr">
        <is>
          <t>IDECAN</t>
        </is>
      </c>
      <c r="C2300" t="inlineStr">
        <is>
          <t>GCM Pref. Serra</t>
        </is>
      </c>
      <c r="D2300" t="inlineStr">
        <is>
          <t>2023</t>
        </is>
      </c>
      <c r="E2300" t="inlineStr">
        <is>
          <t>Sendo a matriz B, a resultante do produto de $-1/5$ pela matriz:
$$A = \begin{pmatrix} \frac{2}{3} &amp; \frac{1}{8} &amp; \frac{1}{5} \\ -\frac{1}{3} &amp; -\frac{1}{9} &amp; \frac{2}{7} \\ \frac{1}{5} &amp; \frac{1}{3} &amp; \frac{3}{4} \end{pmatrix}, \text{podemos afirmar que}$$</t>
        </is>
      </c>
      <c r="F2300" t="inlineStr">
        <is>
          <t>Matemática</t>
        </is>
      </c>
      <c r="G2300" t="inlineStr">
        <is>
          <t>Matrizes e Determinantes</t>
        </is>
      </c>
      <c r="H2300" t="inlineStr">
        <is>
          <t>Médio</t>
        </is>
      </c>
      <c r="I2300" t="inlineStr">
        <is>
          <t>ME</t>
        </is>
      </c>
      <c r="J2300" t="inlineStr">
        <is>
          <t>$b_{11}$ é $\frac{1}{25}$</t>
        </is>
      </c>
      <c r="K2300" t="inlineStr">
        <is>
          <t>$b_{21}$ é $\frac{1}{45}$</t>
        </is>
      </c>
      <c r="L2300" t="inlineStr">
        <is>
          <t>$b_{22}$ é $-\frac{2}{35}$</t>
        </is>
      </c>
      <c r="M2300" t="inlineStr">
        <is>
          <t>$b_{31}$ é $-\frac{1}{25}$</t>
        </is>
      </c>
      <c r="N2300" t="inlineStr"/>
      <c r="O2300" t="inlineStr">
        <is>
          <t>D</t>
        </is>
      </c>
      <c r="P2300" t="n">
        <v>0</v>
      </c>
      <c r="Q2300" t="n">
        <v>0</v>
      </c>
      <c r="S2300" t="inlineStr">
        <is>
          <t>Inicialmente, vamos obter a matriz 𝐵:
𝐵 = −
1
5
× 𝐴
𝐵 = −
𝟏
𝟓
×
(
2
3
1
8
1
5
−
1
3
−
1
9
2
7
1
5
1
3
3
4)
𝐵 =
(
−
𝟏
𝟓
×
2
3
−
𝟏
𝟓
×
1
8
−
𝟏
𝟓
×
1
5
−
𝟏
𝟓
× (−
1
3
) −
𝟏
𝟓
× (−
1
9
) −
𝟏
𝟓
×
2
7
−
𝟏
𝟓
×
1
5
−
𝟏
𝟓
×
1
3
−
𝟏
𝟓
×
3
4)
𝐵 =
(
−
2
15 −
1
40 −
1
25
1
15
1
45 −
2
35
−
1
25 −
1
15 −
3
20)
Um elemento genérico 𝑏𝑖𝑗 da matriz 𝐵 é um elemento posicionado na linha 𝑖 e na coluna 𝑗 dessa matriz.
Para os elementos presentes nas alternativas, temos que:
• 𝑏11 é o elemento que está na linha 1 e na coluna 1: −
2
15
;
• 𝑏21 é o elemento que está na linha 2 e na coluna 1: 1
15
;
• 𝑏22 é o elemento que está na linha 2 e na coluna 2: 1
45
; e
• 𝑏31 é o elemento que está na linha 3 e na coluna 1: −
1
25
.
Logo, podemos afirmar que 𝒃𝟑𝟏 é −
𝟏
𝟐𝟓.
Gabarito: Letra D.</t>
        </is>
      </c>
      <c r="U2300" t="inlineStr">
        <is>
          <t>10/08/2026 23:47</t>
        </is>
      </c>
    </row>
    <row r="2301">
      <c r="A2301" t="n">
        <v>4316</v>
      </c>
      <c r="B2301" t="inlineStr">
        <is>
          <t>IDECAN</t>
        </is>
      </c>
      <c r="C2301" t="inlineStr">
        <is>
          <t>Procurador Pref. SCS</t>
        </is>
      </c>
      <c r="D2301" t="inlineStr">
        <is>
          <t>2023</t>
        </is>
      </c>
      <c r="E2301" t="inlineStr">
        <is>
          <t>Genericamente, qualquer elemento de uma matriz $A$ pode ser representada por $a_{ij}$, onde “$i$” representa a linha e “$j$” a coluna em que esse elemento se localiza. Uma matriz $M = (m_{ij})$, de oitava ordem, é a matriz resultante da soma das matrizes $P = (p_{ij})$ e $Q = (q_{ij})$. Sabendo-se que $(p_{ij}) = i^2 + j^2$ e que $(q_{ij}) = (i + j)^2$, então a diferença entre os elementos $m_{81}$ e $m_{18}$ é igual a:</t>
        </is>
      </c>
      <c r="F2301" t="inlineStr">
        <is>
          <t>Matemática</t>
        </is>
      </c>
      <c r="G2301" t="inlineStr">
        <is>
          <t>Matrizes e Determinantes</t>
        </is>
      </c>
      <c r="H2301" t="inlineStr">
        <is>
          <t>Médio</t>
        </is>
      </c>
      <c r="I2301" t="inlineStr">
        <is>
          <t>ME</t>
        </is>
      </c>
      <c r="J2301" t="inlineStr">
        <is>
          <t>2</t>
        </is>
      </c>
      <c r="K2301" t="inlineStr">
        <is>
          <t>1</t>
        </is>
      </c>
      <c r="L2301" t="inlineStr">
        <is>
          <t>0</t>
        </is>
      </c>
      <c r="M2301" t="inlineStr">
        <is>
          <t>−1</t>
        </is>
      </c>
      <c r="N2301" t="inlineStr"/>
      <c r="O2301" t="inlineStr">
        <is>
          <t>C</t>
        </is>
      </c>
      <c r="P2301" t="n">
        <v>0</v>
      </c>
      <c r="Q2301" t="n">
        <v>0</v>
      </c>
      <c r="S2301" t="inlineStr">
        <is>
          <t>Para resolver o problema, note que não se faz necessário obter todos os elementos da matriz 𝑀.
Precisamos obter somente 𝒎 e 𝒎 para, em seguida, obter a diferença 𝒎 −𝒎 .
𝟖𝟏 𝟏𝟖 𝟖𝟏 𝟏𝟖
Como a matriz 𝑀 é a matriz resultante da soma das matrizes 𝑃 e 𝑄, temos que, para qualquer linha 𝑖 e
qualquer coluna 𝑗, cada elemento 𝑚 é resultante da soma dos elementos 𝑝 e 𝑞 :
𝑖𝑗 𝑖𝑗 𝑖𝑗
𝑚 = 𝑝 +𝑞
𝑖𝑗 𝑖𝑗 𝑖𝑗
Logo:
𝑚 = 𝑝 +𝑞
81 81 81
𝑚 = 𝑝 +𝑞
18 18 18
Conforme apresentado no enunciado, 𝑝 = 𝑖2 +𝑗2. Logo:
𝑖𝑗
• 𝑝 = 82 +12 = 64+1 = 65; e
• 𝑝 = 12 +82 = 1+64 = 65.
Além disso, sabemos que 𝑞 = (𝑖 +𝑗)2. Logo:
𝑖𝑗
• 𝑞 = (8+1)2 = 92 = 81; e
• 𝑞 = (1+8)2 = 92 = 81.
Portanto:
• 𝑚 = 𝑝 +𝑞 = 65+81 = 146; e
81 81 81
• 𝑚 = 𝑝 +𝑞 = 65+81 = 146.
18 18 18
Logo, a diferença entre os elementos 𝑚 e 𝑚 é:
81 18
146−146
= 0
Gabarito: Letra C.</t>
        </is>
      </c>
      <c r="U2301" t="inlineStr">
        <is>
          <t>10/08/2026 23:49</t>
        </is>
      </c>
    </row>
    <row r="2302">
      <c r="A2302" t="n">
        <v>4317</v>
      </c>
      <c r="B2302" t="inlineStr">
        <is>
          <t>IDECAN</t>
        </is>
      </c>
      <c r="C2302" t="inlineStr">
        <is>
          <t>Pref. SCS</t>
        </is>
      </c>
      <c r="D2302" t="inlineStr">
        <is>
          <t>2023</t>
        </is>
      </c>
      <c r="E2302" t="inlineStr">
        <is>
          <t>Suponha que você é um analista de dados em uma empresa de logística e está trabalhando em um projeto para otimizar as rotas de entrega. Para isso, você utiliza matrizes para representar os diferentes pontos de entrega e as distâncias entre eles.
Dadas as matrizes A e B que representam as distâncias entre os pontos de entrega em dois cenários diferentes:
$$A = \begin{pmatrix} 2 &amp; -1 \\ 3 &amp; 4 \end{pmatrix} \text{ e } B = \begin{pmatrix} 5 &amp; 0 \\ 1 &amp; 2 \end{pmatrix}$$
Você precisa calcular a matriz resultante da multiplicação para analisar as distâncias entre os pontos no cenário final. Determine o resultado dessa operação. 9 −2</t>
        </is>
      </c>
      <c r="F2302" t="inlineStr">
        <is>
          <t>Matemática</t>
        </is>
      </c>
      <c r="G2302" t="inlineStr">
        <is>
          <t>Matrizes e Determinantes</t>
        </is>
      </c>
      <c r="H2302" t="inlineStr">
        <is>
          <t>Médio</t>
        </is>
      </c>
      <c r="I2302" t="inlineStr">
        <is>
          <t>ME</t>
        </is>
      </c>
      <c r="J2302" t="inlineStr">
        <is>
          <t>$\begin{pmatrix} 9 &amp; -2 \\ 19 &amp; 8 \end{pmatrix}$</t>
        </is>
      </c>
      <c r="K2302" t="inlineStr">
        <is>
          <t>$\begin{pmatrix} 9 &amp; 1 \\ 14 &amp; 8 \end{pmatrix}$</t>
        </is>
      </c>
      <c r="L2302" t="inlineStr">
        <is>
          <t>$\begin{pmatrix} 13 &amp; -2 \\ 19 &amp; 7 \end{pmatrix}$</t>
        </is>
      </c>
      <c r="M2302" t="inlineStr">
        <is>
          <t>$\begin{pmatrix} 11 &amp; 0 \\ 18 &amp; 8 \end{pmatrix}$</t>
        </is>
      </c>
      <c r="N2302" t="inlineStr"/>
      <c r="O2302" t="inlineStr">
        <is>
          <t>A</t>
        </is>
      </c>
      <c r="P2302" t="n">
        <v>0</v>
      </c>
      <c r="Q2302" t="n">
        <v>0</v>
      </c>
      <c r="S2302" t="inlineStr">
        <is>
          <t>Devemos obter o produto entre as matrizes 𝐴 e 𝐵 . Para realizar o produto 𝐴𝐵, note que:
𝟐×𝟐 𝟐×𝟐
• O produto é possível, pois o número de colunas da primeira matriz (𝐴) é igual ao número de linhas
da segunda (𝐵);
• A matriz-produto apresenta a dimensão 2×2:
Número de linhas da primeira × Número de colunas da segunda
Realizando o produto, temos:
𝟐 −𝟏 𝟓 𝟎
𝐴𝐵 = ( )×( )
𝟑 𝟒 𝟏 𝟐
𝟐.𝟓+(−𝟏).𝟏 𝟐.𝟎+(−𝟏).𝟐
= ( )
𝟑.𝟓+𝟒.𝟏 𝟑.𝟎+𝟒.𝟐
9 −2
= ( )
19 8
Gabarito: Letra A.</t>
        </is>
      </c>
      <c r="U2302" t="inlineStr">
        <is>
          <t>10/08/2026 23:51</t>
        </is>
      </c>
    </row>
    <row r="2303">
      <c r="A2303" t="n">
        <v>4318</v>
      </c>
      <c r="B2303" t="inlineStr">
        <is>
          <t>CESGRANRIO</t>
        </is>
      </c>
      <c r="C2303" t="inlineStr">
        <is>
          <t>Banco do Brasil</t>
        </is>
      </c>
      <c r="D2303" t="inlineStr">
        <is>
          <t>2023</t>
        </is>
      </c>
      <c r="E2303" t="inlineStr">
        <is>
          <t>Em uma cidade, as empresas tendem a se tornar clientes de três grandes bancos (1, 2 e 3). Na matriz A, apresentada a seguir, o elemento da linha 𝒊 e da coluna 𝒋 representa o número de empresas que deixaram de ser clientes do banco 𝒊 e se tornaram clientes do banco 𝒋 no último triênio.
$$A = \begin{pmatrix} 0 &amp; 5 &amp; 3 \\ 4 &amp; 0 &amp; 2 \\ 1 &amp; 6 &amp; 0 \end{pmatrix}$$
Com base apenas na matriz A, no último triênio, o banco 2 teve um aumento de quantas empresas clientes?</t>
        </is>
      </c>
      <c r="F2303" t="inlineStr">
        <is>
          <t>Matemática</t>
        </is>
      </c>
      <c r="G2303" t="inlineStr">
        <is>
          <t>Matrizes e Determinantes</t>
        </is>
      </c>
      <c r="H2303" t="inlineStr">
        <is>
          <t>Médio</t>
        </is>
      </c>
      <c r="I2303" t="inlineStr">
        <is>
          <t>ME</t>
        </is>
      </c>
      <c r="J2303" t="inlineStr">
        <is>
          <t>11</t>
        </is>
      </c>
      <c r="K2303" t="inlineStr">
        <is>
          <t>10</t>
        </is>
      </c>
      <c r="L2303" t="inlineStr">
        <is>
          <t>8</t>
        </is>
      </c>
      <c r="M2303" t="inlineStr">
        <is>
          <t>6</t>
        </is>
      </c>
      <c r="N2303" t="inlineStr">
        <is>
          <t>5</t>
        </is>
      </c>
      <c r="O2303" t="inlineStr">
        <is>
          <t>E</t>
        </is>
      </c>
      <c r="P2303" t="n">
        <v>0</v>
      </c>
      <c r="Q2303" t="n">
        <v>0</v>
      </c>
      <c r="S2303" t="inlineStr">
        <is>
          <t>Segundo o problema, o elemento da linha 𝒊 e da coluna 𝒋 representa o número de empresas que deixaram
de ser clientes do banco 𝒊 e se tornaram clientes do banco 𝒋.
Observação: Note que o elemento 𝑎 é zero, pois esse elemento representaria o número de empresas
que "deixaram de ser clientes do banco 𝟐 e se tornaram clientes do próprio banco 𝟐". Por esse mesmo
motivo, os outros elementos da diagonal principal, 𝑎 e 𝑎 , também são iguais a zero.
11 33
Note que, para o caso do banco 2, temos:
• Os elementos das linhas 𝑖 e da coluna 𝟐 representa o número de empresas que deixaram de ser
clientes do banco 𝑖 e se tornaram clientes do banco 𝟐. Logo, se tornaram clientes do banco 2:
𝑎 +𝑎 +𝑎
1𝟐 2𝟐 3𝟐
= 5+0+6
= 11 empresas
• Os elementos da linha 𝟐 e das colunas 𝑗 representa o número de empresas que deixaram de ser
clientes do banco 𝟐 e se tornaram clientes do banco 𝑗. Logo, deixaram de ser clientes do banco 2:
𝑎 +𝑎 +𝑎
𝟐1 𝟐2 𝟑2
= 4+0+2
= 6 empresas
Portanto, o aumento de empresas clientes do banco 2 foi de:
11−6
= 5 empresas
Gabarito: Letra E.</t>
        </is>
      </c>
      <c r="U2303" t="inlineStr">
        <is>
          <t>10/08/2026 23:58</t>
        </is>
      </c>
    </row>
    <row r="2304">
      <c r="A2304" t="n">
        <v>4319</v>
      </c>
      <c r="B2304" t="inlineStr">
        <is>
          <t>VUNESP</t>
        </is>
      </c>
      <c r="C2304" t="inlineStr">
        <is>
          <t>Pref. SBC</t>
        </is>
      </c>
      <c r="D2304" t="inlineStr">
        <is>
          <t>2023</t>
        </is>
      </c>
      <c r="E2304" t="inlineStr">
        <is>
          <t>Para existir o produto de duas matrizes A e B, nessa ordem, é necessário que o número de</t>
        </is>
      </c>
      <c r="F2304" t="inlineStr">
        <is>
          <t>Matemática</t>
        </is>
      </c>
      <c r="G2304" t="inlineStr">
        <is>
          <t>Matrizes e Determinantes</t>
        </is>
      </c>
      <c r="H2304" t="inlineStr">
        <is>
          <t>Médio</t>
        </is>
      </c>
      <c r="I2304" t="inlineStr">
        <is>
          <t>ME</t>
        </is>
      </c>
      <c r="J2304" t="inlineStr">
        <is>
          <t>linhas da matriz A seja igual ao número de linhas da matriz B.</t>
        </is>
      </c>
      <c r="K2304" t="inlineStr">
        <is>
          <t>linhas da matriz A seja igual ao número de colunas da matriz B.</t>
        </is>
      </c>
      <c r="L2304" t="inlineStr">
        <is>
          <t>colunas da matriz A seja igual ao número de linhas da matriz B.</t>
        </is>
      </c>
      <c r="M2304" t="inlineStr">
        <is>
          <t>colunas da matriz A seja igual ao número de colunas da matriz B.</t>
        </is>
      </c>
      <c r="N2304" t="inlineStr">
        <is>
          <t>linhas e colunas da matriz A seja igual ao número de linhas e colunas da matriz B.</t>
        </is>
      </c>
      <c r="O2304" t="inlineStr">
        <is>
          <t>C</t>
        </is>
      </c>
      <c r="P2304" t="n">
        <v>0</v>
      </c>
      <c r="Q2304" t="n">
        <v>0</v>
      </c>
      <c r="S2304" t="inlineStr">
        <is>
          <t>Conforme vimos na teoria da aula, para realizar o produto de duas matrizes, o primeiro passo é:
1. Verificar se o número de colunas da primeira matriz é igual ao número de linhas da segunda. Se
essa igualdade não se verificar, não é possível realizar o produto das matrizes.
Logo, para existir o produto de duas matrizes A e B, nessa ordem, é necessário que o número de colunas
da matriz A seja igual ao número de linhas da matriz B.
Gabarito: Letra C.</t>
        </is>
      </c>
      <c r="U2304" t="inlineStr">
        <is>
          <t>10/08/2026 23:58</t>
        </is>
      </c>
    </row>
    <row r="2305">
      <c r="A2305" t="n">
        <v>4320</v>
      </c>
      <c r="B2305" t="inlineStr">
        <is>
          <t>CEBRASPE</t>
        </is>
      </c>
      <c r="C2305" t="inlineStr">
        <is>
          <t>PETROBRAS</t>
        </is>
      </c>
      <c r="D2305" t="inlineStr">
        <is>
          <t>2023</t>
        </is>
      </c>
      <c r="E2305" t="inlineStr">
        <is>
          <t>Considerando uma matriz $A_{2 \times 3}$, uma matriz $B_{3 \times 3}$ e uma matriz $C_{3 \times 2}$, julgue o item a seguir.É possível calcular o produto $A \times B$, mas não o produto $C \times A$.</t>
        </is>
      </c>
      <c r="F2305" t="inlineStr">
        <is>
          <t>Matemática</t>
        </is>
      </c>
      <c r="G2305" t="inlineStr">
        <is>
          <t>Matrizes e Determinantes</t>
        </is>
      </c>
      <c r="H2305" t="inlineStr">
        <is>
          <t>Médio</t>
        </is>
      </c>
      <c r="I2305" t="inlineStr">
        <is>
          <t>CE</t>
        </is>
      </c>
      <c r="J2305" t="inlineStr"/>
      <c r="K2305" t="inlineStr"/>
      <c r="L2305" t="inlineStr"/>
      <c r="M2305" t="inlineStr"/>
      <c r="N2305" t="inlineStr"/>
      <c r="O2305" t="inlineStr">
        <is>
          <t>E</t>
        </is>
      </c>
      <c r="P2305" t="n">
        <v>0</v>
      </c>
      <c r="Q2305" t="n">
        <v>0</v>
      </c>
      <c r="S2305" t="inlineStr">
        <is>
          <t>A multiplicação de matrizes só é possível quando o número de colunas da primeira matriz for igual ao
número de linhas da segunda matriz. Vejamos os casos apresentados:
• Para o produto 𝑨 ×𝑩 , note que o número de colunas da matriz 𝐴 (3) é igual ao número de
𝟐×𝟑 𝟑×𝟑
linhas da matriz 𝐵 (3). Logo, o produto 𝐴×𝐵 é possível.
• Para o produto 𝑪 ×𝑨 , note que o número de colunas da matriz 𝐶 (2) é igual ao número de
𝟑×𝟐 𝟐×𝟑
linhas da matriz 𝐴 (2). Logo, o produto 𝑪×𝑨 também é possível.
Gabarito: ERRADO.
𝟎 𝟐</t>
        </is>
      </c>
      <c r="U2305" t="inlineStr">
        <is>
          <t>10/08/2026 23:59</t>
        </is>
      </c>
    </row>
    <row r="2306">
      <c r="A2306" t="n">
        <v>4321</v>
      </c>
      <c r="B2306" t="inlineStr">
        <is>
          <t>CEBRASPE</t>
        </is>
      </c>
      <c r="C2306" t="inlineStr">
        <is>
          <t>DATAPREV</t>
        </is>
      </c>
      <c r="D2306" t="inlineStr">
        <is>
          <t>2023</t>
        </is>
      </c>
      <c r="E2306" t="inlineStr">
        <is>
          <t>Com respeito à matriz $A = \begin{pmatrix} 0 &amp; 2 \\ 2 &amp; 0 \end{pmatrix}$, julgue o item a seguir.Denotando-se a matriz transposta de $A$ como $A^T$, é correto afirmar que $A^T = A$.</t>
        </is>
      </c>
      <c r="F2306" t="inlineStr">
        <is>
          <t>Matemática</t>
        </is>
      </c>
      <c r="G2306" t="inlineStr">
        <is>
          <t>Matrizes e Determinantes</t>
        </is>
      </c>
      <c r="H2306" t="inlineStr">
        <is>
          <t>Médio</t>
        </is>
      </c>
      <c r="I2306" t="inlineStr">
        <is>
          <t>CE</t>
        </is>
      </c>
      <c r="J2306" t="inlineStr"/>
      <c r="K2306" t="inlineStr"/>
      <c r="L2306" t="inlineStr"/>
      <c r="M2306" t="inlineStr"/>
      <c r="N2306" t="inlineStr"/>
      <c r="O2306" t="inlineStr">
        <is>
          <t>C</t>
        </is>
      </c>
      <c r="P2306" t="n">
        <v>0</v>
      </c>
      <c r="Q2306" t="n">
        <v>0</v>
      </c>
      <c r="S2306" t="inlineStr">
        <is>
          <t>A transposta da matriz 𝐴 = ( ) corresponde à matriz cujas linhas foram transformadas em colunas.
𝟐 𝟎
Realizando a transposição, ficamos com:
𝟎 𝟐
𝐴𝑇 = ( )
𝟐 𝟎
Portanto, é correto afirmar que 𝐴𝑇 = 𝐴.
Cumpre destacar que o fato de que 𝐴𝑇 = 𝐴 significa que a matriz é simétrica. Observe que isso é verdade,
pois os elementos simétricos com relação à diagonal principal são iguais:
0 𝟐
𝐴 = ( )
𝟐 0
Gabarito: CERTO.</t>
        </is>
      </c>
      <c r="U2306" t="inlineStr">
        <is>
          <t>11/08/2026 00:35</t>
        </is>
      </c>
    </row>
    <row r="2307">
      <c r="A2307" t="n">
        <v>4322</v>
      </c>
      <c r="B2307" t="inlineStr">
        <is>
          <t>Instituto AOCP</t>
        </is>
      </c>
      <c r="C2307" t="inlineStr">
        <is>
          <t>ISS Pinhais</t>
        </is>
      </c>
      <c r="D2307" t="inlineStr">
        <is>
          <t>2022</t>
        </is>
      </c>
      <c r="E2307" t="inlineStr">
        <is>
          <t>A seguinte matriz, com os elementos $a_{ij}$, mostra o número de faltas que todos os funcionários do setor $i$ tiveram durante o mês $j$, com janeiro = 1, fevereiro = 2 e assim por diante.
$$\begin{pmatrix} 2 &amp; 3 &amp; 2 &amp; 4 &amp; 0 &amp; 1 \\ 1 &amp; 0 &amp; 1 &amp; 0 &amp; 4 &amp; 1 \\ 4 &amp; 1 &amp; 3 &amp; 1 &amp; 2 &amp; 3 \end{pmatrix}$$
Assinale a alternativa que apresenta o setor com menos faltas e o mês com mais faltas contando todos os setores, respectivamente.</t>
        </is>
      </c>
      <c r="F2307" t="inlineStr">
        <is>
          <t>Matemática</t>
        </is>
      </c>
      <c r="G2307" t="inlineStr">
        <is>
          <t>Matrizes e Determinantes</t>
        </is>
      </c>
      <c r="H2307" t="inlineStr">
        <is>
          <t>Médio</t>
        </is>
      </c>
      <c r="I2307" t="inlineStr">
        <is>
          <t>ME</t>
        </is>
      </c>
      <c r="J2307" t="inlineStr">
        <is>
          <t>Setor 2; Fevereiro.</t>
        </is>
      </c>
      <c r="K2307" t="inlineStr">
        <is>
          <t>Setor 2; Janeiro.</t>
        </is>
      </c>
      <c r="L2307" t="inlineStr">
        <is>
          <t>Setor 1; Fevereiro.</t>
        </is>
      </c>
      <c r="M2307" t="inlineStr">
        <is>
          <t>Setor 3; Junho.</t>
        </is>
      </c>
      <c r="N2307" t="inlineStr">
        <is>
          <t>Setor 1; Janeiro.</t>
        </is>
      </c>
      <c r="O2307" t="inlineStr">
        <is>
          <t>B</t>
        </is>
      </c>
      <c r="P2307" t="n">
        <v>1</v>
      </c>
      <c r="Q2307" t="n">
        <v>1</v>
      </c>
      <c r="S2307" t="inlineStr">
        <is>
          <t>O elemento 𝑎 , que está na linha 𝒊 e na coluna 𝒋 da matriz apresentada, representa o número de faltas do
𝑖𝑗
setor 𝒊 no mês 𝒋. Note que, na matriz apresentada:
• Temos três linhas e, portanto, três setores: Setor 1, Setor 2 e Setor 3; e
• Temos seis colunas e, portanto, seis meses considerados: Janeiro (1), Fevereiro (2), Março (3), Abril (4),
Maio (5), Junho (6).
O total de faltas de cada setor corresponde à soma dos elementos da sua linha:
• Setor 1: 2+3+2+4+0+1 = 12 faltas;
• Setor 2: 1+0+1+0+4+1 = 7 faltas;
• Setor 3: 4+1+3+1+2+3 = 14 faltas.
Portanto, o setor com menos faltas é o Setor 2.
O total de faltas em cada mês corresponde à soma dos elementos da sua coluna:
• Janeiro (1): 2+1+4 = 7;
• Fevereiro (2): 3+0+1 = 4;
• Março (3): 2+1+3 = 6;
• Abril (4): 4+0+1 = 5;
• Maio (5): 0+4+2 = 6;
• Junho (6): 1+1+3 = 5.
Portanto, o mês com mais faltas foi Janeiro.
Logo, o setor com menos faltas e o mês com mais faltas são, respectivamente, Setor 2 e Janeiro.
Gabarito: Letra B.</t>
        </is>
      </c>
      <c r="U2307" t="inlineStr">
        <is>
          <t>11/08/2026 00:37</t>
        </is>
      </c>
    </row>
    <row r="2308">
      <c r="A2308" t="n">
        <v>4323</v>
      </c>
      <c r="B2308" t="inlineStr">
        <is>
          <t>FUNDATEC</t>
        </is>
      </c>
      <c r="C2308" t="inlineStr">
        <is>
          <t>Pref. Flores da Cunha</t>
        </is>
      </c>
      <c r="D2308" t="inlineStr">
        <is>
          <t>2022</t>
        </is>
      </c>
      <c r="E2308" t="inlineStr">
        <is>
          <t>Analise as seguintes matrizes:
$$A = \begin{bmatrix} 1 &amp; 0 &amp; \alpha \\ 0 &amp; 1 &amp; b \end{bmatrix} \text{ e } B = \begin{bmatrix} 1 &amp; 0 \\ 0 &amp; 1 \\ b &amp; \alpha \end{bmatrix}$$
Para que a multiplicação de A por B seja a matriz identidade de ordem 2, devemos ter:</t>
        </is>
      </c>
      <c r="F2308" t="inlineStr">
        <is>
          <t>Matemática</t>
        </is>
      </c>
      <c r="G2308" t="inlineStr">
        <is>
          <t>Matrizes e Determinantes</t>
        </is>
      </c>
      <c r="H2308" t="inlineStr">
        <is>
          <t>Médio</t>
        </is>
      </c>
      <c r="I2308" t="inlineStr">
        <is>
          <t>ME</t>
        </is>
      </c>
      <c r="J2308" t="inlineStr">
        <is>
          <t>$\alpha = b = 1$</t>
        </is>
      </c>
      <c r="K2308" t="inlineStr">
        <is>
          <t>$\alpha = b = 0$</t>
        </is>
      </c>
      <c r="L2308" t="inlineStr">
        <is>
          <t>$\alpha &gt; b$</t>
        </is>
      </c>
      <c r="M2308" t="inlineStr">
        <is>
          <t>$\alpha &lt; b$</t>
        </is>
      </c>
      <c r="N2308" t="inlineStr">
        <is>
          <t>$\alpha = 2b$</t>
        </is>
      </c>
      <c r="O2308" t="inlineStr">
        <is>
          <t>B</t>
        </is>
      </c>
      <c r="P2308" t="n">
        <v>0</v>
      </c>
      <c r="Q2308" t="n">
        <v>0</v>
      </c>
      <c r="S2308" t="inlineStr">
        <is>
          <t>Vamos determinar os valores de 𝛼 e 𝑏 para que o produto de matrizes 𝐴𝐵 seja igual à matriz identidade de
ordem 2. Temos:
𝟏 𝟎
𝟏 𝟎 𝜶 1 0
[ ]×[𝟎 𝟏] = [ ]
𝟎 𝟏 𝒃 0 1
𝒃 𝜶
𝟏.𝟏+𝟎.𝟎+𝜶.𝒃 𝟏.𝟎+𝟎.𝟏+𝜶.𝜶 1 0
[ ] = [ ]
𝟎.𝟏+𝟏.𝟎+𝒃.𝒃 𝟎.𝟎+𝟏.𝟏+𝒃.𝜶 0 1
1+𝛼.𝑏 𝛼2 1 0
[ ] = [ ]
𝑏2 1+𝛼.𝑏 0 1
Igualando cada elemento das duas matrizes, temos:
1+𝛼.𝑏 = 1
𝛼.𝑏 = 0
𝛼2 = 0
{ → { 𝛼 = 0
𝑏2 = 0
𝑏 = 0
1+𝛼.𝑏 = 1
Portanto, devemos ter 𝜶 = 𝒃 = 𝟎.
Gabarito: Letra B.</t>
        </is>
      </c>
      <c r="U2308" t="inlineStr">
        <is>
          <t>11/08/2026 00:40</t>
        </is>
      </c>
    </row>
    <row r="2309">
      <c r="A2309" t="n">
        <v>4324</v>
      </c>
      <c r="B2309" t="inlineStr">
        <is>
          <t>IDECAN</t>
        </is>
      </c>
      <c r="C2309" t="inlineStr">
        <is>
          <t>CBM MS</t>
        </is>
      </c>
      <c r="D2309" t="inlineStr">
        <is>
          <t>2022</t>
        </is>
      </c>
      <c r="E2309" t="inlineStr">
        <is>
          <t>Os dados a seguir são estatísticas do ano de 2021 de ocorrências do corpo de bombeiros do RS, separadas em meses, onde a matriz 𝑨 é formada pelas colunas que correspondem aos meses e pelas linhas que correspondem aos motivos das ocorrências. Determine o valor do elemento presenta na posição 𝒂&lt;sub&gt;34&lt;/sub&gt;.</t>
        </is>
      </c>
      <c r="F2309" t="inlineStr">
        <is>
          <t>Matemática</t>
        </is>
      </c>
      <c r="G2309" t="inlineStr">
        <is>
          <t>Matrizes e Determinantes</t>
        </is>
      </c>
      <c r="H2309" t="inlineStr">
        <is>
          <t>Médio</t>
        </is>
      </c>
      <c r="I2309" t="inlineStr">
        <is>
          <t>ME</t>
        </is>
      </c>
      <c r="J2309" t="inlineStr">
        <is>
          <t>728</t>
        </is>
      </c>
      <c r="K2309" t="inlineStr">
        <is>
          <t>1664</t>
        </is>
      </c>
      <c r="L2309" t="inlineStr">
        <is>
          <t>1648</t>
        </is>
      </c>
      <c r="M2309" t="inlineStr">
        <is>
          <t>747</t>
        </is>
      </c>
      <c r="N2309" t="inlineStr">
        <is>
          <t>1625</t>
        </is>
      </c>
      <c r="O2309" t="inlineStr">
        <is>
          <t>B</t>
        </is>
      </c>
      <c r="P2309" t="n">
        <v>1</v>
      </c>
      <c r="Q2309" t="n">
        <v>1</v>
      </c>
      <c r="R2309" t="inlineStr">
        <is>
          <t>408167fc-0541-4f77-a36a-3eee96b1f85d.png</t>
        </is>
      </c>
      <c r="S2309" t="inlineStr">
        <is>
          <t>Conforme explicado no enunciado, as colunas da matriz 𝑨 correspondem aos meses e as linhas da matriz
𝑨 correspondem aos motivos das ocorrências. Cumpre destacar que os meses e os motivos não fazem
parte da matriz 𝐴, sendo 𝐴 uma matriz formada somente por números.
Devemos obter o elemento 𝑎 , ou seja, o elemento que está na linha 3 e na coluna 4:
• Na linha 3 da matriz 𝐴, temos o motivo "Atendimento Pré-Hospitalar";
• Na coluna 4 da matriz 𝐴, temos o mês "Abril".
Portanto, o elemento 𝑎 é o número de Atendimentos Pré-Hospitalares em Abril: 1664.
Gabarito: Letra B.</t>
        </is>
      </c>
      <c r="U2309" t="inlineStr">
        <is>
          <t>11/08/2026 00:41</t>
        </is>
      </c>
    </row>
    <row r="2310">
      <c r="A2310" t="n">
        <v>4325</v>
      </c>
      <c r="B2310" t="inlineStr">
        <is>
          <t>AOCP</t>
        </is>
      </c>
      <c r="C2310" t="inlineStr">
        <is>
          <t>SED MS</t>
        </is>
      </c>
      <c r="D2310" t="inlineStr">
        <is>
          <t>2022</t>
        </is>
      </c>
      <c r="E2310" t="inlineStr">
        <is>
          <t>Considere as seguintes matrizes:$$A = \begin{pmatrix} 2 &amp; 1 \\ 3 &amp; -2 \end{pmatrix}, B = \begin{pmatrix} 2 &amp; -1 \\ 3 &amp; 0 \end{pmatrix} \text{ e } C = \begin{pmatrix} 3 &amp; -1 \\ 4 &amp; 2 \end{pmatrix}$$Se $\frac{X-A}{3} + B = \frac{C+X}{2}$, então a matriz $X$ é tal que a soma dos elementos da diagonal principal é igual a</t>
        </is>
      </c>
      <c r="F2310" t="inlineStr">
        <is>
          <t>Matemática</t>
        </is>
      </c>
      <c r="G2310" t="inlineStr">
        <is>
          <t>Matrizes e Determinantes</t>
        </is>
      </c>
      <c r="H2310" t="inlineStr">
        <is>
          <t>Médio</t>
        </is>
      </c>
      <c r="I2310" t="inlineStr">
        <is>
          <t>ME</t>
        </is>
      </c>
      <c r="J2310" t="inlineStr">
        <is>
          <t>0</t>
        </is>
      </c>
      <c r="K2310" t="inlineStr">
        <is>
          <t>2</t>
        </is>
      </c>
      <c r="L2310" t="inlineStr">
        <is>
          <t>−2</t>
        </is>
      </c>
      <c r="M2310" t="inlineStr">
        <is>
          <t>3</t>
        </is>
      </c>
      <c r="N2310" t="inlineStr">
        <is>
          <t>−3</t>
        </is>
      </c>
      <c r="O2310" t="inlineStr">
        <is>
          <t>E</t>
        </is>
      </c>
      <c r="P2310" t="n">
        <v>0</v>
      </c>
      <c r="Q2310" t="n">
        <v>0</v>
      </c>
      <c r="S2310" t="inlineStr">
        <is>
          <t>Temos a seguinte equação matricial:
𝑋−𝐴 𝐶 +𝑋
+𝐵 =
3 2
Logo:
1 1 1 1
𝑋− 𝐴+𝐵 = 𝐶 + 𝑋
3 3 2 2
1 1 1 1
− 𝐴+𝐵− 𝐶 = 𝑋− 𝑋
3 2 2 3
1 1 1 1
𝑋− 𝑋 = − 𝐴+𝐵 − 𝐶
2 3 3 2
1 1 1 1</t>
        </is>
      </c>
      <c r="U2310" t="inlineStr">
        <is>
          <t>11/08/2026 00:43</t>
        </is>
      </c>
    </row>
    <row r="2311">
      <c r="A2311" t="inlineStr">
        <is>
          <t>4326</t>
        </is>
      </c>
      <c r="B2311" t="inlineStr">
        <is>
          <t>QUADRIX</t>
        </is>
      </c>
      <c r="C2311" t="inlineStr">
        <is>
          <t>CRN 4</t>
        </is>
      </c>
      <c r="D2311" t="inlineStr">
        <is>
          <t>2022</t>
        </is>
      </c>
      <c r="E2311" t="inlineStr">
        <is>
          <t>Sendo $A = \begin{pmatrix} 0 &amp; 1 \\ 0 &amp; 5 \end{pmatrix}$ e $B = \begin{pmatrix} 2 &amp; 0 \\ 2 &amp; 2 \end{pmatrix}$, julgue o item.
$$(A + B)(A - B) = A^2 - B^2$$</t>
        </is>
      </c>
      <c r="F2311" t="inlineStr">
        <is>
          <t>Matemática</t>
        </is>
      </c>
      <c r="G2311" t="inlineStr">
        <is>
          <t>Matrizes e Determinantes</t>
        </is>
      </c>
      <c r="H2311" t="inlineStr">
        <is>
          <t>Médio</t>
        </is>
      </c>
      <c r="I2311" t="inlineStr">
        <is>
          <t>CE</t>
        </is>
      </c>
      <c r="J2311" t="inlineStr"/>
      <c r="K2311" t="inlineStr"/>
      <c r="L2311" t="inlineStr"/>
      <c r="M2311" t="inlineStr"/>
      <c r="N2311" t="inlineStr"/>
      <c r="O2311" t="inlineStr">
        <is>
          <t>E</t>
        </is>
      </c>
      <c r="P2311" t="n">
        <v>0</v>
      </c>
      <c r="Q2311" t="n">
        <v>0</v>
      </c>
      <c r="S2311" t="inlineStr">
        <is>
          <t>Desenvolvendo (𝐴 + 𝐵)(𝐴 − 𝐵), temos:
(𝑨 + 𝑩)(𝑨 − 𝑩) = 𝑨𝑨 − 𝑨𝑩 + 𝑩𝑨 − 𝑩𝑩
Portanto:
(𝑨 + 𝑩)(𝑨 − 𝑩) = 𝑨
𝟐 − 𝑨𝑩 + 𝑩𝑨 − 𝑩
𝟐
Note que, para que (𝑨 + 𝑩)(𝑨 − 𝑩) seja igual a 𝑨
𝟐 − 𝑩
𝟐
, devemos ter:
−𝑨𝑩 + 𝑩𝑨 = 0
𝑨𝑩 = 𝑩𝑨
Em outras palavras, para que (𝑨 + 𝑩)(𝑨 − 𝑩) seja igual a 𝑨
𝟐 − 𝑩
𝟐
, as matrizes 𝑨𝑩 devem comutar entre
si.
Sabemos que em geral as matrizes não gozam da propriedade comutativa, a não ser que, por coincidência,
as matrizes em questão comutem. Em outras palavras, devemos verificar se as matrizes específicas 𝐴 e 𝐵
fornecidas pelo enunciado comutam. Note que:
𝐴𝐵 = (
𝟎 𝟏
𝟎 𝟓
) × (
𝟐 𝟎
𝟐 𝟐
) = (
𝟎. 𝟐 + 𝟏. 𝟐 𝟎. 𝟎 + 𝟏. 𝟐
𝟎. 𝟐 + 𝟓. 𝟐 𝟎. 𝟎 + 𝟓. 𝟐
) = (
2 2
10 10)
𝐵𝐴 = (
𝟐 𝟎
𝟐 𝟐
) × (
𝟎 𝟏
𝟎 𝟓
) = (
𝟐. 𝟎 + 𝟎. 𝟎 𝟐. 𝟏 + 𝟎. 𝟓
𝟐. 𝟎 + 𝟐. 𝟎 𝟐. 𝟏 + 𝟐. 𝟓
) = (
0 2
0 12)
Como 𝐴𝐵 ≠ 𝐵𝐴, as matrizes 𝐴 e 𝐵 não comutam e, consequentemente,
(𝑨 + 𝑩)(𝑨 − 𝑩) ≠ 𝑨
𝟐 − 𝑩
𝟐
. O gabarito, portanto, é ERRADO.
Gabarito: ERRADO.</t>
        </is>
      </c>
      <c r="U2311" t="inlineStr">
        <is>
          <t>11/08/2026 00:45</t>
        </is>
      </c>
    </row>
    <row r="2312">
      <c r="A2312" t="inlineStr">
        <is>
          <t>4327</t>
        </is>
      </c>
      <c r="B2312" t="inlineStr">
        <is>
          <t>QUADRIX</t>
        </is>
      </c>
      <c r="C2312" t="inlineStr">
        <is>
          <t>CRN 4</t>
        </is>
      </c>
      <c r="D2312" t="inlineStr">
        <is>
          <t>2022</t>
        </is>
      </c>
      <c r="E2312" t="inlineStr">
        <is>
          <t>$A = \frac{1}{2} B$.</t>
        </is>
      </c>
      <c r="F2312" t="inlineStr">
        <is>
          <t>Matemática</t>
        </is>
      </c>
      <c r="G2312" t="inlineStr">
        <is>
          <t>Matrizes e Determinantes</t>
        </is>
      </c>
      <c r="H2312" t="inlineStr">
        <is>
          <t>Médio</t>
        </is>
      </c>
      <c r="I2312" t="inlineStr">
        <is>
          <t>CE</t>
        </is>
      </c>
      <c r="J2312" t="inlineStr"/>
      <c r="K2312" t="inlineStr"/>
      <c r="L2312" t="inlineStr"/>
      <c r="M2312" t="inlineStr"/>
      <c r="N2312" t="inlineStr"/>
      <c r="O2312" t="inlineStr">
        <is>
          <t>C</t>
        </is>
      </c>
      <c r="P2312" t="n">
        <v>0</v>
      </c>
      <c r="Q2312" t="n">
        <v>0</v>
      </c>
      <c r="S2312" t="inlineStr">
        <is>
          <t>Temos que:
1
2
𝐵 =
𝟏
𝟐
× (
2 0 4
0 6 0
4 0 10
) =
(
𝟏
𝟐
× 2
𝟏
𝟐
× 0
𝟏
𝟐
× 4
𝟏
𝟐
× 0
𝟏
𝟐
× 6
𝟏
𝟐
× 0
𝟏
𝟐
× 4
𝟏
𝟐
× 0 1
𝟏
𝟐
× 0)
= (
1 0 2
0 3 0
2 0 5
) = 𝐴
Logo, 𝐴 =
1
2
𝐵. O gabarito, portanto, é CERTO.</t>
        </is>
      </c>
      <c r="T2312" t="inlineStr">
        <is>
          <t>02d35b80-4030-4dad-8bca-9e5d86e2f6bf</t>
        </is>
      </c>
      <c r="U2312" t="inlineStr">
        <is>
          <t>11/08/2026 00:50</t>
        </is>
      </c>
    </row>
    <row r="2313">
      <c r="A2313" t="n">
        <v>4328</v>
      </c>
      <c r="B2313" t="inlineStr">
        <is>
          <t>QUADRIX</t>
        </is>
      </c>
      <c r="C2313" t="inlineStr">
        <is>
          <t>CRN 4</t>
        </is>
      </c>
      <c r="D2313" t="inlineStr">
        <is>
          <t>2022</t>
        </is>
      </c>
      <c r="E2313" t="inlineStr">
        <is>
          <t>$AB = BA$.</t>
        </is>
      </c>
      <c r="F2313" t="inlineStr">
        <is>
          <t>Matemática</t>
        </is>
      </c>
      <c r="G2313" t="inlineStr">
        <is>
          <t>Matrizes e Determinantes</t>
        </is>
      </c>
      <c r="H2313" t="inlineStr">
        <is>
          <t>Médio</t>
        </is>
      </c>
      <c r="I2313" t="inlineStr">
        <is>
          <t>CE</t>
        </is>
      </c>
      <c r="J2313" t="inlineStr"/>
      <c r="K2313" t="inlineStr"/>
      <c r="L2313" t="inlineStr"/>
      <c r="M2313" t="inlineStr"/>
      <c r="N2313" t="inlineStr"/>
      <c r="O2313" t="inlineStr">
        <is>
          <t>C</t>
        </is>
      </c>
      <c r="P2313" t="n">
        <v>0</v>
      </c>
      <c r="Q2313" t="n">
        <v>0</v>
      </c>
      <c r="S2313" t="inlineStr">
        <is>
          <t>Para verificar que as matrizes 𝐴 e 𝐵 comutam, podemos utilizar o resultado anterior ao invés de calcular
𝐴𝐵 e 𝐵𝐴.
Como 𝐴 =
1
2
𝐵, note que:
𝐴𝐵 =
1
2
𝐵. 𝐵 =
1
2
𝐵
2
𝐵𝐴 = 𝐵.
1
2
𝐵 =
1
2
𝐵. 𝐵 =
1
2
𝐵
2
Logo, 𝐴𝐵 = 𝐵𝐴, pois 𝐴𝐵 e 𝐵𝐴 são iguais a 1
2
𝐵
2
. O gabarito, portanto, é CERTO.</t>
        </is>
      </c>
      <c r="T2313" t="inlineStr">
        <is>
          <t>02d35b80-4030-4dad-8bca-9e5d86e2f6bf</t>
        </is>
      </c>
      <c r="U2313" t="inlineStr">
        <is>
          <t>11/08/2026 00:52</t>
        </is>
      </c>
    </row>
    <row r="2314">
      <c r="A2314" t="n">
        <v>4329</v>
      </c>
      <c r="B2314" t="inlineStr">
        <is>
          <t>Instituto AOCP</t>
        </is>
      </c>
      <c r="C2314" t="inlineStr">
        <is>
          <t>IF RO</t>
        </is>
      </c>
      <c r="D2314" t="inlineStr">
        <is>
          <t>2022</t>
        </is>
      </c>
      <c r="E2314" t="inlineStr">
        <is>
          <t>Na etapa final de um torneio de futebol, foram classificadas as escolas A, B, C e D. Nesse torneio, os times jogam no esquema “todos contra todos”, uma única vez. A matriz $M$ indica a quantidade de gols que o time da escola $i$ marcou no jogo contra o time da escola $j$, com $\{i, j\} \subset \{1, 2, 3, 4\}$, sendo que os índices 1, 2, 3 e 4 representam, respectivamente, as escolas A, B, C e D. Na matriz $M$, os elementos $m_{ij}$, se $i = j$, estão representados por um traço.
$$M = \begin{pmatrix} - &amp; 1 &amp; 0 &amp; 2 \\ 1 &amp; - &amp; 2 &amp; 2 \\ 2 &amp; 0 &amp; - &amp; 1 \\ 0 &amp; 2 &amp; 1 &amp; - \end{pmatrix}$$
Sabendo-se que a vitória vale 3 pontos, o empate vale 1 ponto e a derrota não pontua, assinale a alternativa correta.</t>
        </is>
      </c>
      <c r="F2314" t="inlineStr">
        <is>
          <t>Matemática</t>
        </is>
      </c>
      <c r="G2314" t="inlineStr">
        <is>
          <t>Matrizes e Determinantes</t>
        </is>
      </c>
      <c r="H2314" t="inlineStr">
        <is>
          <t>Médio</t>
        </is>
      </c>
      <c r="I2314" t="inlineStr">
        <is>
          <t>ME</t>
        </is>
      </c>
      <c r="J2314" t="inlineStr">
        <is>
          <t>Duas escolas terminaram a competição com a mesma pontuação.</t>
        </is>
      </c>
      <c r="K2314" t="inlineStr">
        <is>
          <t>A escola A terminou a competição com a menor pontuação.</t>
        </is>
      </c>
      <c r="L2314" t="inlineStr">
        <is>
          <t>A escola C terminou a competição com a maior pontuação.</t>
        </is>
      </c>
      <c r="M2314" t="inlineStr">
        <is>
          <t>Houve apenas 2 empates na etapa final do torneio.</t>
        </is>
      </c>
      <c r="N2314" t="inlineStr">
        <is>
          <t>A escola B supera a pontuação da escola A em 2 pontos.</t>
        </is>
      </c>
      <c r="O2314" t="inlineStr">
        <is>
          <t>A</t>
        </is>
      </c>
      <c r="P2314" t="n">
        <v>1</v>
      </c>
      <c r="Q2314" t="n">
        <v>1</v>
      </c>
      <c r="S2314" t="inlineStr">
        <is>
          <t>Sabemos que os elementos 𝒂 da matriz 𝑀 nos indicam a quantidade de gols que a escola 𝒊 marcou
𝒊𝒋
contra a escola 𝒋. Para obter o resultado da partida entre as escolas 𝒊 e 𝒋, precisamos comparar o
elemento 𝑎 com o elemento simétrico 𝒂 , que indica a quantidade de gols que a escola 𝒋 marcou contra
𝑖𝑗 𝒋𝒊
a escola 𝒊.
• Partida entre a escola A (1) e a escola B (2):
o 𝑎 = 1 → A escola A fez 1 gol na escola B;
o 𝑎 = 1 → A escola B fez 1 gol na escola A;
o Conclusão: o jogo terminou empatado.
▪ Escola A ganhou 1 ponto; e
▪ Escola B ganhou 1 ponto.
• Partida entre a escola A (1) e a escola C (3):
o 𝑎 = 0 → A escola A não fez gols na escola C;
o 𝑎 = 2 → A escola C fez 2 gols na escola A;
o Conclusão: a escola C ganhou o jogo.
▪ Escola A ganhou 0 pontos; e
▪ Escola C ganhou 3 pontos.
• Partida entre a escola A (1) e a escola D (4):
o 𝑎 = 2 → A escola A fez 2 gols na escola D;
o 𝑎 = 0 → A escola D não fez gols na escola A;
o Conclusão: a escola A ganhou o jogo.
▪ Escola A ganhou 3 pontos; e
▪ Escola D ganhou 0 pontos.
• Partida entre a escola B (2) e a escola C (3):
o 𝑎 = 2 → A escola B fez 2 gols na escola C;
o 𝑎 = 0 → A escola C não fez gols na escola B.
o Conclusão: a escola B ganhou o jogo.
▪ Escola B ganhou 3 pontos; e
▪ Escola C ganhou 0 pontos.
• Partida entre a escola B (2) e a escola D (4):
o 𝑎 = 2 → A escola B fez 2 gols na escola D;
o 𝑎 = 2 → A escola D fez 2 gols na escola B;
o Conclusão: o jogo terminou empatado.
▪ Escola B ganhou 1 ponto; e
▪ Escola D ganhou 1 ponto.
• Partida entre a escola C (3) e a escola D (4):
o 𝑎 = 1 → A escola C fez 1 gol na escola D;
o 𝑎 = 1 → A escola D fez 1 gol na escola C;
o Conclusão: o jogo terminou empatado.
▪ Escola C ganhou 1 ponto; e
▪ Escola D ganhou 1 ponto.
O total de pontos obtidos pelas escolas é:
• Escola A: 1+0+3 = 4
• Escola B: 1+3+1 = 5
• Escola C: 3+0+1 = 4
• Escola D: 0+1+1 = 2
Vamos verificar as alternativas:
a) Duas escolas terminaram a competição com a mesma pontuação. CERTO. Esse é o Gabarito.
As escolas A e C terminaram a competição com a mesma pontuação.
b) A escola A terminou a competição com a menor pontuação. ERRADO.
A escola D terminou a competição com a menor pontuação.
c) A escola C terminou a competição com a maior pontuação. ERRADO.
A escola B terminou a competição com a maior pontuação.
d) Houve apenas 2 empates na etapa final do torneio. ERRADO.
Houve 3 empates na etapa final do torneio.
e) A escola B supera a pontuação da escola A em 2 pontos. ERRADO.
A escola B supera a pontuação da escola A em 1 ponto.
Gabarito: Letra A.
𝟏 −𝟐 𝟏</t>
        </is>
      </c>
      <c r="U2314" t="inlineStr">
        <is>
          <t>11/08/2026 00:54</t>
        </is>
      </c>
    </row>
    <row r="2315">
      <c r="A2315" t="n">
        <v>4330</v>
      </c>
      <c r="B2315" t="inlineStr">
        <is>
          <t>FUNDATEC</t>
        </is>
      </c>
      <c r="C2315" t="inlineStr">
        <is>
          <t>SBC</t>
        </is>
      </c>
      <c r="D2315" t="inlineStr">
        <is>
          <t>2022</t>
        </is>
      </c>
      <c r="E2315" t="inlineStr">
        <is>
          <t>Dada a matriz $A = \begin{pmatrix} 1 &amp; -2 &amp; 1 \\ 3 &amp; -2 &amp; -1 \\ 4 &amp; -1 &amp; 2 \end{pmatrix}$, calcule $(A - 2I)^2$:</t>
        </is>
      </c>
      <c r="F2315" t="inlineStr">
        <is>
          <t>Matemática</t>
        </is>
      </c>
      <c r="G2315" t="inlineStr">
        <is>
          <t>Matrizes e Determinantes</t>
        </is>
      </c>
      <c r="H2315" t="inlineStr">
        <is>
          <t>Médio</t>
        </is>
      </c>
      <c r="I2315" t="inlineStr">
        <is>
          <t>ME</t>
        </is>
      </c>
      <c r="J2315" t="inlineStr">
        <is>
          <t>$\begin{pmatrix} 1 &amp; -2 &amp; 1 \\ 3 &amp; -2 &amp; -1 \\ 4 &amp; -1 &amp; 2 \end{pmatrix}$</t>
        </is>
      </c>
      <c r="K2315" t="inlineStr">
        <is>
          <t>$\begin{pmatrix} -1 &amp; 9 &amp; 1 \\ -19 &amp; 11 &amp; 7 \\ -7 &amp; -4 &amp; 5 \end{pmatrix}$</t>
        </is>
      </c>
      <c r="L2315" t="inlineStr">
        <is>
          <t>$\begin{pmatrix} 1 &amp; -2 &amp; 1 \\ 3 &amp; -4 &amp; -1 \\ 4 &amp; -1 &amp; 0 \end{pmatrix}$</t>
        </is>
      </c>
      <c r="M2315" t="inlineStr">
        <is>
          <t>$\begin{pmatrix} 3 &amp; -2 &amp; 1 \\ 3 &amp; 0 &amp; -1 \\ 4 &amp; -1 &amp; 4 \end{pmatrix}$</t>
        </is>
      </c>
      <c r="N2315" t="inlineStr">
        <is>
          <t>$\begin{pmatrix} 6 &amp; -2 &amp; -1 \\ 3 &amp; -9 &amp; -4 \\ -4 &amp; -1 &amp; 0 \end{pmatrix}$</t>
        </is>
      </c>
      <c r="O2315" t="inlineStr">
        <is>
          <t>B</t>
        </is>
      </c>
      <c r="P2315" t="n">
        <v>1</v>
      </c>
      <c r="Q2315" t="n">
        <v>1</v>
      </c>
      <c r="S2315" t="inlineStr">
        <is>
          <t>Para calcular (𝐴−2𝐼)2, vamos primeiro obter a matriz (𝐴−2𝐼).
1 −2 1 1 0 0</t>
        </is>
      </c>
      <c r="U2315" t="inlineStr">
        <is>
          <t>11/08/2026 00:57</t>
        </is>
      </c>
    </row>
    <row r="2316">
      <c r="A2316" t="n">
        <v>4331</v>
      </c>
      <c r="B2316" t="inlineStr">
        <is>
          <t>VUNESP</t>
        </is>
      </c>
      <c r="C2316" t="inlineStr">
        <is>
          <t>Pref. Rio Claro</t>
        </is>
      </c>
      <c r="D2316" t="inlineStr">
        <is>
          <t>2022</t>
        </is>
      </c>
      <c r="E2316" t="inlineStr">
        <is>
          <t>Sobre a multiplicação de uma matriz $A_{3 \times 2}$ por uma matriz $B_{2 \times 4}$, nessa ordem, é correto afirmar que o produto</t>
        </is>
      </c>
      <c r="F2316" t="inlineStr">
        <is>
          <t>Matemática</t>
        </is>
      </c>
      <c r="G2316" t="inlineStr">
        <is>
          <t>Matrizes e Determinantes</t>
        </is>
      </c>
      <c r="H2316" t="inlineStr">
        <is>
          <t>Médio</t>
        </is>
      </c>
      <c r="I2316" t="inlineStr">
        <is>
          <t>ME</t>
        </is>
      </c>
      <c r="J2316" t="inlineStr">
        <is>
          <t>não existe.</t>
        </is>
      </c>
      <c r="K2316" t="inlineStr">
        <is>
          <t>existe e terá ordem 6 por 8.</t>
        </is>
      </c>
      <c r="L2316" t="inlineStr">
        <is>
          <t>existe e terá ordem 3 por 4.</t>
        </is>
      </c>
      <c r="M2316" t="inlineStr">
        <is>
          <t>existe e terá ordem 4 por 3</t>
        </is>
      </c>
      <c r="N2316" t="inlineStr">
        <is>
          <t>existe e terá ordem 8 por 6.</t>
        </is>
      </c>
      <c r="O2316" t="inlineStr">
        <is>
          <t>C</t>
        </is>
      </c>
      <c r="P2316" t="n">
        <v>0</v>
      </c>
      <c r="Q2316" t="n">
        <v>0</v>
      </c>
      <c r="S2316" t="inlineStr">
        <is>
          <t>Conforme vimos na teoria da aula, para realizar o produto de duas matrizes, o primeiro passo é:
1. Verificar se o número de colunas da primeira matriz é igual ao número de linhas da segunda. Se
essa igualdade não se verificar, não é possível realizar o produto das matrizes.
Como a matriz 𝐴 apresenta dimensão 3×2 e a matriz 𝐵 apresenta dimensão 2×4, o produto 𝐴𝐵 existe, pois
o número de colunas da matriz 𝑨 e o número de linhas da matriz 𝑩 são iguais a 2.
Além disso, para realizar o produto de duas matrizes, o segundo passo é:
2. Obter o esquema geral da matriz-produto, que apresenta a seguinte dimensão:
Número de linhas da primeira × Número de colunas da segunda
Como a matriz 𝐴 apresenta dimensão 3×2 e a matriz 𝐵 apresenta dimensão 2×4, o produto 𝐴𝐵
apresentará dimensão 3×4.
Portanto, é correto afirmar que o produto 𝑨𝑩 existe e terá ordem (dimensão) 3 por 4.
Gabarito: Letra C.</t>
        </is>
      </c>
      <c r="U2316" t="inlineStr">
        <is>
          <t>11/08/2026 00:58</t>
        </is>
      </c>
    </row>
    <row r="2317">
      <c r="A2317" t="n">
        <v>4332</v>
      </c>
      <c r="B2317" t="inlineStr">
        <is>
          <t>VUNESP</t>
        </is>
      </c>
      <c r="C2317" t="inlineStr">
        <is>
          <t>PM SP</t>
        </is>
      </c>
      <c r="D2317" t="inlineStr">
        <is>
          <t>2022</t>
        </is>
      </c>
      <c r="E2317" t="inlineStr">
        <is>
          <t>Uma rede de papelarias é formada por 3 lojas, nomeadas loja 1, loja 2 e loja 3. Costumeiramente, essas papelarias enviam itens de uma loja para outra e o controle desses envios se dá por meio de uma matriz $D = (d_{ij})$ de ordem 3, em que o valor da entrada $d_{ij}$ indica o número de itens que a loja $i$ enviou para a loja $j$. Em um determinado dia, a matriz de controle de envios foi $D = \begin{bmatrix} 0 &amp; 15 &amp; 4 \\ 3 &amp; 0 &amp; 7 \\ 8 &amp; 0 &amp; 0 \end{bmatrix}$. Nos 3 dias seguintes, a loja 1 enviou, a cada dia, 11 itens para cada uma das lojas 2 e 3, a loja 2 enviou, no total desses 3 dias, 15 itens para a loja 3, e nenhum outro envio foi feito. Seja $C$ a matriz que é a soma das matrizes de controle desses 4 dias, seja $C^t$ a matriz transposta de $C$ e seja $S = C - C^t$. As entradas $s_{ij}$ da matriz $S$ assim definida indicam o saldo de itens que a loja $i$ tem com a loja $j$ no período considerado e uma entrada negativa nessa matriz indica que a loja recebeu mais itens do que enviou. Os saldos $s_{12}, s_{23}\text{ e } s_{31}$ são, respectivamente,</t>
        </is>
      </c>
      <c r="F2317" t="inlineStr">
        <is>
          <t>Matemática</t>
        </is>
      </c>
      <c r="G2317" t="inlineStr">
        <is>
          <t>Matrizes e Determinantes</t>
        </is>
      </c>
      <c r="H2317" t="inlineStr">
        <is>
          <t>Médio</t>
        </is>
      </c>
      <c r="I2317" t="inlineStr">
        <is>
          <t>ME</t>
        </is>
      </c>
      <c r="J2317" t="inlineStr">
        <is>
          <t>15, –7, 23.</t>
        </is>
      </c>
      <c r="K2317" t="inlineStr">
        <is>
          <t>23, 12, –7.</t>
        </is>
      </c>
      <c r="L2317" t="inlineStr">
        <is>
          <t>45, 22, –29.</t>
        </is>
      </c>
      <c r="M2317" t="inlineStr">
        <is>
          <t>29, 45, –23.</t>
        </is>
      </c>
      <c r="N2317" t="inlineStr">
        <is>
          <t>22, –12, 15.</t>
        </is>
      </c>
      <c r="O2317" t="inlineStr">
        <is>
          <t>C</t>
        </is>
      </c>
      <c r="P2317" t="n">
        <v>0</v>
      </c>
      <c r="Q2317" t="n">
        <v>0</v>
      </c>
      <c r="S2317" t="inlineStr">
        <is>
          <t>Sabemos que, em um determinado dia, a matriz de controle foi 𝐷 = [3 0 7], sendo os elementos
8 0 0
𝑑 o número de itens que a loja 𝑖 enviou para a loja 𝑗.
𝑖𝑗
Vamos agora construir uma matriz de controle considerando os três dias seguintes. Chamaremos essa
matriz de 𝐸 e os elementos 𝑒 serão o número de itens que a loja 𝑖 enviou para a loja 𝑗 nesses três dias.
𝑖𝑗
Nesses três dias seguintes:
• A loja 1 enviou, a cada dia, 11 itens para cada uma das lojas 2 e 3. Logo, considerando os três dias, a
loja 1 enviou 11×3 = 33 itens para as lojas 2 e 3. Portanto:
o 𝒆 = 𝟑𝟑 e
o 𝒆 = 𝟑𝟑;
• A loja 2 enviou, no total desses 3 dias, 15 itens para a loja 3. Portanto:
o 𝒆 = 𝟏𝟓.
Como nenhum outro envio foi feito nesses três dias seguintes, os outros elementos 𝑒 da nossa matriz 𝐸
𝑖𝑗
são iguais a zero. Portanto:
0 33 33
𝐸 = [0 0 15]
0 0 0
Segundo o enunciado, 𝐶 é a matriz que é a soma das matrizes de controle dos quatro dias. Logo:
𝐶 = 𝐷⏟ + 𝐸⏟
Matriz de Matriz de
controle do controle referente
primeiro dia aos três dias
seguitnes
0 15 4 0 33 33
𝐶 = [3 0 7]+[0 0 15]
8 0 0 0 0 0
0 15+33 4+33
𝐶 = [3 0 7+15]
8 0 0
𝟎 𝟒𝟖 𝟑𝟕
𝐶 = [𝟑 𝟎 𝟐𝟐]
𝟖 𝟎 𝟎
Para obter a matriz 𝑆, precisamos calcular a transposta da matriz 𝐶. Para obter 𝐶𝑡, as linhas da matriz 𝐶 se
tornam colunas da matriz 𝐶𝑡. Ficamos com:
𝟎 𝟑 𝟖
𝐶𝑡 = [𝟒𝟖 𝟎 𝟎]
𝟑𝟕 𝟐𝟐 𝟎
Logo:
𝑆 = 𝐶 −𝐶𝑡
0 48 37 0 3 8
𝑆 = [3 0 22]−[48 0 0]
8 0 0 37 22 0
0 48−3 37−8
𝑆 = [3−48 0 22 ]
8−37 −22 0
0 𝟒𝟓 29
𝑆 = [−45 0 𝟐𝟐]
−𝟐𝟗 −22 0
Portanto, saldos 𝒔 , 𝒔 e 𝒔 são, respectivamente, 45, 22 e −29.
𝟏𝟐 𝟐𝟑 𝟑𝟏
Gabarito: Letra C.</t>
        </is>
      </c>
      <c r="U2317" t="inlineStr">
        <is>
          <t>11/08/2026 01:00</t>
        </is>
      </c>
    </row>
    <row r="2318">
      <c r="A2318" t="n">
        <v>4333</v>
      </c>
      <c r="B2318" t="inlineStr">
        <is>
          <t>FCC</t>
        </is>
      </c>
      <c r="C2318" t="inlineStr">
        <is>
          <t>TRT22</t>
        </is>
      </c>
      <c r="D2318" t="inlineStr">
        <is>
          <t>2022</t>
        </is>
      </c>
      <c r="E2318" t="inlineStr">
        <is>
          <t>Cada um dos números 1, 2, 3 e 4 foram colocados em um quadriculado 2 × 2. Se a soma da primeira linha é 3 e a soma da diagonal principal (da esquerda para a direita) é 4, então a soma da primeira coluna é</t>
        </is>
      </c>
      <c r="F2318" t="inlineStr">
        <is>
          <t>Matemática</t>
        </is>
      </c>
      <c r="G2318" t="inlineStr">
        <is>
          <t>Matrizes e Determinantes</t>
        </is>
      </c>
      <c r="H2318" t="inlineStr">
        <is>
          <t>Médio</t>
        </is>
      </c>
      <c r="I2318" t="inlineStr">
        <is>
          <t>ME</t>
        </is>
      </c>
      <c r="J2318" t="inlineStr">
        <is>
          <t>5.</t>
        </is>
      </c>
      <c r="K2318" t="inlineStr">
        <is>
          <t>4.</t>
        </is>
      </c>
      <c r="L2318" t="inlineStr">
        <is>
          <t>6.</t>
        </is>
      </c>
      <c r="M2318" t="inlineStr">
        <is>
          <t>7.</t>
        </is>
      </c>
      <c r="N2318" t="inlineStr">
        <is>
          <t>8.</t>
        </is>
      </c>
      <c r="O2318" t="inlineStr">
        <is>
          <t>A</t>
        </is>
      </c>
      <c r="P2318" t="n">
        <v>1</v>
      </c>
      <c r="Q2318" t="n">
        <v>1</v>
      </c>
      <c r="S2318" t="inlineStr">
        <is>
          <t>Devemos inserir os números 1, 2, 3 e 4 em um quadriculado 2×2. Note que, para a soma da primeira linha
ser 3, os números 1 e 2 devem estar na primeira linha, que podem estar dispostos de duas formas:
[1] [2] [1] [2]
ou
[ ] [ ] [ ] [ ]
Ainda segundo o enunciado, a soma da diagonal principal (da esquerda para a direita) é 4. Para a soma ser
4, a diagonal principal deve apresentar os números 1 e 3. Isso significa que, na primeira linha, a disposição
correta é:
[1] [2]
[ ] [ ]
Logo, até o momento, temos o seguinte quadriculado 2×2:
[1] [2]
[ ] [3]
Resta apenas o número 4 para ser inserido no quadriculado 2×2. Ficamos com:
[1] [2]
[4] [3]
Logo, a soma da primeira coluna é:
1+4 = 5
Gabarito: Letra A.</t>
        </is>
      </c>
      <c r="U2318" t="inlineStr">
        <is>
          <t>11/08/2026 01:00</t>
        </is>
      </c>
    </row>
    <row r="2319">
      <c r="A2319" t="n">
        <v>4334</v>
      </c>
      <c r="B2319" t="inlineStr">
        <is>
          <t>FGV</t>
        </is>
      </c>
      <c r="C2319" t="inlineStr">
        <is>
          <t>MPE SC</t>
        </is>
      </c>
      <c r="D2319" t="inlineStr">
        <is>
          <t>2022</t>
        </is>
      </c>
      <c r="E2319" t="inlineStr">
        <is>
          <t>Seja $A = \begin{bmatrix} 2 &amp; 1 \\ 3 &amp; 1 \end{bmatrix}$.
A soma dos elementos da matriz $A^2$ é:</t>
        </is>
      </c>
      <c r="F2319" t="inlineStr">
        <is>
          <t>Matemática</t>
        </is>
      </c>
      <c r="G2319" t="inlineStr">
        <is>
          <t>Matrizes e Determinantes</t>
        </is>
      </c>
      <c r="H2319" t="inlineStr">
        <is>
          <t>Médio</t>
        </is>
      </c>
      <c r="I2319" t="inlineStr">
        <is>
          <t>ME</t>
        </is>
      </c>
      <c r="J2319" t="inlineStr">
        <is>
          <t>10;</t>
        </is>
      </c>
      <c r="K2319" t="inlineStr">
        <is>
          <t>12;</t>
        </is>
      </c>
      <c r="L2319" t="inlineStr">
        <is>
          <t>15;</t>
        </is>
      </c>
      <c r="M2319" t="inlineStr">
        <is>
          <t>23;</t>
        </is>
      </c>
      <c r="N2319" t="inlineStr">
        <is>
          <t>30.</t>
        </is>
      </c>
      <c r="O2319" t="inlineStr">
        <is>
          <t>D</t>
        </is>
      </c>
      <c r="P2319" t="n">
        <v>0</v>
      </c>
      <c r="Q2319" t="n">
        <v>0</v>
      </c>
      <c r="S2319" t="inlineStr">
        <is>
          <t>Note que a matriz 𝐴2 é:
𝐴2 = 𝐴×𝐴
𝟐 𝟏 𝟐 𝟏
= [ ]×[ ]
𝟑 𝟏 𝟑 𝟏
𝟐.𝟐+𝟏.𝟑 𝟐.𝟏+𝟏.𝟏
= [ ]
𝟑.𝟐+𝟏.𝟑 𝟑.𝟏+𝟏.𝟏
7 3
= [ ]
9 4
Logo, a soma dos elementos da matriz 𝐴2 é:
7+3+9+4
= 23
Gabarito: Letra D.</t>
        </is>
      </c>
      <c r="U2319" t="inlineStr">
        <is>
          <t>11/08/2026 01:01</t>
        </is>
      </c>
    </row>
    <row r="2320">
      <c r="A2320" t="n">
        <v>4335</v>
      </c>
      <c r="B2320" t="inlineStr">
        <is>
          <t>FGV</t>
        </is>
      </c>
      <c r="C2320" t="inlineStr">
        <is>
          <t>TCETO</t>
        </is>
      </c>
      <c r="D2320" t="inlineStr">
        <is>
          <t>2022</t>
        </is>
      </c>
      <c r="E2320" t="inlineStr">
        <is>
          <t>Para um dia de treinamento, os funcionários de uma empresa foram alocados em três salas: Sala 1, Sala 2 e Sala 3. Tendo sido realizada a primeira parte do treinamento, foi feito um intervalo, após o qual os funcionários puderam escolher livremente qualquer sala para a segunda parte do treinamento.
Na matriz $A$ abaixo, cada elemento $a_{ij}$ representa o número de funcionários que estavam na Sala $i$ e foram para a Sala $j$ após o intervalo.
$$A = \begin{bmatrix} 5 &amp; 2 &amp; 7 \\ 4 &amp; 9 &amp; 6 \\ 3 &amp; 8 &amp; 10 \end{bmatrix}$$
É correto concluir que:</t>
        </is>
      </c>
      <c r="F2320" t="inlineStr">
        <is>
          <t>Matemática</t>
        </is>
      </c>
      <c r="G2320" t="inlineStr">
        <is>
          <t>Matrizes e Determinantes</t>
        </is>
      </c>
      <c r="H2320" t="inlineStr">
        <is>
          <t>Médio</t>
        </is>
      </c>
      <c r="I2320" t="inlineStr">
        <is>
          <t>ME</t>
        </is>
      </c>
      <c r="J2320" t="inlineStr">
        <is>
          <t>a Sala 1 terminou com 2 funcionários a mais que no início;</t>
        </is>
      </c>
      <c r="K2320" t="inlineStr">
        <is>
          <t>a Sala 2 terminou com 20 funcionários;</t>
        </is>
      </c>
      <c r="L2320" t="inlineStr">
        <is>
          <t>a Sala 3 terminou com 3 funcionários a mais que no início;</t>
        </is>
      </c>
      <c r="M2320" t="inlineStr">
        <is>
          <t>a Sala 1 iniciou com 15 funcionários;</t>
        </is>
      </c>
      <c r="N2320" t="inlineStr">
        <is>
          <t>uma das salas terminou com o mesmo número de funcionários que tinha no início.</t>
        </is>
      </c>
      <c r="O2320" t="inlineStr">
        <is>
          <t>E</t>
        </is>
      </c>
      <c r="P2320" t="n">
        <v>0</v>
      </c>
      <c r="Q2320" t="n">
        <v>0</v>
      </c>
      <c r="S2320" t="inlineStr">
        <is>
          <t>Na matriz apresentada, o elemento 𝑎 , posicionado na linha 𝑖 e na coluna 𝑗, representa o número de
𝑖𝑗
funcionários que estavam na Sala 𝒊 e, após o intervalo, passaram a estar na Sala 𝒋.
Na linha 1, temos o total de funcionários que estavam na sala 1 e, após o intervalo, passaram a estar nas
três diferentes salas.
• 𝑎 = 5 funcionários estavam na sala 1 e, após o intervalo, permaneceram na sala 1;
• 𝑎 = 2 funcionários estavam na sala 1 e, após o intervalo, passaram a estar na sala 2;
• 𝑎 = 7 funcionários estavam na sala 1 e, após o intervalo, passaram a estar na sala 3.
Perceba, portanto, que o total de funcionários que estavam na sala 1 na primeira parte do treinamento
corresponde à soma dos elementos da linha 1:
5+2+7 = 14
Na coluna 1, temos o total de funcionários que estavam nas três salas e, após o intervalo, passaram a
estar na sala 1.
• 𝑎 = 5 funcionários estavam na sala 1 e, após o intervalo, permaneceram na sala 1;
• 𝑎 = 4 funcionários estavam na sala 2 e, após o intervalo, passaram a estar na sala 1;
• 𝑎 = 3 funcionários estavam na sala 3 e, após o intervalo, passaram a estar na sala 1.
Perceba, portanto, que o total de funcionários que permaneceram ou passaram a estar na sala 1 na
segunda parte do treinamento corresponde à soma dos elementos da coluna 1:
5+4+3 = 12
Vamos fazer essa análise para as demais salas. Sabemos que:
• A soma dos elementos da linha 𝒊 corresponde ao total de funcionários que estavam na Sala 𝒊 na
primeira parte do treinamento;
• A soma dos elementos da coluna 𝒋 corresponde ao total de funcionários que, após o intervalo,
permaneceram ou passaram a estar na Sala 𝒋 na segunda parte do treinamento.
Temos, portanto, o seguinte esquema:
Antes do intervalo Após o intervalo Saldo
Sala</t>
        </is>
      </c>
      <c r="U2320" t="inlineStr">
        <is>
          <t>11/08/2026 01:02</t>
        </is>
      </c>
    </row>
    <row r="2321">
      <c r="A2321" t="n">
        <v>4336</v>
      </c>
      <c r="B2321" t="inlineStr">
        <is>
          <t>FCC</t>
        </is>
      </c>
      <c r="C2321" t="inlineStr">
        <is>
          <t>IBMEC</t>
        </is>
      </c>
      <c r="D2321" t="inlineStr">
        <is>
          <t>2019</t>
        </is>
      </c>
      <c r="E2321" t="inlineStr">
        <is>
          <t>Sejam $x$, $y$, $z$ e $w$ os números reais que satisfazem a seguinte equação matricial:
$$\begin{pmatrix} x - 2y &amp; z - w \\ 2z - w &amp; x + y \end{pmatrix} = \begin{pmatrix} 0 &amp; 1 \\ 1 &amp; 3 \end{pmatrix}$$
Então, a soma $x + y + z + w$ é igual a</t>
        </is>
      </c>
      <c r="F2321" t="inlineStr">
        <is>
          <t>Matemática</t>
        </is>
      </c>
      <c r="G2321" t="inlineStr">
        <is>
          <t>Matrizes e Determinantes</t>
        </is>
      </c>
      <c r="H2321" t="inlineStr">
        <is>
          <t>Médio</t>
        </is>
      </c>
      <c r="I2321" t="inlineStr">
        <is>
          <t>ME</t>
        </is>
      </c>
      <c r="J2321" t="inlineStr">
        <is>
          <t>−1</t>
        </is>
      </c>
      <c r="K2321" t="inlineStr">
        <is>
          <t>0</t>
        </is>
      </c>
      <c r="L2321" t="inlineStr">
        <is>
          <t>2</t>
        </is>
      </c>
      <c r="M2321" t="inlineStr">
        <is>
          <t>5</t>
        </is>
      </c>
      <c r="N2321" t="inlineStr">
        <is>
          <t>3</t>
        </is>
      </c>
      <c r="O2321" t="inlineStr">
        <is>
          <t>C</t>
        </is>
      </c>
      <c r="P2321" t="n">
        <v>0</v>
      </c>
      <c r="Q2321" t="n">
        <v>0</v>
      </c>
      <c r="S2321" t="inlineStr">
        <is>
          <t>Para a igualdade de matrizes, devemos igualar os elementos que estão nas mesmas posições. Logo:
𝒙−𝟐𝒚 = 𝟎
𝒛−𝒘 = 𝟏
{
𝟐𝒛−𝒘 = 𝟏
𝒙+𝒚 = 𝟑
Somando a primeira equação com o dobro da quarta equação, temos:
𝒙−𝟐𝒚 = 𝟎
{𝟐𝒙+𝟐𝒚 = 𝟔
______________
𝟑𝒙 = 𝟔
Logo, temos 3𝑥 = 6 e, portanto, 𝑥 = 2.
Substituindo 𝑥 = 2 na quarta equação, temos:
𝒙+𝒚 = 𝟑
2+𝒚 = 𝟑
𝑦 = 1
Somando a segunda equação multiplicada por −𝟏 com a terceira equação, temos:
−𝒛+𝒘 = −𝟏
{ _ 𝟐 _ 𝒛 __ − ___ 𝒘 ___ = ___ 𝟏 _
𝒛 = 𝟎
Substituindo 𝑧 = 0 na segunda equação, temos:
𝒛−𝒘 = 𝟏
0−𝑤 = 1
𝑤 = −1
Finalmente, a soma requerida é:
𝑥+𝑦+𝑧+𝑤
= 2+1+0+(−1)
= 2
Gabarito: Letra C.</t>
        </is>
      </c>
      <c r="U2321" t="inlineStr">
        <is>
          <t>11/08/2026 01:04</t>
        </is>
      </c>
    </row>
    <row r="2322">
      <c r="A2322" t="n">
        <v>4337</v>
      </c>
      <c r="B2322" t="inlineStr">
        <is>
          <t>FGV</t>
        </is>
      </c>
      <c r="C2322" t="inlineStr">
        <is>
          <t>Pref. Salvador</t>
        </is>
      </c>
      <c r="D2322" t="inlineStr">
        <is>
          <t>2019</t>
        </is>
      </c>
      <c r="E2322" t="inlineStr">
        <is>
          <t>Considere as matrizes $A_{2 \times 3}$ e $B_{2 \times 2}$.
Sobre essas matrizes é correto afirmar que</t>
        </is>
      </c>
      <c r="F2322" t="inlineStr">
        <is>
          <t>Matemática</t>
        </is>
      </c>
      <c r="G2322" t="inlineStr">
        <is>
          <t>Matrizes e Determinantes</t>
        </is>
      </c>
      <c r="H2322" t="inlineStr">
        <is>
          <t>Médio</t>
        </is>
      </c>
      <c r="I2322" t="inlineStr">
        <is>
          <t>ME</t>
        </is>
      </c>
      <c r="J2322" t="inlineStr">
        <is>
          <t>Existe a soma 𝐴+𝐵 e é uma matriz 4×5.</t>
        </is>
      </c>
      <c r="K2322" t="inlineStr">
        <is>
          <t>Existe o produto 𝐴𝐵 e é uma matriz 4×6.</t>
        </is>
      </c>
      <c r="L2322" t="inlineStr">
        <is>
          <t>Existe o produto 𝐵𝐴 e é uma matriz 4×6.</t>
        </is>
      </c>
      <c r="M2322" t="inlineStr">
        <is>
          <t>Não existe o produto 𝐴𝐵.</t>
        </is>
      </c>
      <c r="N2322" t="inlineStr">
        <is>
          <t>Não existe o produto 𝐵𝐴.</t>
        </is>
      </c>
      <c r="O2322" t="inlineStr">
        <is>
          <t>D</t>
        </is>
      </c>
      <c r="P2322" t="n">
        <v>0</v>
      </c>
      <c r="Q2322" t="n">
        <v>0</v>
      </c>
      <c r="S2322" t="inlineStr">
        <is>
          <t>Vamos comentar as alternativas.
a) Existe a soma 𝑨+𝑩 e é uma matriz 𝟒×𝟓. ERRADO.
Para somar ou subtrair matrizes, é necessário que elas tenham a mesma dimensão. Como a matriz 𝐴
apresenta dimensão 2×3 e a matriz 𝐵 apresenta dimensão 2×2, a soma 𝐴+𝐵 não é possível.
b) Existe o produto 𝑨𝑩 e é uma matriz 𝟒×𝟔. ERRADO.
d) Não existe o produto 𝑨𝑩. CERTO.
Para multiplicar matrizes, deve-se verificar se o número de colunas da primeira matriz é igual ao número
de linhas da segunda. Se essa igualdade não se verificar, não é possível realizar o produto das matrizes.
Veja, portanto, que o produto 𝑨𝑩 não existe, pois 𝐴 apresenta 3 colunas e 𝐵 apresenta 2 linhas.
2×𝟑 𝟐×2
Logo, o Gabarito é letra D.
c) Existe o produto 𝑩𝑨 e é uma matriz 𝟒×𝟔. ERRADO.
e) Não existe o produto 𝑩𝑨. ERRADO.
Para fins didáticos, vamos verificar o produto 𝐵𝐴.
Note que o número de colunas da primeira matriz (matriz 𝐵 , 2 colunas) é igual ao número de linhas da
2×𝟐
segunda (matriz 𝐴 , 2 linhas). Logo, o produto 𝐴𝐵 é possível. Observe, porém, que a matriz-produto
𝟐×3
apresenta a dimensão 𝟐×𝟑, não 4×6.
Gabarito: Letra D.</t>
        </is>
      </c>
      <c r="U2322" t="inlineStr">
        <is>
          <t>11/08/2026 01:05</t>
        </is>
      </c>
    </row>
    <row r="2323">
      <c r="A2323" t="n">
        <v>4338</v>
      </c>
      <c r="B2323" t="inlineStr">
        <is>
          <t>FGV</t>
        </is>
      </c>
      <c r="C2323" t="inlineStr">
        <is>
          <t>INPE</t>
        </is>
      </c>
      <c r="D2323" t="inlineStr">
        <is>
          <t>2024</t>
        </is>
      </c>
      <c r="E2323" t="inlineStr">
        <is>
          <t>As operações matriciais desempenham um papel crucial em várias áreas, incluindo matemática aplicada, engenharia, ciências naturais e computação. A partir das operações matriciais pode-se resolver sistemas lineares, realizar o processamento de imagens e sinais, dentre outras aplicações.
Sobre as operações matriciais, assinale a afirmativa correta.</t>
        </is>
      </c>
      <c r="F2323" t="inlineStr">
        <is>
          <t>Matemática</t>
        </is>
      </c>
      <c r="G2323" t="inlineStr">
        <is>
          <t>Matrizes e Determinantes</t>
        </is>
      </c>
      <c r="H2323" t="inlineStr">
        <is>
          <t>Médio</t>
        </is>
      </c>
      <c r="I2323" t="inlineStr">
        <is>
          <t>ME</t>
        </is>
      </c>
      <c r="J2323" t="inlineStr">
        <is>
          <t>A matriz identidade é uma matriz quadrada que possui todos os elementos iguais a 1.</t>
        </is>
      </c>
      <c r="K2323" t="inlineStr">
        <is>
          <t>A multiplicação de duas matrizes é comutativa, ou seja, AB = BA para quaisquer matrizes A e B.</t>
        </is>
      </c>
      <c r="L2323" t="inlineStr">
        <is>
          <t>A transposição de uma matriz consiste em inverter suas linhas com suas colunas.</t>
        </is>
      </c>
      <c r="M2323" t="inlineStr">
        <is>
          <t>A determinante de uma matriz é sempre um número inteiro.</t>
        </is>
      </c>
      <c r="N2323" t="inlineStr">
        <is>
          <t>A inversa de uma matriz é a mesma matriz transposta.</t>
        </is>
      </c>
      <c r="O2323" t="inlineStr">
        <is>
          <t>C</t>
        </is>
      </c>
      <c r="P2323" t="n">
        <v>1</v>
      </c>
      <c r="Q2323" t="n">
        <v>1</v>
      </c>
      <c r="S2323" t="inlineStr">
        <is>
          <t>Vamos verificar as alternativas.
a) A matriz identidade é uma matriz quadrada que possui todos os elementos iguais a 1. ERRADO.
A matriz identidade é uma matriz quadrada que possui os elementos da diagonal principal iguais a 1 e os
demais elementos iguais a zero. Exemplo:
1 0 0
𝐼 = [0 1 0]
0 0 1
b) A multiplicação de duas matrizes é comutativa, ou seja, AB = BA para quaisquer matrizes A e B.
ERRADO.
Conforme visto na teoria da aula, a regra é que a multiplicação de matrizes não é comutativa. Em outras
palavras, para duas matrizes 𝐴 e 𝐵 quaisquer, em regra 𝐴𝐵 ≠ 𝐵𝐴.
c) A transposição de uma matriz consiste em inverter suas linhas com suas colunas. CERTO.
De fato, a transposição de uma matriz consiste em inverter suas linhas com suas colunas. Para uma matriz
𝐴 qualquer, a sua matriz transposta 𝐴𝑡 é obtida do seguinte modo:
• A primeira linha de 𝐴 se torna a primeira coluna de 𝐴𝑡;
• A segunda linha de 𝐴 se torna a segunda coluna de 𝐴𝑡;
• A terceira linha de 𝐴 se torna a terceira coluna de 𝐴𝑡;
• Etc.
Exemplo:
𝟑 −𝟕 𝟔 𝟑 −𝟓 𝟑
𝐴 = [−𝟓 𝟑 𝟏 ] → 𝐴𝑡 = [−𝟕 𝟑 𝟏 ]
𝟑 𝟏 −𝟒 𝟔 𝟏 −𝟒
d) A determinante de uma matriz é sempre um número inteiro. ERRADO.
1 1
O determinante de uma matriz nem sempre é um número inteiro. Para a matriz 𝐴 = [ ], por
0,5 1
exemplo, temos o seguinte determinante:
𝟏 𝟏
| | = 𝟏×𝟏−𝟏×𝟎,𝟓
𝟎,𝟓 𝟏
1−0,5
= 0,5
e) A inversa de uma matriz é a mesma matriz transposta. ERRADO.
A inversa de uma matriz 𝑨 (notação: 𝐴−1) é aquela matriz que, quando multiplicada pela matriz 𝐴, tem
como resultado a matriz identidade:
𝐴−1𝐴 = 𝐼
𝑛
Trata-se de um conceito diferente de transposição de matrizes.
Destaca-se que a inversa de uma matriz é igual a sua transposta somente no caso específico em que temos
uma matriz ortogonal.
𝐴 é ortogonal  𝐴−1 = 𝐴𝑡
Gabarito: Letra C.</t>
        </is>
      </c>
      <c r="U2323" t="inlineStr">
        <is>
          <t>11/08/2026 01:05</t>
        </is>
      </c>
    </row>
    <row r="2324">
      <c r="A2324" t="n">
        <v>4339</v>
      </c>
      <c r="B2324" t="inlineStr">
        <is>
          <t>FGV</t>
        </is>
      </c>
      <c r="C2324" t="inlineStr">
        <is>
          <t>EPE</t>
        </is>
      </c>
      <c r="D2324" t="inlineStr">
        <is>
          <t>2024</t>
        </is>
      </c>
      <c r="E2324" t="inlineStr">
        <is>
          <t>Considere as matrizes a seguir:
$$A = \begin{bmatrix} 2 &amp; 16 &amp; 5 \\ 11 &amp; 4 &amp; 12 \\ 9 &amp; 7 &amp; 3 \end{bmatrix} \quad B = \begin{bmatrix} 1 &amp; 21 &amp; 2 &amp; 0 \\ 6 &amp; 9 &amp; 16 &amp; 5 \\ 8 &amp; 11 &amp; 4 &amp; 12 \\ 2 &amp; 9 &amp; 7 &amp; 3 \end{bmatrix}$$
Sobre essas matrizes, analise as afirmativas a seguir e assinale (V) para a verdadeira e (F) para a falsa.
( ) As matrizes $A$ e $B$ são matrizes quadradas de ordem 3 e 4, respectivamente.
( ) As matrizes $A$ e $B$ não podem ser multiplicadas, uma vez que o número de colunas da primeira matriz é diferente do número de linhas da segunda.
( ) O determinante da matriz $A$ é $-156$.
As afirmativas são, respectivamente,</t>
        </is>
      </c>
      <c r="F2324" t="inlineStr">
        <is>
          <t>Matemática</t>
        </is>
      </c>
      <c r="G2324" t="inlineStr">
        <is>
          <t>Matrizes e Determinantes</t>
        </is>
      </c>
      <c r="H2324" t="inlineStr">
        <is>
          <t>Médio</t>
        </is>
      </c>
      <c r="I2324" t="inlineStr">
        <is>
          <t>ME</t>
        </is>
      </c>
      <c r="J2324" t="inlineStr">
        <is>
          <t>V – V – V.</t>
        </is>
      </c>
      <c r="K2324" t="inlineStr">
        <is>
          <t>V – V – F.</t>
        </is>
      </c>
      <c r="L2324" t="inlineStr">
        <is>
          <t>V – F – V.</t>
        </is>
      </c>
      <c r="M2324" t="inlineStr">
        <is>
          <t>F – F – V.</t>
        </is>
      </c>
      <c r="N2324" t="inlineStr">
        <is>
          <t>F – V – V.</t>
        </is>
      </c>
      <c r="O2324" t="inlineStr">
        <is>
          <t>B</t>
        </is>
      </c>
      <c r="P2324" t="n">
        <v>1</v>
      </c>
      <c r="Q2324" t="n">
        <v>1</v>
      </c>
      <c r="S2324" t="inlineStr">
        <is>
          <t>Vamos verificar as afirmativas.</t>
        </is>
      </c>
      <c r="U2324" t="inlineStr">
        <is>
          <t>11/08/2026 01:07</t>
        </is>
      </c>
    </row>
    <row r="2325">
      <c r="A2325" t="n">
        <v>4340</v>
      </c>
      <c r="B2325" t="inlineStr">
        <is>
          <t>FGV</t>
        </is>
      </c>
      <c r="C2325" t="inlineStr">
        <is>
          <t>INPE</t>
        </is>
      </c>
      <c r="D2325" t="inlineStr">
        <is>
          <t>2024</t>
        </is>
      </c>
      <c r="E2325" t="inlineStr">
        <is>
          <t>Se $A$ é uma matriz quadrada de ordem $n$ tal que $A^2 = kA$, sendo $k$ um número real positivo. Sabendo que o determinante de $A$, $\det(A)$, é diferente de zero, então,</t>
        </is>
      </c>
      <c r="F2325" t="inlineStr">
        <is>
          <t>Matemática</t>
        </is>
      </c>
      <c r="G2325" t="inlineStr">
        <is>
          <t>Matrizes e Determinantes</t>
        </is>
      </c>
      <c r="H2325" t="inlineStr">
        <is>
          <t>Médio</t>
        </is>
      </c>
      <c r="I2325" t="inlineStr">
        <is>
          <t>ME</t>
        </is>
      </c>
      <c r="J2325" t="inlineStr">
        <is>
          <t>𝑑𝑒𝑡(𝐴) = 𝑘</t>
        </is>
      </c>
      <c r="K2325" t="inlineStr">
        <is>
          <t>𝑑𝑒𝑡(𝐴) = 1</t>
        </is>
      </c>
      <c r="L2325" t="inlineStr">
        <is>
          <t>𝑑𝑒𝑡(𝐴) = 0</t>
        </is>
      </c>
      <c r="M2325" t="inlineStr">
        <is>
          <t>𝑑𝑒𝑡(𝐴) = 𝑘&lt;sup&gt;𝑛&lt;/sup&gt;</t>
        </is>
      </c>
      <c r="N2325" t="inlineStr">
        <is>
          <t>𝑑𝑒𝑡(𝐴) = −𝑘&lt;sup&gt;𝑛&lt;/sup&gt;</t>
        </is>
      </c>
      <c r="O2325" t="inlineStr">
        <is>
          <t>D</t>
        </is>
      </c>
      <c r="P2325" t="n">
        <v>0</v>
      </c>
      <c r="Q2325" t="n">
        <v>0</v>
      </c>
      <c r="S2325" t="inlineStr">
        <is>
          <t>Segundo o problema, a matriz 𝐴2 é igual à matriz 𝑘𝐴. Logo, os determinantes de 𝑨𝟐 e de 𝒌𝑨 também são
iguais:
det(𝐴2) = det(𝑘𝐴)
Podemos escrever 𝐴2 como o produto 𝐴.𝐴:
det(𝐴.𝐴) = det(𝑘𝐴)
Pelo Teorema de Binet, sabemos que o determinante do produto é o produto dos determinantes. Ficamos
com:
det(𝐴)×det(𝐴) = det(𝑘𝐴)
Além disso, sendo a matriz de ordem 𝒏, temos que 𝐝𝐞𝐭(𝒌𝑨) = 𝒌𝒏𝐝𝐞𝐭(𝑨). Ficamos com:
det(𝐴)×det(𝐴) = 𝑘𝑛det(𝐴)
Como det(𝐴) é diferente de zero, podemos simplificar os dois lados da equação:
det(𝐴)×𝐝𝐞𝐭(𝑨) = 𝑘𝑛𝐝𝐞𝐭(𝑨)
det(𝐴) = 𝑘𝑛
Gabarito: Letra D.</t>
        </is>
      </c>
      <c r="U2325" t="inlineStr">
        <is>
          <t>11/08/2026 01:08</t>
        </is>
      </c>
    </row>
    <row r="2326">
      <c r="A2326" t="n">
        <v>4341</v>
      </c>
      <c r="B2326" t="inlineStr">
        <is>
          <t>CEBRASPE</t>
        </is>
      </c>
      <c r="C2326" t="inlineStr">
        <is>
          <t>PETROBRAS</t>
        </is>
      </c>
      <c r="D2326" t="inlineStr">
        <is>
          <t>2024</t>
        </is>
      </c>
      <c r="E2326" t="inlineStr">
        <is>
          <t>4.(CEBRASPE/PETROBRAS/2024) Uma distribuidora comprou $x$ unidades de barris de petróleo, por R$ 415 o barril, e $y$ unidades de $\text{m}^3$ de gás, por R$ 2 o $\text{m}^3$, pagando um valor total de R$ 23.695.000. A quantidade de unidades dos dois produtos comprados totalizou 490.000 unidades.
Acerca dessa situação hipotética, julgue o item a seguir.
A inversa da matriz dos coeficientes $C = \begin{bmatrix} 415 &amp; 2 \\ 1 &amp; 1 \end{bmatrix}$ é dada por $C^{-1} = \begin{bmatrix} 1 &amp; -2 \\ -1 &amp; 415 \end{bmatrix}$.</t>
        </is>
      </c>
      <c r="F2326" t="inlineStr">
        <is>
          <t>Matemática</t>
        </is>
      </c>
      <c r="G2326" t="inlineStr">
        <is>
          <t>Matrizes e Determinantes</t>
        </is>
      </c>
      <c r="H2326" t="inlineStr">
        <is>
          <t>Médio</t>
        </is>
      </c>
      <c r="I2326" t="inlineStr">
        <is>
          <t>CE</t>
        </is>
      </c>
      <c r="J2326" t="inlineStr"/>
      <c r="K2326" t="inlineStr"/>
      <c r="L2326" t="inlineStr"/>
      <c r="M2326" t="inlineStr"/>
      <c r="N2326" t="inlineStr"/>
      <c r="O2326" t="inlineStr">
        <is>
          <t>E</t>
        </is>
      </c>
      <c r="P2326" t="n">
        <v>0</v>
      </c>
      <c r="Q2326" t="n">
        <v>0</v>
      </c>
      <c r="S2326" t="inlineStr">
        <is>
          <t>Pessoal, originalmente essa questão era composta por diversos itens, sendo este um dos itens a ser
julgado. Por curiosidade, matriz dos coeficientes é um termo que será aprendido em Sistemas Lineares,
caso seja pertinente para sua prova.
Nesse momento, como estamos em uma aula de Matrizes e Determinantes, vamos nos ater somente ao
1 −2
item em questão, verificando se a inversa da matriz dada corresponde ou não a [ ].
−1 415
𝒂 𝒃
Temos que a inversa de uma matriz 𝐶 = [ ] é dada por:
𝒄 𝒅
1 𝒅 −𝒃
𝐶−1 = ×[ ]
det𝐶 −𝒄 𝒂
𝟒𝟏𝟓 𝟐
A matriz em questão é 𝐶 = [ ], e seu determinante é:
𝟏 𝟏
det𝐶 = [𝟒𝟏𝟓×𝟏]−[𝟐×𝟏]
= 415−2
= 413
Temos que:
1 𝟏 −𝟐
𝐶−1 = ×[ ]
det𝐶 −𝟏 𝟒𝟏𝟓
1 𝟏 −𝟐
𝐶−1 = ×[ ]
413 −𝟏 𝟒𝟏𝟓
1 2
−
413 413
𝐶−1 = [ ]
1 415
−
413 413
𝟏 −𝟐
Logo, a matriz inversa não corresponde a [ ].
−𝟏 𝟒𝟏𝟓
Gabarito: ERRADO.</t>
        </is>
      </c>
      <c r="U2326" t="inlineStr">
        <is>
          <t>11/08/2026 01:09</t>
        </is>
      </c>
    </row>
    <row r="2327">
      <c r="A2327" t="n">
        <v>4342</v>
      </c>
      <c r="B2327" t="inlineStr">
        <is>
          <t>CEBRASPE</t>
        </is>
      </c>
      <c r="C2327" t="inlineStr">
        <is>
          <t>PETROBRAS</t>
        </is>
      </c>
      <c r="D2327" t="inlineStr">
        <is>
          <t>2023</t>
        </is>
      </c>
      <c r="E2327" t="inlineStr">
        <is>
          <t>Considerando uma matriz $A_{2 \times 3}$, uma matriz $B_{3 \times 3}$ e uma matriz $C_{3 \times 2}$, julgue o item a seguir.
É possível calcular os determinantes das matrizes $A$ e $C$, porém não o da matriz $B$.</t>
        </is>
      </c>
      <c r="F2327" t="inlineStr">
        <is>
          <t>Matemática</t>
        </is>
      </c>
      <c r="G2327" t="inlineStr">
        <is>
          <t>Matrizes e Determinantes</t>
        </is>
      </c>
      <c r="H2327" t="inlineStr">
        <is>
          <t>Médio</t>
        </is>
      </c>
      <c r="I2327" t="inlineStr">
        <is>
          <t>CE</t>
        </is>
      </c>
      <c r="J2327" t="inlineStr"/>
      <c r="K2327" t="inlineStr"/>
      <c r="L2327" t="inlineStr"/>
      <c r="M2327" t="inlineStr"/>
      <c r="N2327" t="inlineStr"/>
      <c r="O2327" t="inlineStr">
        <is>
          <t>E</t>
        </is>
      </c>
      <c r="P2327" t="n">
        <v>0</v>
      </c>
      <c r="Q2327" t="n">
        <v>0</v>
      </c>
      <c r="S2327" t="inlineStr">
        <is>
          <t>Só é possível calcular determinantes de matrizes quadradas, que são matrizes que apresentam o mesmo
número de linhas e colunas. Note que:
• 𝑨 não é uma matriz quadrada, pois apresenta 2 linhas e 3 colunas;
𝟐×𝟑
• 𝑩 é uma matriz quadrada, com 3 linhas e 3 colunas; e
𝟑×𝟑
• 𝑪 não é uma matriz quadrada, pois apresenta 3 linhas e 2 colunas.
𝟑×𝟐
Portanto, é possível calcular o determinante da matriz 𝑩, porém não é possível para as matrizes 𝑨 e 𝑪.
Gabarito: ERRADO.</t>
        </is>
      </c>
      <c r="U2327" t="inlineStr">
        <is>
          <t>11/08/2026 01:10</t>
        </is>
      </c>
    </row>
    <row r="2328">
      <c r="A2328" t="n">
        <v>4343</v>
      </c>
      <c r="B2328" t="inlineStr">
        <is>
          <t>FUNDATEC</t>
        </is>
      </c>
      <c r="C2328" t="inlineStr">
        <is>
          <t>Pref. Cachoeira Sul</t>
        </is>
      </c>
      <c r="D2328" t="inlineStr">
        <is>
          <t>2022</t>
        </is>
      </c>
      <c r="E2328" t="inlineStr">
        <is>
          <t>Analise a matriz abaixo:
$$\begin{bmatrix} 1 &amp; a \\ 0 &amp; 1 \end{bmatrix}$$
É correto afirmar que seu determinante vale:</t>
        </is>
      </c>
      <c r="F2328" t="inlineStr">
        <is>
          <t>Matemática</t>
        </is>
      </c>
      <c r="G2328" t="inlineStr">
        <is>
          <t>Matrizes e Determinantes</t>
        </is>
      </c>
      <c r="H2328" t="inlineStr">
        <is>
          <t>Médio</t>
        </is>
      </c>
      <c r="I2328" t="inlineStr">
        <is>
          <t>ME</t>
        </is>
      </c>
      <c r="J2328" t="inlineStr">
        <is>
          <t>𝑎</t>
        </is>
      </c>
      <c r="K2328" t="inlineStr">
        <is>
          <t>1/𝑎</t>
        </is>
      </c>
      <c r="L2328" t="inlineStr">
        <is>
          <t>1</t>
        </is>
      </c>
      <c r="M2328" t="inlineStr">
        <is>
          <t>2+𝑎</t>
        </is>
      </c>
      <c r="N2328" t="inlineStr">
        <is>
          <t>0</t>
        </is>
      </c>
      <c r="O2328" t="inlineStr">
        <is>
          <t>C</t>
        </is>
      </c>
      <c r="P2328" t="n">
        <v>0</v>
      </c>
      <c r="Q2328" t="n">
        <v>0</v>
      </c>
      <c r="S2328" t="inlineStr">
        <is>
          <t>Para calcular o determinante de uma matriz quadrada de ordem 2, devemos realizar a seguinte operação:</t>
        </is>
      </c>
      <c r="U2328" t="inlineStr">
        <is>
          <t>11/08/2026 01:11</t>
        </is>
      </c>
    </row>
    <row r="2329">
      <c r="A2329" t="n">
        <v>4344</v>
      </c>
      <c r="B2329" t="inlineStr">
        <is>
          <t>Instituto AOCP</t>
        </is>
      </c>
      <c r="C2329" t="inlineStr">
        <is>
          <t>PM ES</t>
        </is>
      </c>
      <c r="D2329" t="inlineStr">
        <is>
          <t>2022</t>
        </is>
      </c>
      <c r="E2329" t="inlineStr">
        <is>
          <t>Considerando que os determinantes das matrizes A e B são iguais, em que
$$A = \begin{pmatrix} x &amp; 7 \\ 4 &amp; x \end{pmatrix} \text{ e } B = \begin{pmatrix} 2 &amp; -1 \\ 4 &amp; 2 \end{pmatrix}$$
assinale a alternativa que apresenta todos os valores de $x$ que verificam essa igualdade.</t>
        </is>
      </c>
      <c r="F2329" t="inlineStr">
        <is>
          <t>Matemática</t>
        </is>
      </c>
      <c r="G2329" t="inlineStr">
        <is>
          <t>Matrizes e Determinantes</t>
        </is>
      </c>
      <c r="H2329" t="inlineStr">
        <is>
          <t>Médio</t>
        </is>
      </c>
      <c r="I2329" t="inlineStr">
        <is>
          <t>ME</t>
        </is>
      </c>
      <c r="J2329" t="inlineStr">
        <is>
          <t>{2}</t>
        </is>
      </c>
      <c r="K2329" t="inlineStr">
        <is>
          <t>{6}</t>
        </is>
      </c>
      <c r="L2329" t="inlineStr">
        <is>
          <t>{−2; 2}</t>
        </is>
      </c>
      <c r="M2329" t="inlineStr">
        <is>
          <t>{−6; 6}</t>
        </is>
      </c>
      <c r="N2329" t="inlineStr">
        <is>
          <t>{2; 6}</t>
        </is>
      </c>
      <c r="O2329" t="inlineStr">
        <is>
          <t>D</t>
        </is>
      </c>
      <c r="P2329" t="n">
        <v>0</v>
      </c>
      <c r="Q2329" t="n">
        <v>0</v>
      </c>
      <c r="S2329" t="inlineStr">
        <is>
          <t>Para calcular o determinante de uma matriz quadrada de ordem 2, devemos realizar a seguinte operação:</t>
        </is>
      </c>
      <c r="U2329" t="inlineStr">
        <is>
          <t>11/08/2026 01:12</t>
        </is>
      </c>
    </row>
    <row r="2330">
      <c r="A2330" t="n">
        <v>4345</v>
      </c>
      <c r="B2330" t="inlineStr">
        <is>
          <t>FGV</t>
        </is>
      </c>
      <c r="C2330" t="inlineStr">
        <is>
          <t>MPE SC</t>
        </is>
      </c>
      <c r="D2330" t="inlineStr">
        <is>
          <t>2022</t>
        </is>
      </c>
      <c r="E2330" t="inlineStr">
        <is>
          <t>Seja A uma matriz 4 x 4 cujo determinante é igual a 2.
O determinante da matriz 3A é igual a:</t>
        </is>
      </c>
      <c r="F2330" t="inlineStr">
        <is>
          <t>Matemática</t>
        </is>
      </c>
      <c r="G2330" t="inlineStr">
        <is>
          <t>Matrizes e Determinantes</t>
        </is>
      </c>
      <c r="H2330" t="inlineStr">
        <is>
          <t>Médio</t>
        </is>
      </c>
      <c r="I2330" t="inlineStr">
        <is>
          <t>ME</t>
        </is>
      </c>
      <c r="J2330" t="inlineStr">
        <is>
          <t>6;</t>
        </is>
      </c>
      <c r="K2330" t="inlineStr">
        <is>
          <t>12;</t>
        </is>
      </c>
      <c r="L2330" t="inlineStr">
        <is>
          <t>24;</t>
        </is>
      </c>
      <c r="M2330" t="inlineStr">
        <is>
          <t>64;</t>
        </is>
      </c>
      <c r="N2330" t="inlineStr">
        <is>
          <t>162.</t>
        </is>
      </c>
      <c r="O2330" t="inlineStr">
        <is>
          <t>E</t>
        </is>
      </c>
      <c r="P2330" t="n">
        <v>1</v>
      </c>
      <c r="Q2330" t="n">
        <v>0</v>
      </c>
      <c r="S2330" t="inlineStr">
        <is>
          <t>Sabemos que, ao multiplicar uma matriz de ordem 𝒏 por uma constante 𝒌, o determinante dessa nova
matriz fica multiplicado por 𝒌𝒏.
det(𝑘𝐴) = 𝑘𝑛det𝐴
Como a matriz 𝐴 é de ordem 𝑛 = 4, temos:
det(3𝐴) = 34det𝐴
det(3𝐴) = 81×2
det(3𝐴) = 162
Gabarito: Letra E.</t>
        </is>
      </c>
      <c r="U2330" t="inlineStr">
        <is>
          <t>11/08/2026 01:12</t>
        </is>
      </c>
    </row>
    <row r="2331">
      <c r="A2331" t="inlineStr">
        <is>
          <t>4346</t>
        </is>
      </c>
      <c r="B2331" t="inlineStr">
        <is>
          <t>Instituto AOCP</t>
        </is>
      </c>
      <c r="C2331" t="inlineStr">
        <is>
          <t>PM ES</t>
        </is>
      </c>
      <c r="D2331" t="inlineStr">
        <is>
          <t>2022</t>
        </is>
      </c>
      <c r="E2331" t="inlineStr">
        <is>
          <t>Sabendo que as matrizes 𝑨 e 𝑩 têm ordem 𝟑 e são tais que 𝒅𝒆𝒕(𝑨) = 𝟐 e 𝒅𝒆𝒕(𝑩) = 𝟑, assinale a alternativa que apresenta o valor de 𝒅𝒆𝒕(𝟑𝑨×𝟐𝑩)</t>
        </is>
      </c>
      <c r="F2331" t="inlineStr">
        <is>
          <t>Matemática</t>
        </is>
      </c>
      <c r="G2331" t="inlineStr">
        <is>
          <t>Matrizes e Determinantes</t>
        </is>
      </c>
      <c r="H2331" t="inlineStr">
        <is>
          <t>Médio</t>
        </is>
      </c>
      <c r="I2331" t="inlineStr">
        <is>
          <t>ME</t>
        </is>
      </c>
      <c r="J2331" t="inlineStr">
        <is>
          <t>6&lt;sub&gt;2&lt;/sub&gt;</t>
        </is>
      </c>
      <c r="K2331" t="inlineStr">
        <is>
          <t>6&lt;sup&gt;3&lt;/sup&gt;</t>
        </is>
      </c>
      <c r="L2331" t="inlineStr">
        <is>
          <t>6&lt;sup&gt;4&lt;/sup&gt;</t>
        </is>
      </c>
      <c r="M2331" t="inlineStr">
        <is>
          <t>6&lt;sup&gt;5&lt;/sup&gt;</t>
        </is>
      </c>
      <c r="N2331" t="inlineStr">
        <is>
          <t>6&lt;sup&gt;6&lt;/sup&gt;</t>
        </is>
      </c>
      <c r="O2331" t="inlineStr">
        <is>
          <t>C</t>
        </is>
      </c>
      <c r="P2331" t="n">
        <v>1</v>
      </c>
      <c r="Q2331" t="n">
        <v>0</v>
      </c>
      <c r="S2331" t="inlineStr">
        <is>
          <t>Pelo teorema de Binet, temos:
det(3𝐴×2𝐵) = det3𝐴×det2𝐵
Além disso, sabemos que, ao multiplicar uma matriz de ordem 𝒏 por uma constante 𝒌, o determinante
dessa nova matriz fica multiplicado por 𝒌𝒏.
det(𝑘𝐴) = 𝑘𝑛det𝐴
Como as matrizes 𝐴 e 𝐵 são de ordem 3, temos:
• det3𝐴 = 33det𝐴; e
• det2𝐵 = 23det𝐵
Logo:
det(3𝐴×2𝐵) = det3𝐴×det2𝐵
= 33det𝐴×23det𝐵
= 33 ×2×23 ×3
= 34 ×24
= (3×2)4
= 64
Gabarito: Letra C.</t>
        </is>
      </c>
      <c r="U2331" t="inlineStr">
        <is>
          <t>11/08/2026 01:13</t>
        </is>
      </c>
    </row>
    <row r="2332">
      <c r="A2332" t="n">
        <v>4347</v>
      </c>
      <c r="B2332" t="inlineStr">
        <is>
          <t>QUADRIX</t>
        </is>
      </c>
      <c r="C2332" t="inlineStr">
        <is>
          <t>CRN 4</t>
        </is>
      </c>
      <c r="D2332" t="inlineStr">
        <is>
          <t>2022</t>
        </is>
      </c>
      <c r="E2332" t="inlineStr">
        <is>
          <t>A matriz A é inversível.</t>
        </is>
      </c>
      <c r="F2332" t="inlineStr">
        <is>
          <t>Matemática</t>
        </is>
      </c>
      <c r="G2332" t="inlineStr">
        <is>
          <t>Matrizes e Determinantes</t>
        </is>
      </c>
      <c r="H2332" t="inlineStr">
        <is>
          <t>Médio</t>
        </is>
      </c>
      <c r="I2332" t="inlineStr">
        <is>
          <t>CE</t>
        </is>
      </c>
      <c r="J2332" t="inlineStr"/>
      <c r="K2332" t="inlineStr"/>
      <c r="L2332" t="inlineStr"/>
      <c r="M2332" t="inlineStr"/>
      <c r="N2332" t="inlineStr"/>
      <c r="O2332" t="inlineStr">
        <is>
          <t>E</t>
        </is>
      </c>
      <c r="P2332" t="n">
        <v>0</v>
      </c>
      <c r="Q2332" t="n">
        <v>0</v>
      </c>
      <c r="S2332" t="inlineStr">
        <is>
          <t>Para que 𝐴 seja inversível, devemos ter det 𝐴 ≠ 0.
Para calcular o determinante de uma matriz quadrada de ordem 2, devemos realizar a seguinte operação:
(Produto dos elementos da diagonal principal) − (Produto dos elementos da diagonal secundária)
Note que:
𝑑𝑒𝑡 𝐴 = |
𝟎 𝟏
𝟎 𝟓
| = 𝟎. 𝟓 − 𝟏. 𝟎 = 0
Logo, a matriz 𝐴 não é inversível. O gabarito, portanto, é ERRADO.</t>
        </is>
      </c>
      <c r="T2332" t="inlineStr">
        <is>
          <t>4298c444-34cf-49f9-bba2-fb08aa30924b</t>
        </is>
      </c>
      <c r="U2332" t="inlineStr">
        <is>
          <t>11/08/2026 01:27</t>
        </is>
      </c>
    </row>
    <row r="2333">
      <c r="A2333" t="inlineStr">
        <is>
          <t>4348</t>
        </is>
      </c>
      <c r="B2333" t="inlineStr">
        <is>
          <t>QUADRIX</t>
        </is>
      </c>
      <c r="C2333" t="inlineStr">
        <is>
          <t>CRN 4</t>
        </is>
      </c>
      <c r="D2333" t="inlineStr">
        <is>
          <t>2022</t>
        </is>
      </c>
      <c r="E2333" t="inlineStr">
        <is>
          <t>Se $BX = A$, então $X = \begin{pmatrix} 0 &amp; 2 \\ 0 &amp; \frac{1}{2} \end{pmatrix}$</t>
        </is>
      </c>
      <c r="F2333" t="inlineStr">
        <is>
          <t>Matemática</t>
        </is>
      </c>
      <c r="G2333" t="inlineStr">
        <is>
          <t>Matrizes e Determinantes</t>
        </is>
      </c>
      <c r="H2333" t="inlineStr">
        <is>
          <t>Médio</t>
        </is>
      </c>
      <c r="I2333" t="inlineStr">
        <is>
          <t>CE</t>
        </is>
      </c>
      <c r="J2333" t="inlineStr">
        <is>
          <t>126</t>
        </is>
      </c>
      <c r="K2333" t="inlineStr">
        <is>
          <t>136</t>
        </is>
      </c>
      <c r="L2333" t="inlineStr">
        <is>
          <t>155</t>
        </is>
      </c>
      <c r="M2333" t="inlineStr">
        <is>
          <t>176</t>
        </is>
      </c>
      <c r="N2333" t="inlineStr">
        <is>
          <t>187</t>
        </is>
      </c>
      <c r="O2333" t="inlineStr">
        <is>
          <t>E</t>
        </is>
      </c>
      <c r="P2333" t="n">
        <v>0</v>
      </c>
      <c r="Q2333" t="n">
        <v>0</v>
      </c>
      <c r="S2333" t="inlineStr">
        <is>
          <t>Para verificar se o item está correto, basta multiplicarmos a matriz 𝐵 pela matriz sugerida para 𝑋 e verificar
se o produto corresponde à matriz 𝐴.
𝐵𝑋 = (
𝟐 𝟎
𝟐 𝟐
) (
𝟎 𝟐
𝟎
𝟏
𝟐
) = (
𝟐. 𝟎 + 𝟎. 𝟎 𝟐. 𝟐 + 𝟎.
𝟏
𝟐
𝟐. 𝟎 + 𝟐. 𝟎 𝟐. 𝟐 + 𝟐.
𝟏
𝟐
) = (
0 4
0 5
) ≠ 𝐴
Logo, como 𝐵𝑋 ≠ 𝐴 para o 𝑋 sugerido, o gabarito é ERRADO.</t>
        </is>
      </c>
      <c r="T2333" t="inlineStr">
        <is>
          <t>4298c444-34cf-49f9-bba2-fb08aa30924b</t>
        </is>
      </c>
      <c r="U2333" t="inlineStr">
        <is>
          <t>11/08/2026 01:30</t>
        </is>
      </c>
    </row>
    <row r="2334">
      <c r="A2334" t="n">
        <v>4349</v>
      </c>
      <c r="B2334" t="inlineStr">
        <is>
          <t>QUADRIX</t>
        </is>
      </c>
      <c r="C2334" t="inlineStr">
        <is>
          <t>CRN 4</t>
        </is>
      </c>
      <c r="D2334" t="inlineStr">
        <is>
          <t>2022</t>
        </is>
      </c>
      <c r="E2334" t="inlineStr">
        <is>
          <t>$\det B^5 &gt; 1.000$</t>
        </is>
      </c>
      <c r="F2334" t="inlineStr">
        <is>
          <t>Matemática</t>
        </is>
      </c>
      <c r="G2334" t="inlineStr">
        <is>
          <t>Matrizes e Determinantes</t>
        </is>
      </c>
      <c r="H2334" t="inlineStr">
        <is>
          <t>Médio</t>
        </is>
      </c>
      <c r="I2334" t="inlineStr">
        <is>
          <t>CE</t>
        </is>
      </c>
      <c r="J2334" t="inlineStr">
        <is>
          <t>126</t>
        </is>
      </c>
      <c r="K2334" t="inlineStr">
        <is>
          <t>136</t>
        </is>
      </c>
      <c r="L2334" t="inlineStr">
        <is>
          <t>155</t>
        </is>
      </c>
      <c r="M2334" t="inlineStr">
        <is>
          <t>176</t>
        </is>
      </c>
      <c r="N2334" t="inlineStr">
        <is>
          <t>187</t>
        </is>
      </c>
      <c r="O2334" t="inlineStr">
        <is>
          <t>C</t>
        </is>
      </c>
      <c r="P2334" t="n">
        <v>0</v>
      </c>
      <c r="Q2334" t="n">
        <v>0</v>
      </c>
      <c r="S2334" t="inlineStr">
        <is>
          <t>Inicialmente, vamos calcular o determinante de 𝐵:
det 𝐵 = |
𝟐 𝟎
𝟐 𝟐
| = 𝟐. 𝟐 − 𝟎. 𝟐 = 4
Note que:
det𝐵
5 = det(𝐵 × 𝐵 × 𝐵 × 𝐵 × 𝐵)
Pelo teorema de Binet, temos:
det 𝐵
5 = det(𝐵) × det(𝐵) × det(𝐵) × det(𝐵) × det(𝐵)
= 4 × 4 × 4 × 4 × 4
= 4
5
= (2
2
)
5
= 2
10
= 1024
Logo, é correto afirmar que det 𝐵
5 &gt; 1.000. O gabarito, portanto, é CERTO.</t>
        </is>
      </c>
      <c r="T2334" t="inlineStr">
        <is>
          <t>4298c444-34cf-49f9-bba2-fb08aa30924b</t>
        </is>
      </c>
      <c r="U2334" t="inlineStr">
        <is>
          <t>11/08/2026 01:32</t>
        </is>
      </c>
    </row>
    <row r="2335">
      <c r="A2335" t="n">
        <v>4350</v>
      </c>
      <c r="B2335" t="inlineStr">
        <is>
          <t>CESGRANRIO</t>
        </is>
      </c>
      <c r="C2335" t="inlineStr">
        <is>
          <t>BNB</t>
        </is>
      </c>
      <c r="D2335" t="inlineStr">
        <is>
          <t>2024</t>
        </is>
      </c>
      <c r="E2335" t="inlineStr">
        <is>
          <t>Considere $(x_0, y_0, z_0)$ a solução do sistema linear$$\begin{cases} -2x + 2y + z = 3 \\ x + y - 3z = 11 \\ 3x - y = 7 \end{cases}$$A soma $x_0 + y_0 + z_0$ é igual a</t>
        </is>
      </c>
      <c r="F2335" t="inlineStr">
        <is>
          <t>Matemática</t>
        </is>
      </c>
      <c r="G2335" t="inlineStr">
        <is>
          <t>Sistemas Lineares</t>
        </is>
      </c>
      <c r="H2335" t="inlineStr">
        <is>
          <t>Médio</t>
        </is>
      </c>
      <c r="I2335" t="inlineStr">
        <is>
          <t>ME</t>
        </is>
      </c>
      <c r="J2335" t="inlineStr">
        <is>
          <t>3</t>
        </is>
      </c>
      <c r="K2335" t="inlineStr">
        <is>
          <t>7</t>
        </is>
      </c>
      <c r="L2335" t="inlineStr">
        <is>
          <t>10</t>
        </is>
      </c>
      <c r="M2335" t="inlineStr">
        <is>
          <t>11</t>
        </is>
      </c>
      <c r="N2335" t="inlineStr">
        <is>
          <t>21</t>
        </is>
      </c>
      <c r="O2335" t="inlineStr">
        <is>
          <t>C</t>
        </is>
      </c>
      <c r="P2335" t="n">
        <v>0</v>
      </c>
      <c r="Q2335" t="n">
        <v>0</v>
      </c>
      <c r="S2335" t="inlineStr">
        <is>
          <t>Queremos obter a soma 𝑥 +𝑦 +𝑧 , em que (𝑥 ,𝑦 ,𝑧 ) é a solução do sistema linear. Note que, ao somar
0 0 0 0 0 0
a primeira equação com a terceira, temos:
𝑳 −2𝑥+2𝑦 +𝑧 = 3
𝑳 −3𝑥−2𝑦 +𝑧 = 7
𝑳 +𝑳 −2𝑥 +2𝑦+𝑧 = 10
𝟏 𝟑
Logo, se (𝑥 ,𝑦 ,𝑧 ) é a solução do sistema linear, a soma 𝒙 +𝒚 +𝒛 é igual a 10.
0 0 0 𝟎 𝟎 𝟎
Gabarito: Letra C.</t>
        </is>
      </c>
      <c r="U2335" t="inlineStr">
        <is>
          <t>11/08/2026 11:12</t>
        </is>
      </c>
    </row>
    <row r="2336">
      <c r="A2336" t="n">
        <v>4351</v>
      </c>
      <c r="B2336" t="inlineStr">
        <is>
          <t>IDECAN</t>
        </is>
      </c>
      <c r="C2336" t="inlineStr">
        <is>
          <t>Pref. Maracanaú</t>
        </is>
      </c>
      <c r="D2336" t="inlineStr">
        <is>
          <t>2023</t>
        </is>
      </c>
      <c r="E2336" t="inlineStr">
        <is>
          <t>Em um grupo de amigos, Fernando, Giovane e Henrique têm alturas diferentes. Além disso, a soma das alturas de Fernando e Giovane é igual 3,36 metros, a soma das alturas de Giovane e Henrique é igual a 3,38 metros e a soma das alturas de Fernando e Henrique é igual a 3,50 metros.
Com base nesse caso hipotético, é correto afirmar que a diferença entre as alturas de Henrique e Fernando é igual a</t>
        </is>
      </c>
      <c r="F2336" t="inlineStr">
        <is>
          <t>Matemática</t>
        </is>
      </c>
      <c r="G2336" t="inlineStr">
        <is>
          <t>Sistemas Lineares</t>
        </is>
      </c>
      <c r="H2336" t="inlineStr">
        <is>
          <t>Médio</t>
        </is>
      </c>
      <c r="I2336" t="inlineStr">
        <is>
          <t>ME</t>
        </is>
      </c>
      <c r="J2336" t="inlineStr">
        <is>
          <t>0,02 metros.</t>
        </is>
      </c>
      <c r="K2336" t="inlineStr">
        <is>
          <t>0,08 metros.</t>
        </is>
      </c>
      <c r="L2336" t="inlineStr">
        <is>
          <t>0,10 metros.</t>
        </is>
      </c>
      <c r="M2336" t="inlineStr">
        <is>
          <t>0,14 metros.</t>
        </is>
      </c>
      <c r="N2336" t="inlineStr"/>
      <c r="O2336" t="inlineStr">
        <is>
          <t>A</t>
        </is>
      </c>
      <c r="P2336" t="n">
        <v>0</v>
      </c>
      <c r="Q2336" t="n">
        <v>0</v>
      </c>
      <c r="S2336" t="inlineStr">
        <is>
          <t>Considere que Fernando, Giovane e Henrique têm as alturas 𝑓, 𝑔 e ℎ, respectivamente. Queremos obter a
diferença entre as alturas de Henrique e Fernando, ou seja, queremos obter ℎ−𝑓.
Sabemos que:
• A soma das alturas de Fernando e Giovane é igual 3,36 metros: 𝑓+𝑔 = 3,36.
• A soma das alturas de Giovane e Henrique é igual a 3,38 metros: 𝑔+ℎ = 3,38;
• A soma das alturas de Fernando e Henrique é igual a 3,50 metros: 𝑓 +ℎ = 3,50.
Note que temos um sistema linear com três equações e três incógnitas:
𝑓+𝑔+ℎ = 3,36 (Eq 1)
{𝑓+𝑔+ℎ = 3,38 (Eq 2)
𝑓+𝑔+ℎ = 3,50 (Eq 3)
Somando as três equações, temos:
2𝑓+2𝑔+2ℎ = 3,36+3,38+3,60
2(𝑓+𝑔+ℎ) = 10,34
10,34
𝑓+𝑔+ℎ =
𝒇+𝒈+𝒉 = 𝟓,𝟏𝟕 (𝐒)
Tomando esse resultado e subtraindo a Equação 1, podemos obter ℎ:
𝐒 𝒇+𝒈+𝒉 = 𝟓,𝟏𝟕
𝐄𝐪 𝟏 𝑓+𝑔+ℎ = 3,36
𝑺−𝐄𝐪 𝟏 ℎ = 1,81
Tomando o mesmo resultado e subtraindo a Equação 2, podemos obter 𝑓:
𝐒 𝒇+𝒈+𝒉 = 𝟓,𝟏𝟕
𝐄𝐪 𝟐 𝑓+𝑔+ℎ = 3,38
𝑺−𝐄𝐪 𝟐 𝑓+𝒈+𝒉 = 1,79
Logo:
ℎ−𝑓 = 1,81−1,79
= 0,02 metros
Gabarito: Letra A.</t>
        </is>
      </c>
      <c r="U2336" t="inlineStr">
        <is>
          <t>11/08/2026 11:12</t>
        </is>
      </c>
    </row>
    <row r="2337">
      <c r="A2337" t="n">
        <v>4352</v>
      </c>
      <c r="B2337" t="inlineStr">
        <is>
          <t>IDECAN</t>
        </is>
      </c>
      <c r="C2337" t="inlineStr">
        <is>
          <t>Pref. SCS</t>
        </is>
      </c>
      <c r="D2337" t="inlineStr">
        <is>
          <t>2023</t>
        </is>
      </c>
      <c r="E2337" t="inlineStr">
        <is>
          <t>Em uma loja de aplicativos móveis, com a proximidade da temporada de férias, a empresa decidiu antecipar suas promoções para o próximo ano. Foram anunciados três pacotes distintos: ▪ Pacote 1: Compre 3 jogos tipo A, 5 aplicativos tipo B e 6 toques de notificação tipo C por R$ 98,00. ▪ Pacote 2: Compre 2 jogos tipo A, 3 aplicativos tipo B e 2 toques de notificação tipo C por R$ 57,50. ▪ Pacote 3: Compre 4 jogos tipo A, 4 aplicativos tipo B e 3 toques de notificação tipo C por R$ 95,50.
Considerando que os preços de todos os produtos se mantiveram iguais em todos os pacotes, então o valor total que se pagaria caso fosse possível uma pessoa comprar um jogo do tipo A, um aplicativo do tipo B e um toque de notificação do tipo C, seria</t>
        </is>
      </c>
      <c r="F2337" t="inlineStr">
        <is>
          <t>Matemática</t>
        </is>
      </c>
      <c r="G2337" t="inlineStr">
        <is>
          <t>Sistemas Lineares</t>
        </is>
      </c>
      <c r="H2337" t="inlineStr">
        <is>
          <t>Médio</t>
        </is>
      </c>
      <c r="I2337" t="inlineStr">
        <is>
          <t>ME</t>
        </is>
      </c>
      <c r="J2337" t="inlineStr">
        <is>
          <t>R$ 24,50.</t>
        </is>
      </c>
      <c r="K2337" t="inlineStr">
        <is>
          <t>R$ 23,50.</t>
        </is>
      </c>
      <c r="L2337" t="inlineStr">
        <is>
          <t>R$ 23,00.</t>
        </is>
      </c>
      <c r="M2337" t="inlineStr">
        <is>
          <t>R$ 22,00.</t>
        </is>
      </c>
      <c r="N2337" t="inlineStr"/>
      <c r="O2337" t="inlineStr">
        <is>
          <t>A</t>
        </is>
      </c>
      <c r="P2337" t="n">
        <v>0</v>
      </c>
      <c r="Q2337" t="n">
        <v>0</v>
      </c>
      <c r="S2337" t="inlineStr">
        <is>
          <t>Considere que:
• 𝑥 é o preço de um jogo do tipo A;
• 𝑦 é o preço de um aplicativo tipo B; e
• 𝑧 é o preço de um toque de notificação tipo C.
O problema pergunta pelo valor pago por um jogo do tipo A, um aplicativo do tipo B e um toque de
notificação do tipo C. Logo, queremos obter o valor de 𝒙+𝒚+𝒛.
Podemos modelar cada pacote com as seguintes equações:
• Pacote 1: Compre 3 jogos tipo A, 5 aplicativos tipo B e 6 toques de notificação tipo C por R$ 98,00.
o 3𝑥 +5𝑦+6𝑧 = 98
• Pacote 2: Compre 2 jogos tipo A, 3 aplicativos tipo B e 2 toques de notificação tipo C por R$ 57,50.
o 2𝑥 +3𝑦+2𝑧 = 57,5
• Pacote 3: Compre 4 jogos tipo A, 4 aplicativos tipo B e 3 toques de notificação tipo C por R$ 95,50.
o 4𝑥 +4𝑦+3𝑧 = 95,5
Note que temos um sistema linear com três equações e três incógnitas:
3𝑥 +5𝑦+6𝑧 = 98
{2𝑥 +3𝑦+2𝑧 = 57,5
4𝑥 +4𝑦+3𝑧 = 95,5
Para o seguinte sistema linear, temos a seguinte matriz completa do sistema:
3 5 6 98
[2 3 2 57,5]
4 4 3 95,5
Vamos escalonar o sistema por meio dessa matriz. Para iniciar o escalonamento, vamos trocar de posição a
primeira e a segunda linha. Essa troca é opcional e serve para facilitar um pouco as contas:
3 5 6 98 2 3 2 57,5 𝟑 2 3 2 57,5
[2 3 2 57,5]
𝐿1
~
𝐿2
[3 5 6 98 ]
𝐿2←𝟏𝐿2
~
+(− 𝟐 )𝐿1
[0 0,5 3 11,75]
𝐿3←𝟏𝐿3
~
+(−𝟐)𝐿1
4 4 3 95,5 4 4 3 95,5 4 4 3 95,5
2 3 2 57,5 2 3 2 57,5
𝐿3←𝟏𝐿3+(𝟒)𝐿2
[0 0,5 3 11,75 ] ~ [0 0,5 3 11,75]
0 −2 −1 −19,5 0 0 11 27,5
Da terceira equação, temos:
11𝑧 = 27,5
27,5
𝑧 =
𝒛 = 𝟐,𝟓
Da segunda equação, temos:
0,5𝑦+3𝑧 = 11,75
0,5𝑦+3×2,5 = 11,75
0,5𝑦+7,5 = 11,75
0,5𝑦 = 11,75−7,5
0,5𝑦 = 4,25
4,25
𝑦 =
0,5
𝒚 = 𝟖,𝟓
Da primeira equação, temos:
2𝑥 +3𝑦+2𝑧 = 57,5
2𝑥 +3×8,5+2×2,5 = 57,5
2𝑥+25,5+5 = 57,5
2𝑥 +30,5 = 57,5
2𝑥 = 57,5−30,5
2𝑥 = 27
𝑥 =
𝒙 = 𝟏𝟑,𝟓
Logo, o valor procurado é:
𝑥+𝑦+𝑧
= 13,5+8,5+2,5
= R$ 24,50
Gabarito: Letra A.
𝟒𝒙−𝟓𝒚 = 𝟐𝟐</t>
        </is>
      </c>
      <c r="U2337" t="inlineStr">
        <is>
          <t>11/08/2026 11:13</t>
        </is>
      </c>
    </row>
    <row r="2338">
      <c r="A2338" t="n">
        <v>4353</v>
      </c>
      <c r="B2338" t="inlineStr">
        <is>
          <t>FUNDATEC</t>
        </is>
      </c>
      <c r="C2338" t="inlineStr">
        <is>
          <t>Pref. Cachoeira Sul</t>
        </is>
      </c>
      <c r="D2338" t="inlineStr">
        <is>
          <t>2022</t>
        </is>
      </c>
      <c r="E2338" t="inlineStr">
        <is>
          <t>A solução do sistema de equações $\begin{cases} 4x - 5y = 22 \\ x + 2y = 25 \end{cases}$ está na alternativa em que $x$ e $y$ são, respectivamente:</t>
        </is>
      </c>
      <c r="F2338" t="inlineStr">
        <is>
          <t>Matemática</t>
        </is>
      </c>
      <c r="G2338" t="inlineStr">
        <is>
          <t>Sistemas Lineares</t>
        </is>
      </c>
      <c r="H2338" t="inlineStr">
        <is>
          <t>Médio</t>
        </is>
      </c>
      <c r="I2338" t="inlineStr">
        <is>
          <t>ME</t>
        </is>
      </c>
      <c r="J2338" t="inlineStr">
        <is>
          <t>1 e 12.</t>
        </is>
      </c>
      <c r="K2338" t="inlineStr">
        <is>
          <t>13 e 6.</t>
        </is>
      </c>
      <c r="L2338" t="inlineStr">
        <is>
          <t>8 e 2.</t>
        </is>
      </c>
      <c r="M2338" t="inlineStr">
        <is>
          <t>3 e 11.</t>
        </is>
      </c>
      <c r="N2338" t="inlineStr">
        <is>
          <t>23 e 1.</t>
        </is>
      </c>
      <c r="O2338" t="inlineStr">
        <is>
          <t>B</t>
        </is>
      </c>
      <c r="P2338" t="n">
        <v>0</v>
      </c>
      <c r="Q2338" t="n">
        <v>0</v>
      </c>
      <c r="S2338" t="inlineStr">
        <is>
          <t>Vamos resolver o sistema linear por substituição. Temos o seguinte sistema linear:
4𝑥 −5𝑦 = 22
{
𝑥+2𝑦 = 25
A partir da segunda equação, podemos isolar 𝑥:
𝑥 +2𝑦 = 25
𝒙 = 𝟐𝟓−𝟐𝒚
Substituindo esse valor na primeira equação, temos:
4𝑥−5𝑦 = 22
4.(𝟐𝟓−𝟐𝒚)−5𝑦 = 22
100−8𝑦−5𝑦 = 22
100−13𝑦 = 22
100−22 = 13𝑦
13𝑦 = 78
𝑦 =
𝒚 = 𝟔
Substituindo o valor de 𝑦 em 𝒙 = 𝟐𝟓−𝟐𝒚, temos:
𝑥 = 25−2.(𝟔)
𝑥 = 25−12
𝒙 = 𝟏𝟑
Logo, 𝒙 e 𝒚 são, respectivamente, 13 e 6.
Gabarito: Letra B.</t>
        </is>
      </c>
      <c r="U2338" t="inlineStr">
        <is>
          <t>11/08/2026 11:13</t>
        </is>
      </c>
    </row>
    <row r="2339">
      <c r="A2339" t="n">
        <v>4354</v>
      </c>
      <c r="B2339" t="inlineStr">
        <is>
          <t>FUNDATEC</t>
        </is>
      </c>
      <c r="C2339" t="inlineStr">
        <is>
          <t>SBC</t>
        </is>
      </c>
      <c r="D2339" t="inlineStr">
        <is>
          <t>2022</t>
        </is>
      </c>
      <c r="E2339" t="inlineStr">
        <is>
          <t>Resolva o sistema de equações lineares pelo método de Gauss, se a matriz do sistema é:
$$\begin{pmatrix} 1 &amp; 2 &amp; -3 &amp; \vert{} &amp; -2 \\ 3 &amp; 0 &amp; 1 &amp; \vert{} &amp; 0 \\ 2 &amp; -1 &amp; 2 &amp; \vert{} &amp; 3 \end{pmatrix}$$</t>
        </is>
      </c>
      <c r="F2339" t="inlineStr">
        <is>
          <t>Matemática</t>
        </is>
      </c>
      <c r="G2339" t="inlineStr">
        <is>
          <t>Sistemas Lineares</t>
        </is>
      </c>
      <c r="H2339" t="inlineStr">
        <is>
          <t>Médio</t>
        </is>
      </c>
      <c r="I2339" t="inlineStr">
        <is>
          <t>ME</t>
        </is>
      </c>
      <c r="J2339" t="inlineStr">
        <is>
          <t>𝑥 = 1; 𝑦 = −9; 𝑧 = 6</t>
        </is>
      </c>
      <c r="K2339" t="inlineStr">
        <is>
          <t>𝑥 = 2; 𝑦 = −11; 𝑧 = −6</t>
        </is>
      </c>
      <c r="L2339" t="inlineStr">
        <is>
          <t>𝑥 = 1; 𝑦 = 2; 𝑧 = −3</t>
        </is>
      </c>
      <c r="M2339" t="inlineStr">
        <is>
          <t>𝑥 = −2; 𝑦 = 6; 𝑧 = 3</t>
        </is>
      </c>
      <c r="N2339" t="inlineStr">
        <is>
          <t>𝑥 = −2; 𝑦 = 6; 𝑧 = −6</t>
        </is>
      </c>
      <c r="O2339" t="inlineStr">
        <is>
          <t>B</t>
        </is>
      </c>
      <c r="P2339" t="n">
        <v>0</v>
      </c>
      <c r="Q2339" t="n">
        <v>0</v>
      </c>
      <c r="S2339" t="inlineStr">
        <is>
          <t>A questão apresenta a matriz completa do sistema. As três linhas da matriz representam as três equações
do sistema linear e, além disso:
• A primeira coluna corresponde à variável 𝑥 de cada equação;
• A segunda coluna corresponde à variável 𝑦 de cada equação;
• A terceira coluna corresponde à variável 𝑧 de cada equação; e
• A quarta coluna corresponde ao termo independente de cada equação.
Para resolver o sistema linear, vamos utilizar o método do escalonamento (método de Gauss):
1 2 −3 −2 1 2 −3 −2 1 2 −3 −2
𝐿2←𝟏𝐿2+(−𝟑)𝐿1 𝐿3←𝟏𝐿3+(−𝟐)𝐿1
[3 0 1 0 ] ~ [0 −6 10 6 ] ~ [0 −6 10 6 ]
2 −1 2 3 2 −1 2 3 0 −5 8 7
1 2 −3 −2
𝐿3←𝟏𝐿3+(− 𝟔 )𝐿2 0 −6 10 6
~ [ ]
0 0 − 2
Ficamos com o seguinte sistema escalonado:
𝑥+2𝑦−3𝑧 = −2
−6𝑦+10𝑧 = 6
{
− 𝑧 = 2
Da terceira equação, temos:
− 𝑧 = 2
𝒛 = −𝟔
Da segunda equação, temos:
−6𝑦+10𝑧 = 6
−6𝑦+10.(−6) = 6
−6𝑦−60 = 6
−6𝑦 = 66
𝒚 = −𝟏𝟏
Da primeira equação, temos:
𝑥 +2𝑦−3𝑧 = −2
𝑥 +2.(−11)−3.(−6) = −2
𝑥−22+18 = −2
𝑥 −4 = −2
𝑥 = −2+4
𝒙 = 𝟐
Portanto, 𝒙 = 𝟐, 𝒚 = −𝟏𝟏 e 𝒛 = −𝟔.
Gabarito: Letra B.
𝟐𝒙−𝒚 = 𝟗</t>
        </is>
      </c>
      <c r="U2339" t="inlineStr">
        <is>
          <t>11/08/2026 11:14</t>
        </is>
      </c>
    </row>
    <row r="2340">
      <c r="A2340" t="n">
        <v>4355</v>
      </c>
      <c r="B2340" t="inlineStr">
        <is>
          <t>FGV</t>
        </is>
      </c>
      <c r="C2340" t="inlineStr">
        <is>
          <t>MPE SC</t>
        </is>
      </c>
      <c r="D2340" t="inlineStr">
        <is>
          <t>2022</t>
        </is>
      </c>
      <c r="E2340" t="inlineStr">
        <is>
          <t>Sabe-se que $\begin{cases} 2x - y = 9 \\ 3x - 2y = 5 \end{cases}$.
O valor de $x + y$ é:</t>
        </is>
      </c>
      <c r="F2340" t="inlineStr">
        <is>
          <t>Matemática</t>
        </is>
      </c>
      <c r="G2340" t="inlineStr">
        <is>
          <t>Sistemas Lineares</t>
        </is>
      </c>
      <c r="H2340" t="inlineStr">
        <is>
          <t>Médio</t>
        </is>
      </c>
      <c r="I2340" t="inlineStr">
        <is>
          <t>ME</t>
        </is>
      </c>
      <c r="J2340" t="inlineStr">
        <is>
          <t>16;</t>
        </is>
      </c>
      <c r="K2340" t="inlineStr">
        <is>
          <t>18;</t>
        </is>
      </c>
      <c r="L2340" t="inlineStr">
        <is>
          <t>24;</t>
        </is>
      </c>
      <c r="M2340" t="inlineStr">
        <is>
          <t>26;</t>
        </is>
      </c>
      <c r="N2340" t="inlineStr">
        <is>
          <t>30.</t>
        </is>
      </c>
      <c r="O2340" t="inlineStr">
        <is>
          <t>E</t>
        </is>
      </c>
      <c r="P2340" t="n">
        <v>0</v>
      </c>
      <c r="Q2340" t="n">
        <v>0</v>
      </c>
      <c r="S2340" t="inlineStr">
        <is>
          <t>Vamos resolver o sistema linear por substituição.
A partir da primeira equação, podemos isolar 𝑦:
2𝑥 −𝑦 = 9
2𝑥 −9 = 𝑦
𝒚 = 𝟐𝒙−𝟗
Substituindo esse valor na segunda equação, temos:
3𝑥 −2𝑦 = 5
3𝑥 −2(𝟐𝒙−𝟗) = 5
3𝑥 −4𝑥 +18 = 5
−𝑥 = 5−18
−𝑥 = −13
𝒙 = 𝟏𝟑
Substituindo o valor de 𝑥 em 𝒚 = 𝟐𝒙−𝟗, temos:
𝑦 = 2𝑥 −9
𝑦 = 2×13−9
𝑦 = 26−9
𝒚 = 𝟏𝟕
Logo:
𝑥+𝑦 = 13+17
= 30
Gabarito: Letra E.
𝒙−𝟐𝒚+𝒛 = 𝟒</t>
        </is>
      </c>
      <c r="U2340" t="inlineStr">
        <is>
          <t>11/08/2026 11:15</t>
        </is>
      </c>
    </row>
    <row r="2341">
      <c r="A2341" t="n">
        <v>4356</v>
      </c>
      <c r="B2341" t="inlineStr">
        <is>
          <t>FGV</t>
        </is>
      </c>
      <c r="C2341" t="inlineStr">
        <is>
          <t>CGU</t>
        </is>
      </c>
      <c r="D2341" t="inlineStr">
        <is>
          <t>2022</t>
        </is>
      </c>
      <c r="E2341" t="inlineStr">
        <is>
          <t>Considere o sistema linear $\begin{cases} x - 2y + z = 4 \\ -3x + y + 2z = 3 \end{cases}$.
Sabe-se que $x + y &gt; 100$.
O menor valor inteiro de $z$ que satisfaz as condições dadas é:</t>
        </is>
      </c>
      <c r="F2341" t="inlineStr">
        <is>
          <t>Matemática</t>
        </is>
      </c>
      <c r="G2341" t="inlineStr">
        <is>
          <t>Sistemas Lineares</t>
        </is>
      </c>
      <c r="H2341" t="inlineStr">
        <is>
          <t>Médio</t>
        </is>
      </c>
      <c r="I2341" t="inlineStr">
        <is>
          <t>ME</t>
        </is>
      </c>
      <c r="J2341" t="inlineStr">
        <is>
          <t>52;</t>
        </is>
      </c>
      <c r="K2341" t="inlineStr">
        <is>
          <t>53;</t>
        </is>
      </c>
      <c r="L2341" t="inlineStr">
        <is>
          <t>54;</t>
        </is>
      </c>
      <c r="M2341" t="inlineStr">
        <is>
          <t>55;</t>
        </is>
      </c>
      <c r="N2341" t="inlineStr">
        <is>
          <t>56.</t>
        </is>
      </c>
      <c r="O2341" t="inlineStr">
        <is>
          <t>B</t>
        </is>
      </c>
      <c r="P2341" t="n">
        <v>0</v>
      </c>
      <c r="Q2341" t="n">
        <v>0</v>
      </c>
      <c r="S2341" t="inlineStr">
        <is>
          <t>Note o número de equações do sistema é superior ao número de incógnitas e, portanto, não podemos
determinar os valores de 𝑥, 𝑦 e 𝑧.
Para resolver o problema, vamos escrever 𝒙 em função da variável 𝒛, depois vamos escrever 𝒚 em função
da variável 𝒛 para, em seguida, substituir os valores encontrados na desigualdade 𝒙+𝒚 &gt; 𝟏𝟎𝟎,
Escrever 𝒙 em função da variável 𝒛
Vamos obter uma relação entre 𝑥 e 𝑧 eliminando a variável 𝑦.
Ao realizar a combinação linear 𝑳 +𝟐𝑳 , temos:
𝟏 𝟐
𝑳 2𝑥 −2𝑦 +2𝑧 = 4
𝟐𝑳 −6𝑥 +2𝑦+4𝑧 = 6
𝑳 +𝟐𝑳 −𝟓𝒙 +𝟓𝒛 = 𝟏𝟎
𝟏 𝟐
Escrevendo 𝑥 em função de 𝑧, temos:
−5𝑥 +5𝑧 = 10
5𝑥 = 5𝑧−10
𝒙 = 𝒛−𝟐
Escrever 𝒚 em função da variável 𝒛
Vamos obter uma relação entre 𝑦 e 𝑧 eliminando a variável 𝑥.
Ao realizar a combinação linear 𝟑𝑳 +𝑳 , temos:
𝟏 𝟐
𝟑𝑳 3𝑥 −6𝑦+3𝑧 = 12
𝑳 −3𝑥 +2𝑦+2𝑧 = 3
𝟑𝑳 +𝑳 −𝟓𝒙−𝟓𝒚 +𝟓𝒛 = 𝟏𝟓
𝟏 𝟐
Escrevendo 𝑦 em função de 𝑧, temos:
−5𝑦+5𝑧 = 15
5𝑦 = 5𝑧−15
𝒚 = 𝒛−𝟑
Substituir os valores encontrados na desigualdade 𝒙+𝒚 &gt; 𝟏𝟎𝟎
Ao realizar a substituição, temos:
𝑥 +𝑦 &gt; 100
(𝑧−2)+(𝑧−3) &gt; 100
2𝑧−5 &gt; 100
2𝑧 &gt; 105
𝑧 &gt; 52,5
Logo, o menor valor inteiro de 𝒛 que satisfaz as condições dadas é 53.
Gabarito: Letra B.</t>
        </is>
      </c>
      <c r="U2341" t="inlineStr">
        <is>
          <t>11/08/2026 11:16</t>
        </is>
      </c>
    </row>
    <row r="2342">
      <c r="A2342" t="n">
        <v>4357</v>
      </c>
      <c r="B2342" t="inlineStr">
        <is>
          <t>FGV</t>
        </is>
      </c>
      <c r="C2342" t="inlineStr">
        <is>
          <t>MPE SC</t>
        </is>
      </c>
      <c r="D2342" t="inlineStr">
        <is>
          <t>2022</t>
        </is>
      </c>
      <c r="E2342" t="inlineStr">
        <is>
          <t>No sistema
$$\begin{cases} 3a + b + c + d = 16 \\ a + 3b + c + d = 6 \\ a + b + 3c + d = 14 \\ a + b + c + 3d = 12 \end{cases}$$
o valor de $a$ é:</t>
        </is>
      </c>
      <c r="F2342" t="inlineStr">
        <is>
          <t>Matemática</t>
        </is>
      </c>
      <c r="G2342" t="inlineStr">
        <is>
          <t>Sistemas Lineares</t>
        </is>
      </c>
      <c r="H2342" t="inlineStr">
        <is>
          <t>Médio</t>
        </is>
      </c>
      <c r="I2342" t="inlineStr">
        <is>
          <t>ME</t>
        </is>
      </c>
      <c r="J2342" t="inlineStr">
        <is>
          <t>–1;</t>
        </is>
      </c>
      <c r="K2342" t="inlineStr">
        <is>
          <t>1;</t>
        </is>
      </c>
      <c r="L2342" t="inlineStr">
        <is>
          <t>2;</t>
        </is>
      </c>
      <c r="M2342" t="inlineStr">
        <is>
          <t>3;</t>
        </is>
      </c>
      <c r="N2342" t="inlineStr">
        <is>
          <t>4.</t>
        </is>
      </c>
      <c r="O2342" t="inlineStr">
        <is>
          <t>E</t>
        </is>
      </c>
      <c r="P2342" t="n">
        <v>0</v>
      </c>
      <c r="Q2342" t="n">
        <v>0</v>
      </c>
      <c r="S2342" t="inlineStr">
        <is>
          <t>Ao somar todas as equações do sistema linear, temos:
3𝑎 +𝑏 +𝑐+𝑑 = 16
𝑎 +3𝑏+𝑐 +𝑑 = 6
𝑎+𝑏+3𝑐 +𝑑 = 14
𝑎+𝑏+𝑐 +3𝑑 = 12
6𝑎+6𝑏 +6𝑐 +6𝑑 = 48
Ficamos com:
6(𝑎+𝑏 +𝑐+𝑑) = 48
(𝑎+𝑏+𝑐+𝑑) =
𝒂+𝒃+𝒄+𝒅 = 𝟖
A partir dessa informação, podemos subtrair 𝒂+𝒃+𝒄+𝒅 = 𝟖 da primeira equação do sistema linear.
3𝑎 +𝑏 +𝑐+𝑑 = 16
−𝒂−𝒃−𝒄−𝒅 = −𝟖
𝟐𝒂 = 𝟖
Logo, dividindo os dois lados da equação por 2, temos 𝒂 = 𝟒.
Gabarito: Letra E.</t>
        </is>
      </c>
      <c r="U2342" t="inlineStr">
        <is>
          <t>11/08/2026 11:19</t>
        </is>
      </c>
    </row>
    <row r="2343">
      <c r="A2343" t="n">
        <v>4358</v>
      </c>
      <c r="B2343" t="inlineStr">
        <is>
          <t>FGV</t>
        </is>
      </c>
      <c r="C2343" t="inlineStr">
        <is>
          <t>TCE TO</t>
        </is>
      </c>
      <c r="D2343" t="inlineStr">
        <is>
          <t>2022</t>
        </is>
      </c>
      <c r="E2343" t="inlineStr">
        <is>
          <t>Considere o sistema:
$$\begin{cases} x + y + 5z = 0 \\ x + 5y + z = 14 \\ 5x + y + z = 28 \end{cases}$$
O valor de $x$ é:</t>
        </is>
      </c>
      <c r="F2343" t="inlineStr">
        <is>
          <t>Matemática</t>
        </is>
      </c>
      <c r="G2343" t="inlineStr">
        <is>
          <t>Sistemas Lineares</t>
        </is>
      </c>
      <c r="H2343" t="inlineStr">
        <is>
          <t>Médio</t>
        </is>
      </c>
      <c r="I2343" t="inlineStr">
        <is>
          <t>ME</t>
        </is>
      </c>
      <c r="J2343" t="inlineStr">
        <is>
          <t>3/2;</t>
        </is>
      </c>
      <c r="K2343" t="inlineStr">
        <is>
          <t>5/2;</t>
        </is>
      </c>
      <c r="L2343" t="inlineStr">
        <is>
          <t>7/2;</t>
        </is>
      </c>
      <c r="M2343" t="inlineStr">
        <is>
          <t>9/2;</t>
        </is>
      </c>
      <c r="N2343" t="inlineStr">
        <is>
          <t>11/2.</t>
        </is>
      </c>
      <c r="O2343" t="inlineStr">
        <is>
          <t>E</t>
        </is>
      </c>
      <c r="P2343" t="n">
        <v>0</v>
      </c>
      <c r="Q2343" t="n">
        <v>0</v>
      </c>
      <c r="S2343" t="inlineStr">
        <is>
          <t>Ao somar todas as equações do sistema linear, temos:
𝑥 +𝑦+5𝑧 = 0
𝑥+5𝑦+𝑧 = 14
5𝑥 +𝑦+𝑧 = 28
7𝑥 +7𝑦+7𝑧 = 42
Ficamos com:
7(𝑥+𝑦+𝑧) = 42
𝑥 +𝑦+𝑧 =
𝑥 +𝑦+𝑧 = 6
A partir dessa informação, podemos subtrair 𝒙+𝒚+𝒛 = 𝟔 da terceira equação do sistema linear.
5𝑥 +𝑦+𝑧 = 28
−𝒙−𝒚−𝒛 = −𝟔
𝟒𝒙 = 𝟐𝟐
Portanto:
𝑥 =
=
Gabarito: Letra E.</t>
        </is>
      </c>
      <c r="U2343" t="inlineStr">
        <is>
          <t>11/08/2026 11:23</t>
        </is>
      </c>
    </row>
    <row r="2344">
      <c r="A2344" t="n">
        <v>4359</v>
      </c>
      <c r="B2344" t="inlineStr">
        <is>
          <t>VUNESP</t>
        </is>
      </c>
      <c r="C2344" t="inlineStr">
        <is>
          <t>Pref. Guaratinguetá</t>
        </is>
      </c>
      <c r="D2344" t="inlineStr">
        <is>
          <t>2022</t>
        </is>
      </c>
      <c r="E2344" t="inlineStr">
        <is>
          <t>Considere um sistema linear possível e determinado com 3 equações e 3 incógnitas, em que sua representação matricial é dada por 𝑨𝑿 = 𝑩, sendo 𝑨 a matriz dos coeficientes das equações do sistema, 𝑿 a matriz das incógnitas do sistema, e 𝑩 a matriz dos termos independentes do sistema. A operação matricial que permite determinar corretamente os valores dos elementos da matriz 𝑿 está indicada na alternativa:</t>
        </is>
      </c>
      <c r="F2344" t="inlineStr">
        <is>
          <t>Matemática</t>
        </is>
      </c>
      <c r="G2344" t="inlineStr">
        <is>
          <t>Sistemas Lineares</t>
        </is>
      </c>
      <c r="H2344" t="inlineStr">
        <is>
          <t>Médio</t>
        </is>
      </c>
      <c r="I2344" t="inlineStr">
        <is>
          <t>ME</t>
        </is>
      </c>
      <c r="J2344" t="inlineStr">
        <is>
          <t>𝑋 = 𝐵 – 𝐴</t>
        </is>
      </c>
      <c r="K2344" t="inlineStr">
        <is>
          <t>𝑋 = 𝐵+𝐴</t>
        </is>
      </c>
      <c r="L2344" t="inlineStr">
        <is>
          <t>𝑋 = 𝐵 ·𝐴&lt;sup&gt;–1&lt;/sup&gt;</t>
        </is>
      </c>
      <c r="M2344" t="inlineStr">
        <is>
          <t>𝑋 = 𝐴&lt;sup&gt;–1&lt;/sup&gt; ·𝐵</t>
        </is>
      </c>
      <c r="N2344" t="inlineStr">
        <is>
          <t>𝑋 = 𝐵&lt;sup&gt;–1&lt;/sup&gt;·𝐴</t>
        </is>
      </c>
      <c r="O2344" t="inlineStr">
        <is>
          <t>D</t>
        </is>
      </c>
      <c r="P2344" t="n">
        <v>0</v>
      </c>
      <c r="Q2344" t="n">
        <v>0</v>
      </c>
      <c r="S2344" t="inlineStr">
        <is>
          <t>Temos um sistema linear escrito na forma 𝑨𝑿 = 𝑩, em que:
• 𝑨 a matriz dos coeficientes das equações do sistema;
• 𝑿 a matriz das incógnitas do sistema; e
• 𝑩 a matriz dos termos independentes do sistema
Como o sistema é possível e determinado (SPD), temos 𝐝𝐞𝐭𝑨 ≠ 𝟎. Logo, a matriz 𝐴 admite inversa.
Para obter os valores dos elementos da matriz 𝑋, devemos multiplicar ambos os lados da equação matricial
por 𝐴−1 pela esquerda:
𝐴𝑋 = 𝐵
𝐴−1𝐴𝑋 = 𝐴−1𝐵
Pela definição de matriz inversa, temos que 𝐴−1𝐴 = 𝐼. Logo:
𝐼𝑋 = 𝐴−1𝐵
Como a matriz identidade é o elemento neutro da multiplicação de matrizes, ficamos com:
𝑋 = 𝐴−1𝐵
Logo, a operação matricial que permite determinar corretamente os valores dos elementos da matriz 𝑋 está
indicada na alternativa D.
Gabarito: Letra D.
𝟕 𝟐𝟏 𝟕𝟓𝟔 𝟒𝟖𝟓𝟏
−</t>
        </is>
      </c>
      <c r="U2344" t="inlineStr">
        <is>
          <t>11/08/2026 11:23</t>
        </is>
      </c>
    </row>
    <row r="2345">
      <c r="A2345" t="n">
        <v>4360</v>
      </c>
      <c r="B2345" t="inlineStr">
        <is>
          <t>VUNESP</t>
        </is>
      </c>
      <c r="C2345" t="inlineStr">
        <is>
          <t>FICSAE</t>
        </is>
      </c>
      <c r="D2345" t="inlineStr">
        <is>
          <t>2022</t>
        </is>
      </c>
      <c r="E2345" t="inlineStr">
        <is>
          <t>Sabendo que a inversa da matriz $\begin{bmatrix} \frac{7}{13} &amp; -\frac{21}{2} \\ \frac{3}{11} &amp; \frac{11}{7} \end{bmatrix}$ é a matriz $\begin{bmatrix} \frac{756}{5437} &amp; \frac{4851}{5436} \\ -\frac{126}{5437} &amp; \frac{2618}{5437} \end{bmatrix}$ e que $(x, y)$ é a solução do sistema de equações $\begin{cases} \frac{17x}{3} - \frac{21y}{2} = 1 \\ \frac{3x}{11} + \frac{11y}{7} = 0 \end{cases}$, então, $x - y$ é igual a</t>
        </is>
      </c>
      <c r="F2345" t="inlineStr">
        <is>
          <t>Matemática</t>
        </is>
      </c>
      <c r="G2345" t="inlineStr">
        <is>
          <t>Sistemas Lineares</t>
        </is>
      </c>
      <c r="H2345" t="inlineStr">
        <is>
          <t>Médio</t>
        </is>
      </c>
      <c r="I2345" t="inlineStr">
        <is>
          <t>ME</t>
        </is>
      </c>
      <c r="J2345" t="inlineStr">
        <is>
          <t>$\frac{852}{5437}$</t>
        </is>
      </c>
      <c r="K2345" t="inlineStr">
        <is>
          <t>$\frac{1452}{5437}$</t>
        </is>
      </c>
      <c r="L2345" t="inlineStr">
        <is>
          <t>$\frac{2233}{5437}$</t>
        </is>
      </c>
      <c r="M2345" t="inlineStr">
        <is>
          <t>$\frac{2492}{5437}$</t>
        </is>
      </c>
      <c r="N2345" t="inlineStr">
        <is>
          <t>$\frac{2744}{5437}$</t>
        </is>
      </c>
      <c r="O2345" t="inlineStr">
        <is>
          <t>A</t>
        </is>
      </c>
      <c r="P2345" t="n">
        <v>0</v>
      </c>
      <c r="Q2345" t="n">
        <v>0</v>
      </c>
      <c r="S2345" t="inlineStr">
        <is>
          <t>Temos o seguinte sistema linear:
{
𝟏𝟕
𝟑
𝒙 −
𝟐𝟏
𝟐
𝒚 = 𝟏
𝟑
𝟏𝟏 𝒙 +
𝟏𝟏
𝟕
𝒚 = 𝟎
Esse sistema linear também pode ser escrito na forma matricial 𝑨𝑿 = 𝑩, em que:
• 𝑨 a matriz dos coeficientes das equações do sistema;
𝑿 a matriz das incógnitas do sistema; e
• 𝑩 a matriz dos termos independentes do sistema
Para o caso em questão:
𝑨 = [
𝟕
𝟏𝟑
−
𝟐𝟏
𝟐
𝟑
𝟏𝟏
𝟏𝟏
𝟕
] 𝑿 = [
𝒙
𝒚
] 𝑩 = [
𝟏
𝟎
]
Para obter os valores dos elementos da matriz 𝑋, devemos multiplicar ambos os lados da equação matricial
por 𝐴
−1 pela esquerda:
𝐴𝑋 = 𝐵
𝐴
−1𝐴𝑋 = 𝐴
−1𝐵
Pela definição de matriz inversa, temos que 𝐴
−1𝐴 = 𝐼. Logo:
𝐼𝑋 = 𝐴
−1𝐵
Como a matriz identidade é o elemento neutro da multiplicação de matrizes, ficamos com:
𝑿 = 𝑨
−𝟏𝑩
Note que o enunciado da questão nos dá a matriz 𝐴
−1
. Portanto:
[
𝒙
𝒚
] = [
𝟕𝟓𝟔
𝟓𝟒𝟑𝟕
𝟒𝟖𝟓𝟏
𝟓𝟒𝟑𝟔
−
𝟏𝟐𝟔
𝟓𝟒𝟑𝟕
𝟐𝟔𝟏𝟖
𝟓𝟒𝟑𝟕
] × [
𝟏
𝟎
]
[
𝑥
𝑦
] = [
756
5437 × 1 +
4851
5436 × 0
(−
126
5437) × 1 +
2618
5437 × 0
]
756
5437
−
126
5437
]
Logo, 𝒙 =
𝟕𝟓𝟔
𝟓𝟒𝟑𝟕 e 𝒚 = −
𝟏𝟐𝟔
𝟓𝟒𝟑𝟕. Consequentemente:
𝑥 − 𝑦 =
756
5437 − (−
126
5437)
=
756
5437 +
126
5437
=
882
5437
Gabarito: Letra A.</t>
        </is>
      </c>
      <c r="U2345" t="inlineStr">
        <is>
          <t>11/08/2026 11:28</t>
        </is>
      </c>
    </row>
    <row r="2346">
      <c r="A2346" t="n">
        <v>4361</v>
      </c>
      <c r="B2346" t="inlineStr">
        <is>
          <t>IDIB</t>
        </is>
      </c>
      <c r="C2346" t="inlineStr">
        <is>
          <t>CREMERJ</t>
        </is>
      </c>
      <c r="D2346" t="inlineStr">
        <is>
          <t>2021</t>
        </is>
      </c>
      <c r="E2346" t="inlineStr">
        <is>
          <t>É correto afirmar que a “Regra de Cramer” é um método utilizado para</t>
        </is>
      </c>
      <c r="F2346" t="inlineStr">
        <is>
          <t>Matemática</t>
        </is>
      </c>
      <c r="G2346" t="inlineStr">
        <is>
          <t>Sistemas Lineares</t>
        </is>
      </c>
      <c r="H2346" t="inlineStr">
        <is>
          <t>Médio</t>
        </is>
      </c>
      <c r="I2346" t="inlineStr">
        <is>
          <t>ME</t>
        </is>
      </c>
      <c r="J2346" t="inlineStr">
        <is>
          <t>desenvolver operação com conjuntos.</t>
        </is>
      </c>
      <c r="K2346" t="inlineStr">
        <is>
          <t>determinar o volume de um cone utilizando uma esfera.</t>
        </is>
      </c>
      <c r="L2346" t="inlineStr">
        <is>
          <t>determinar o resultado de uma progressão geométrica infinita.</t>
        </is>
      </c>
      <c r="M2346" t="inlineStr">
        <is>
          <t>solucionar sistemas lineares.</t>
        </is>
      </c>
      <c r="N2346" t="inlineStr"/>
      <c r="O2346" t="inlineStr">
        <is>
          <t>D</t>
        </is>
      </c>
      <c r="P2346" t="n">
        <v>0</v>
      </c>
      <c r="Q2346" t="n">
        <v>0</v>
      </c>
      <c r="S2346" t="inlineStr">
        <is>
          <t>Conforme visto na teoria da aula, a "Regra de Cramer" é utilizada para solucionar sistemas lineares.
Gabarito: Letra D.</t>
        </is>
      </c>
      <c r="U2346" t="inlineStr">
        <is>
          <t>11/08/2026 11:31</t>
        </is>
      </c>
    </row>
    <row r="2347">
      <c r="A2347" t="n">
        <v>4362</v>
      </c>
      <c r="B2347" t="inlineStr">
        <is>
          <t>FUNDATEC</t>
        </is>
      </c>
      <c r="C2347" t="inlineStr">
        <is>
          <t>Pref. Tramandaí</t>
        </is>
      </c>
      <c r="D2347" t="inlineStr">
        <is>
          <t>2021</t>
        </is>
      </c>
      <c r="E2347" t="inlineStr">
        <is>
          <t>Observe a figura a seguir:</t>
        </is>
      </c>
      <c r="F2347" t="inlineStr">
        <is>
          <t>Matemática</t>
        </is>
      </c>
      <c r="G2347" t="inlineStr">
        <is>
          <t>Sistemas Lineares</t>
        </is>
      </c>
      <c r="H2347" t="inlineStr">
        <is>
          <t>Médio</t>
        </is>
      </c>
      <c r="I2347" t="inlineStr">
        <is>
          <t>ME</t>
        </is>
      </c>
      <c r="J2347" t="inlineStr">
        <is>
          <t>4.000.</t>
        </is>
      </c>
      <c r="K2347" t="inlineStr">
        <is>
          <t>3.200.</t>
        </is>
      </c>
      <c r="L2347" t="inlineStr">
        <is>
          <t>2.400.</t>
        </is>
      </c>
      <c r="M2347" t="inlineStr">
        <is>
          <t>1.600.</t>
        </is>
      </c>
      <c r="N2347" t="inlineStr"/>
      <c r="O2347" t="inlineStr">
        <is>
          <t>B</t>
        </is>
      </c>
      <c r="P2347" t="n">
        <v>0</v>
      </c>
      <c r="Q2347" t="n">
        <v>0</v>
      </c>
      <c r="R2347" t="inlineStr">
        <is>
          <t>128e6f06-1cfb-4901-a606-57ace5ed8e12.png</t>
        </is>
      </c>
      <c r="S2347" t="inlineStr">
        <is>
          <t>Considere que a bateria é a variável 𝑥, a guitarra é a variável 𝑦 e o rádio é a variável 𝑧. A questão pergunta
por 40% do valor de 𝒛.
Temos o seguinte sistema linear:
𝑥−𝑦 = 1.000 𝑥−𝑦 = 1.000
{𝑥+𝑦+𝑦 = 16.000~{𝑥+2𝑦 = 16.000
𝑧+𝑦−𝑥 = 7.000 −𝑥+𝑦+𝑧 = 7.000
Note que, ao somar a primeira equação com a terceira, obtemos o valor de 𝑧:
𝑥 −𝑦 = 1.000
−𝑥 +𝑦+𝑧 = 7.000
𝒛 = 𝟖.𝟎𝟎𝟎
A questão pergunta por 40% de 𝒛:
40%×8.000
= 0,4×8.000
= 3.200
Gabarito: Letra B.</t>
        </is>
      </c>
      <c r="U2347" t="inlineStr">
        <is>
          <t>12/08/2026 01:32</t>
        </is>
      </c>
    </row>
    <row r="2348">
      <c r="A2348" t="n">
        <v>4363</v>
      </c>
      <c r="B2348" t="inlineStr">
        <is>
          <t>LEGALLE</t>
        </is>
      </c>
      <c r="C2348" t="inlineStr">
        <is>
          <t>CM Campestre Serra</t>
        </is>
      </c>
      <c r="D2348" t="inlineStr">
        <is>
          <t>2021</t>
        </is>
      </c>
      <c r="E2348" t="inlineStr">
        <is>
          <t>Observe o sistema de equações representado abaixo e assinale a alternativa que apresenta a soma do resultado das incógnitas que satisfazem esse sistema.
$$\begin{cases} 2x - y = x - 4 \\ 5 - 3y = 5y + x \end{cases}$$</t>
        </is>
      </c>
      <c r="F2348" t="inlineStr">
        <is>
          <t>Matemática</t>
        </is>
      </c>
      <c r="G2348" t="inlineStr">
        <is>
          <t>Sistemas Lineares</t>
        </is>
      </c>
      <c r="H2348" t="inlineStr">
        <is>
          <t>Médio</t>
        </is>
      </c>
      <c r="I2348" t="inlineStr">
        <is>
          <t>ME</t>
        </is>
      </c>
      <c r="J2348" t="inlineStr">
        <is>
          <t>−4.</t>
        </is>
      </c>
      <c r="K2348" t="inlineStr">
        <is>
          <t>−3.</t>
        </is>
      </c>
      <c r="L2348" t="inlineStr">
        <is>
          <t>−2.</t>
        </is>
      </c>
      <c r="M2348" t="inlineStr">
        <is>
          <t>2.</t>
        </is>
      </c>
      <c r="N2348" t="inlineStr">
        <is>
          <t>4.</t>
        </is>
      </c>
      <c r="O2348" t="inlineStr">
        <is>
          <t>C</t>
        </is>
      </c>
      <c r="P2348" t="n">
        <v>0</v>
      </c>
      <c r="Q2348" t="n">
        <v>0</v>
      </c>
      <c r="S2348" t="inlineStr">
        <is>
          <t>Incialmente, vamos organizar o sistema linear de modo que as incógnitas estejam à esquerda das equações
e de modo que os termos independentes estejam à direita das equações.
𝟐𝒙−𝒚 = 𝒙−𝟒 𝟐𝒙−𝒙−𝒚 = −𝟒 𝒙−𝒚 = −𝟒
{ ~{ ~{
𝟓−𝟑𝒚 = 𝟓𝒚+𝒙 −𝒙−𝟓𝒚−𝟑𝒚 = −𝟓 −𝒙−𝟖𝒚 = −𝟓
Ao somar as duas equações, podemos obter o valor de 𝑦:
𝑥 −𝑦 = −4
−𝑥−8𝑦 = −5
−𝟗𝒚 = −𝟗
Logo:
−9
𝑦 =
−9
𝒚 = 𝟏
Ao substituir o valor de 𝑦 na primeira equação, temos:
𝑥 −𝑦 = −4
𝑥 −1 = −4
𝑥 = −4+1
𝒙 = −𝟑
Portanto, a soma dos resultados das incógnitas é:
𝑥 +𝑦 = −3+1
= −2
Gabarito: Letra C.
𝒙+𝒚 = 𝟏𝟖</t>
        </is>
      </c>
      <c r="U2348" t="inlineStr">
        <is>
          <t>12/08/2026 01:34</t>
        </is>
      </c>
    </row>
    <row r="2349">
      <c r="A2349" t="n">
        <v>4364</v>
      </c>
      <c r="B2349" t="inlineStr">
        <is>
          <t>FUNDATEC</t>
        </is>
      </c>
      <c r="C2349" t="inlineStr">
        <is>
          <t>Pref. Vacaria</t>
        </is>
      </c>
      <c r="D2349" t="inlineStr">
        <is>
          <t>2021</t>
        </is>
      </c>
      <c r="E2349" t="inlineStr">
        <is>
          <t>No sistema de equações $\begin{cases} x + y = 18 \\ x - y = 6 \end{cases}$, o valor de $x^2 + y^2$ é:</t>
        </is>
      </c>
      <c r="F2349" t="inlineStr">
        <is>
          <t>Matemática</t>
        </is>
      </c>
      <c r="G2349" t="inlineStr">
        <is>
          <t>Sistemas Lineares</t>
        </is>
      </c>
      <c r="H2349" t="inlineStr">
        <is>
          <t>Médio</t>
        </is>
      </c>
      <c r="I2349" t="inlineStr">
        <is>
          <t>ME</t>
        </is>
      </c>
      <c r="J2349" t="inlineStr">
        <is>
          <t>180.</t>
        </is>
      </c>
      <c r="K2349" t="inlineStr">
        <is>
          <t>150.</t>
        </is>
      </c>
      <c r="L2349" t="inlineStr">
        <is>
          <t>144.</t>
        </is>
      </c>
      <c r="M2349" t="inlineStr">
        <is>
          <t>36.</t>
        </is>
      </c>
      <c r="N2349" t="inlineStr">
        <is>
          <t>12.</t>
        </is>
      </c>
      <c r="O2349" t="inlineStr">
        <is>
          <t>A</t>
        </is>
      </c>
      <c r="P2349" t="n">
        <v>0</v>
      </c>
      <c r="Q2349" t="n">
        <v>0</v>
      </c>
      <c r="S2349" t="inlineStr">
        <is>
          <t>Temos o seguinte sistema linear:
𝑥 +𝑦 = 18
{
𝑥−𝑦 = 6
Ao somar as duas equações, podemos obter o valor de 𝑥:
𝑥+𝑦 = 18
𝑥−𝑦 = 6
𝟐𝒙 = 𝟐𝟒
Logo:
𝑥 =
𝒙 = 𝟏𝟐
Ao substituir o valor de 𝑥 na primeira equação, temos:
𝑥+𝑦 = 18
12+𝑦 = 18
𝑦 = 18−12
𝒚 = 𝟔
Logo:
𝑥2 +𝑦2 = 122 +62
= 144+36
= 180
Gabarito: Letra A.</t>
        </is>
      </c>
      <c r="U2349" t="inlineStr">
        <is>
          <t>12/08/2026 01:34</t>
        </is>
      </c>
    </row>
    <row r="2350">
      <c r="A2350" t="n">
        <v>4365</v>
      </c>
      <c r="B2350" t="inlineStr">
        <is>
          <t>CESGRANRIO</t>
        </is>
      </c>
      <c r="C2350" t="inlineStr">
        <is>
          <t>Banco do Brasil</t>
        </is>
      </c>
      <c r="D2350" t="inlineStr">
        <is>
          <t>2021</t>
        </is>
      </c>
      <c r="E2350" t="inlineStr">
        <is>
          <t>Um banco tem agências em três regiões do país. Em cada região, trabalha-se com a comercialização de três segmentos: seguros (X), previdência (Y) e consórcios (Z). Cada equação linear que compõe o sistema abaixo representa a capacidade de uma regional produzir valor agregado para o banco, em cada segmento de atuação (lado esquerdo das equações), visando ao alcance das metas de lucro operacional em milhares de reais (lado direito das equações).
$$\begin{cases} 2x + 5y + 4z = 690 \text{ região Sul} \\ 5x + 2y + 4z = 720 \text{ região Sudeste} \\ 3x + 3y + 2x = 540 \text{ região Norte} \end{cases}$$
De acordo com esses dados, verifica-se que a contribuição de um dado segmento que atinge exatamente a meta de sua região é de</t>
        </is>
      </c>
      <c r="F2350" t="inlineStr">
        <is>
          <t>Matemática</t>
        </is>
      </c>
      <c r="G2350" t="inlineStr">
        <is>
          <t>Sistemas Lineares</t>
        </is>
      </c>
      <c r="H2350" t="inlineStr">
        <is>
          <t>Médio</t>
        </is>
      </c>
      <c r="I2350" t="inlineStr">
        <is>
          <t>ME</t>
        </is>
      </c>
      <c r="J2350" t="inlineStr">
        <is>
          <t>R$160.000,00 no segmento seguros, na região Sul</t>
        </is>
      </c>
      <c r="K2350" t="inlineStr">
        <is>
          <t>R$400.000,00 no segmento previdência, na região Sudeste</t>
        </is>
      </c>
      <c r="L2350" t="inlineStr">
        <is>
          <t>R$180.000,00 no segmento consórcio, na região Norte</t>
        </is>
      </c>
      <c r="M2350" t="inlineStr">
        <is>
          <t>R$90.000,00 no segmento seguros, na região Norte</t>
        </is>
      </c>
      <c r="N2350" t="inlineStr">
        <is>
          <t>R$180.000,00 no segmento previdência, na região Sul</t>
        </is>
      </c>
      <c r="O2350" t="inlineStr">
        <is>
          <t>A</t>
        </is>
      </c>
      <c r="P2350" t="n">
        <v>0</v>
      </c>
      <c r="Q2350" t="n">
        <v>0</v>
      </c>
      <c r="S2350" t="inlineStr">
        <is>
          <t>Inicialmente, vamos obter o valor das incógnitas 𝑥, 𝑦 e 𝑧 pelo método do escalonamento, fazendo uso da
matriz completa do sistema.
2 5 4 690
2 5 4 690
2 5 4 690 𝟓 𝟑 21
𝐿2←𝟏𝐿2+(− 𝟐 )𝐿1 21 𝐿3←𝟏𝐿3+(− 𝟐 )𝐿1 0 − −6 −1005
[5 2 4 720] ~ [0 − −6 −1005] ~ 2
3 3 2 540 9
3 3 2 540 0 − −4 −495
[ 2 ]
Multiplicando a primeira e a segunda equação por −2, temos:
2 5 4 690
2 5 4 690 𝟑
𝐿3←𝟏𝐿3+(− 𝟕 )𝐿2 0 21 12 2010
[0 21 12 2010] ~ [ ]
20 900
0 9 8 990 0 0
7 7
Ficamos com o seguinte sistema escalonado:
𝟐𝒙+𝟓𝒚+𝟒𝒛 = 𝟔𝟗𝟎
𝒙+𝟐𝟏𝒚+𝟏𝟐𝒛 = 𝟐𝟎𝟏𝟎
{
𝟐𝟎 𝟗𝟎𝟎
𝟑𝒚+ 𝒛 =
𝟕 𝟕
Da terceira equação, temos:
20 900
𝑧 =
7 7
20𝑧 = 900
𝑧 =
𝒛 = 𝟒𝟓
Da segunda equação, temos:
21𝑦+12𝑧 = 2010
21𝑦+12×45 = 2010
21𝑦+540 = 2010
21𝑦 = 1470
𝑦 =
𝒚 = 𝟕𝟎
Da primeira equação, temos:
2𝑥+5𝑦+4𝑧 = 690
2𝑥 +5×70+4×45 = 690
2𝑥 +350+180 = 690
2𝑥 = 160
𝒙 = 𝟖𝟎
Agora vamos avaliar as alternativas, verificando a contribuição dos segmentos em cada uma das regiões.
Vale lembrar que os valores obtidos para 𝑥, 𝑦 e 𝑧 estão em milhares de reais.
a) Contribuição de R$160.000,00 no segmento seguros, na região Sul. CERTO. Esse é o Gabarito.
Para a região Sul, a contribuição no segmento de seguros é 2𝑥. Temos:
2×80 mil = 160 mil
O Gabarito, portanto, é letra A.
b) Contribuição de R$400.000,00 no segmento previdência, na região Sudeste. ERRADO.
Para a região Sudeste, a contribuição no segmento de previdência é 2𝑦. Temos:
2×70 mil = 150 mil
c) Contribuição de R$180.000,00 no segmento consórcio, na região Norte. ERRADO.
Para a região norte, a contribuição do segmento de consórcio é 2𝑧. Temos:
2×45 mil = 90 mil
d) Contribuição de R$90.000,00 no segmento seguros, na região Norte. ERRADO.
Para a região norte, a contribuição do segmento de seguros é 3𝑥. Temos:
3×80 mil = 240 mil
e) Contribuição de R$180.000,00 no segmento previdência, na região Sul. ERRADO.
Para a região sul, a contribuição do segmento de previdência é 5𝑦. Temos:
5×70 mil = 350 mil
Gabarito: Letra A.</t>
        </is>
      </c>
      <c r="U2350" t="inlineStr">
        <is>
          <t>12/08/2026 01:37</t>
        </is>
      </c>
    </row>
    <row r="2351">
      <c r="A2351" t="inlineStr">
        <is>
          <t>4366</t>
        </is>
      </c>
      <c r="B2351" t="inlineStr">
        <is>
          <t>IDIB</t>
        </is>
      </c>
      <c r="C2351" t="inlineStr">
        <is>
          <t>CM Planaltina</t>
        </is>
      </c>
      <c r="D2351" t="inlineStr">
        <is>
          <t>2021</t>
        </is>
      </c>
      <c r="E2351" t="inlineStr">
        <is>
          <t>Em um estabelecimento comercial, preços de pacotes contendo produtos de higiene se diferenciam pela variedade e quantidade de produtos. Quatro desses pacotes estão abaixo representados, sendo três deles com os respectivos preços:
A partir dos dados apresentados, qual é o preço do pacote 4?</t>
        </is>
      </c>
      <c r="F2351" t="inlineStr">
        <is>
          <t>Matemática</t>
        </is>
      </c>
      <c r="G2351" t="inlineStr">
        <is>
          <t>Sistemas Lineares</t>
        </is>
      </c>
      <c r="H2351" t="inlineStr">
        <is>
          <t>Médio</t>
        </is>
      </c>
      <c r="I2351" t="inlineStr">
        <is>
          <t>ME</t>
        </is>
      </c>
      <c r="J2351" t="inlineStr">
        <is>
          <t>R$ 32,40</t>
        </is>
      </c>
      <c r="K2351" t="inlineStr">
        <is>
          <t>R$ 30,60</t>
        </is>
      </c>
      <c r="L2351" t="inlineStr">
        <is>
          <t>R$ 29,60</t>
        </is>
      </c>
      <c r="M2351" t="inlineStr">
        <is>
          <t>R$ 34,00</t>
        </is>
      </c>
      <c r="N2351" t="inlineStr"/>
      <c r="O2351" t="inlineStr">
        <is>
          <t>B</t>
        </is>
      </c>
      <c r="P2351" t="n">
        <v>0</v>
      </c>
      <c r="Q2351" t="n">
        <v>0</v>
      </c>
      <c r="R2351" t="inlineStr">
        <is>
          <t>fb734ba0-4dcc-40b8-8e92-94c2714080c1.png</t>
        </is>
      </c>
      <c r="S2351" t="inlineStr">
        <is>
          <t>Suponha que o preço da unidade do sabonete, do lenço e do frasco de álcool gel sejam, respectivamente,
𝒙, 𝒚 e 𝒛.
A questão pergunta pelo preço do pacote 4, ou seja, a questão pergunta por 𝟐𝒙+𝟐𝒚+𝒛.
Para o pacote 1, temos:
𝟐𝒙+𝒚+𝒛 = 𝟐𝟓,𝟖𝟎
Para o pacote 2, temos:
𝒙+𝟐𝒚+𝒛 = 𝟐𝟒,𝟐𝟎
Para o pacote 3, temos:
2𝑥 +2𝑧 = 29,20
Dividindo ambos os lados da equação por 2, temos:
𝒙+𝒛 = 𝟏𝟒,𝟔𝟎
Ficamos com o seguinte sistema linear:
2𝑥 +𝑦+𝑧 = 25,80
{𝑥+2𝑦+𝑧 = 24,20
𝑥+ 𝑧 = 14,60
Ao subtrair a terceira equação da segunda, ficamos com:
𝑥 +2𝑦+𝑧 = 24,20
−𝒙 − 𝒛 = −𝟏𝟒,𝟔𝟎
𝟐𝒚 = 𝟗,𝟔𝟎
Portanto:
9,60
𝑦 =
𝒚 = 𝟒,𝟖𝟎
Substituindo esse valor de 𝑥 na primeira equação, temos:
2𝑥 +𝑦+𝑧 = 25,80
2𝑥+4,80+𝑧 = 25,80
2𝑥+𝑧 = 25,80−4,80
𝟐𝒙+𝒛 = 𝟐𝟏,𝟎𝟎
Subtraindo a terceira equação dessa nova equação encontrada, obtemos o valor de 𝑥:
2𝑥 +𝑧 = 21,00
−𝒙− 𝒛 = −𝟏𝟒,𝟔𝟎
𝒙 = 𝟔,𝟒𝟎
Substituindo o valor de 𝑥 encontrado na terceira equação, temos:
𝑥 +𝑧 = 14,60
6,40+𝑧 = 14,60
𝑧 = 14,60−6,40
𝒛 = 𝟖,𝟐𝟎
Agora que temos os valores de 𝑥, 𝑦 e 𝑧, podemos obter o preço do pacote 4:
𝟐𝒙+𝟐𝒚+𝒛
= 2×6,40+2×4,80+8,20
= 12,80+9,60+8,20
= R$ 30,60
Gabarito: Letra B.</t>
        </is>
      </c>
      <c r="U2351" t="inlineStr">
        <is>
          <t>12/08/2026 01:42</t>
        </is>
      </c>
    </row>
    <row r="2352">
      <c r="A2352" t="n">
        <v>4367</v>
      </c>
      <c r="B2352" t="inlineStr">
        <is>
          <t>FGV</t>
        </is>
      </c>
      <c r="C2352" t="inlineStr">
        <is>
          <t>FEMPAR</t>
        </is>
      </c>
      <c r="D2352" t="inlineStr">
        <is>
          <t>2021</t>
        </is>
      </c>
      <c r="E2352" t="inlineStr">
        <is>
          <t>A manipulação das equações de um sistema linear pode gerar novas equações lineares mais simples que as originais. Ao serem incorporadas ao conjunto original, as novas equações podem contribuir na busca por soluções do sistema.
Considere o sistema linear de 3 equações e 3 incógnitas dado por
$$\begin{cases} 3a - 2b + c = 9 \\ a + 3b - 2c = 11 \\ -2a + b + 3c = 13 \end{cases}$$
É correto afirmar que 𝒂 + 𝒃 + 𝒄 vale</t>
        </is>
      </c>
      <c r="F2352" t="inlineStr">
        <is>
          <t>Matemática</t>
        </is>
      </c>
      <c r="G2352" t="inlineStr">
        <is>
          <t>Sistemas Lineares</t>
        </is>
      </c>
      <c r="H2352" t="inlineStr">
        <is>
          <t>Médio</t>
        </is>
      </c>
      <c r="I2352" t="inlineStr">
        <is>
          <t>ME</t>
        </is>
      </c>
      <c r="J2352" t="inlineStr">
        <is>
          <t>16,5.</t>
        </is>
      </c>
      <c r="K2352" t="inlineStr">
        <is>
          <t>18,5.</t>
        </is>
      </c>
      <c r="L2352" t="inlineStr">
        <is>
          <t>19.</t>
        </is>
      </c>
      <c r="M2352" t="inlineStr">
        <is>
          <t>32,5.</t>
        </is>
      </c>
      <c r="N2352" t="inlineStr">
        <is>
          <t>33.</t>
        </is>
      </c>
      <c r="O2352" t="inlineStr">
        <is>
          <t>A</t>
        </is>
      </c>
      <c r="P2352" t="n">
        <v>0</v>
      </c>
      <c r="Q2352" t="n">
        <v>0</v>
      </c>
      <c r="S2352" t="inlineStr">
        <is>
          <t>Ao somar todas as equações do sistema linear, temos:
−3𝑎−2𝑏 +𝑐 = 9
−2𝑎 +3𝑏−2𝑐 = 11
−2𝑎+𝑏 +3𝑐 = 13
2𝑎+2𝑏 +2𝑐 = 33
Ficamos com:
2(𝑎+𝑏+𝑐) = 33
𝑎+𝑏+𝑐 =
𝑎+𝑏+𝑐 = 16,5
Gabarito: Letra A.
𝒙+𝒚+𝒛 = 𝟗𝟑𝟎</t>
        </is>
      </c>
      <c r="U2352" t="inlineStr">
        <is>
          <t>12/08/2026 02:04</t>
        </is>
      </c>
    </row>
    <row r="2353">
      <c r="A2353" t="n">
        <v>4368</v>
      </c>
      <c r="B2353" t="inlineStr">
        <is>
          <t>Instituto Consulplan</t>
        </is>
      </c>
      <c r="C2353" t="inlineStr">
        <is>
          <t>CM Amparo</t>
        </is>
      </c>
      <c r="D2353" t="inlineStr">
        <is>
          <t>2020</t>
        </is>
      </c>
      <c r="E2353" t="inlineStr">
        <is>
          <t>Dado o sistema $\begin{cases} x + y + z = 930 \\ x + z = 660 \\ x + y = 570 \end{cases}$
Pode-se afirmar que $y - z$ é igual a:</t>
        </is>
      </c>
      <c r="F2353" t="inlineStr">
        <is>
          <t>Matemática</t>
        </is>
      </c>
      <c r="G2353" t="inlineStr">
        <is>
          <t>Sistemas Lineares</t>
        </is>
      </c>
      <c r="H2353" t="inlineStr">
        <is>
          <t>Médio</t>
        </is>
      </c>
      <c r="I2353" t="inlineStr">
        <is>
          <t>ME</t>
        </is>
      </c>
      <c r="J2353" t="inlineStr">
        <is>
          <t>–110</t>
        </is>
      </c>
      <c r="K2353" t="inlineStr">
        <is>
          <t>–90</t>
        </is>
      </c>
      <c r="L2353" t="inlineStr">
        <is>
          <t>120</t>
        </is>
      </c>
      <c r="M2353" t="inlineStr">
        <is>
          <t>630</t>
        </is>
      </c>
      <c r="N2353" t="inlineStr"/>
      <c r="O2353" t="inlineStr">
        <is>
          <t>B</t>
        </is>
      </c>
      <c r="P2353" t="n">
        <v>0</v>
      </c>
      <c r="Q2353" t="n">
        <v>0</v>
      </c>
      <c r="S2353" t="inlineStr">
        <is>
          <t>Podemos obter 𝑦−𝑧 diretamente subtraindo a segunda equação da terceira:
𝑥 +𝑦 = 570
−𝒙 −𝒛 = 𝟔𝟔𝟎
𝒚−𝒛 = −𝟗𝟎
O Gabarito, portanto, é letra B.
Gabarito: Letra B.
𝒙−𝒚+𝒛 = −𝟏</t>
        </is>
      </c>
      <c r="U2353" t="inlineStr">
        <is>
          <t>12/08/2026 02:05</t>
        </is>
      </c>
    </row>
    <row r="2354">
      <c r="A2354" t="n">
        <v>4369</v>
      </c>
      <c r="B2354" t="inlineStr">
        <is>
          <t>Instituto Consulplan</t>
        </is>
      </c>
      <c r="C2354" t="inlineStr">
        <is>
          <t>Pref Colômbia</t>
        </is>
      </c>
      <c r="D2354" t="inlineStr">
        <is>
          <t>2020</t>
        </is>
      </c>
      <c r="E2354" t="inlineStr">
        <is>
          <t>Dado o sistema $\begin{cases} x - y + z = -1 \\ x - z = -7 \\ 2x + 3y + z = 4 \end{cases}$, pode se afirmar que $xyz$ é igual a:</t>
        </is>
      </c>
      <c r="F2354" t="inlineStr">
        <is>
          <t>Matemática</t>
        </is>
      </c>
      <c r="G2354" t="inlineStr">
        <is>
          <t>Sistemas Lineares</t>
        </is>
      </c>
      <c r="H2354" t="inlineStr">
        <is>
          <t>Médio</t>
        </is>
      </c>
      <c r="I2354" t="inlineStr">
        <is>
          <t>ME</t>
        </is>
      </c>
      <c r="J2354" t="inlineStr">
        <is>
          <t>12</t>
        </is>
      </c>
      <c r="K2354" t="inlineStr">
        <is>
          <t>−12</t>
        </is>
      </c>
      <c r="L2354" t="inlineStr">
        <is>
          <t>24</t>
        </is>
      </c>
      <c r="M2354" t="inlineStr">
        <is>
          <t>−24</t>
        </is>
      </c>
      <c r="N2354" t="inlineStr"/>
      <c r="O2354" t="inlineStr">
        <is>
          <t>D</t>
        </is>
      </c>
      <c r="P2354" t="n">
        <v>0</v>
      </c>
      <c r="Q2354" t="n">
        <v>0</v>
      </c>
      <c r="S2354" t="inlineStr">
        <is>
          <t>Inicialmente, vamos obter o valor das incógnitas 𝑥, 𝑦 e 𝑧 pelo método do escalonamento, fazendo uso da
matriz completa do sistema.
1 −1 1 −1 1 −1 1 −1 1 −1 1 −1
𝐿2←𝟏𝐿2+(−𝟏)𝐿1 𝐿3←𝟏𝐿3+(−𝟐)𝐿1
[1 0 −1 −7] ~ [0 1 −2 −6] ~ [0 1 −2 −6]
2 3 1 4 2 3 1 4 0 5 −1 6
1 −1 1 −1
𝐿3←𝟏𝐿3+(−𝟓)𝐿2
~ [0 1 −2 −6]
0 0 9 36
Ficamos com o seguinte sistema escalonado:
𝑥−𝑦+𝑧 = −1
{ 𝑦−2𝑧 = −6
9𝑧 = 36
A partir da terceira equação, temos:
9𝑧 = 36
𝑧 =
𝒛 = 𝟒
Da segunda equação, temos:
𝑦−2𝑧 = −6
𝑦−2.(4) = −6
𝑦−8 = −6
𝒚 = 𝟐
Da primeira equação, temos:
𝑥−𝑦+𝑧 = −1
𝑥 −2+4 = −1
𝑥 +2 = −1
𝒙 = −𝟑
Portanto:
𝑥𝑦𝑧 = (−3).2.4 = −24
Gabarito: Letra D.</t>
        </is>
      </c>
      <c r="U2354" t="inlineStr">
        <is>
          <t>12/08/2026 02:06</t>
        </is>
      </c>
    </row>
    <row r="2355">
      <c r="A2355" t="n">
        <v>4370</v>
      </c>
      <c r="B2355" t="inlineStr">
        <is>
          <t>VUNESP</t>
        </is>
      </c>
      <c r="C2355" t="inlineStr">
        <is>
          <t>Pref. N Odessa</t>
        </is>
      </c>
      <c r="D2355" t="inlineStr">
        <is>
          <t>2018</t>
        </is>
      </c>
      <c r="E2355" t="inlineStr">
        <is>
          <t>Gertrudes, que é doceira, recebeu três encomendas para festas. Sabese que, em cada uma das encomendas, foram usadas quantidades diferentes de ovos, iguais a 𝒙, 𝒚 e 𝒛, tais que 𝒙+𝒚 = 𝟒𝟎, 𝒙+𝒛 = 𝟑𝟎 e 𝒚 + 𝒛 = 𝟑𝟖. Desse modo, é correto afirmar que, para a produção dessas três encomendas, Gertrudes usou uma quantidade de ovos igual a</t>
        </is>
      </c>
      <c r="F2355" t="inlineStr">
        <is>
          <t>Matemática</t>
        </is>
      </c>
      <c r="G2355" t="inlineStr">
        <is>
          <t>Sistemas Lineares</t>
        </is>
      </c>
      <c r="H2355" t="inlineStr">
        <is>
          <t>Médio</t>
        </is>
      </c>
      <c r="I2355" t="inlineStr">
        <is>
          <t>ME</t>
        </is>
      </c>
      <c r="J2355" t="inlineStr">
        <is>
          <t>3,5 dúzias.</t>
        </is>
      </c>
      <c r="K2355" t="inlineStr">
        <is>
          <t>4 dúzias.</t>
        </is>
      </c>
      <c r="L2355" t="inlineStr">
        <is>
          <t>4,5 dúzias.</t>
        </is>
      </c>
      <c r="M2355" t="inlineStr">
        <is>
          <t>5 dúzias.</t>
        </is>
      </c>
      <c r="N2355" t="inlineStr">
        <is>
          <t>5,5 dúzias.</t>
        </is>
      </c>
      <c r="O2355" t="inlineStr">
        <is>
          <t>C</t>
        </is>
      </c>
      <c r="P2355" t="n">
        <v>0</v>
      </c>
      <c r="Q2355" t="n">
        <v>0</v>
      </c>
      <c r="S2355" t="inlineStr">
        <is>
          <t>O total de ovos das três encomendas é dado pela soma 𝒙+𝒚+𝒛. Note que a questão apresenta o seguinte
sistema:
𝑥 +𝑦+𝑧 = 40
{𝑥 +𝑦+𝑧 = 30
𝑥 +𝑦+𝑧 = 38
Ao somar as três equações, ficamos com:
2𝑥+2𝑦+2𝑧 = 108
2(𝑥+𝑦+𝑧) = 108
(𝑥+𝑦+𝑧) = 54
O número de dúzias é:
= 4,5 dúzias
Gabarito: Letra C.</t>
        </is>
      </c>
      <c r="U2355" t="inlineStr">
        <is>
          <t>12/08/2026 02:06</t>
        </is>
      </c>
    </row>
    <row r="2356">
      <c r="A2356" t="n">
        <v>4371</v>
      </c>
      <c r="B2356" t="inlineStr">
        <is>
          <t>FGV</t>
        </is>
      </c>
      <c r="C2356" t="inlineStr">
        <is>
          <t>ALERO</t>
        </is>
      </c>
      <c r="D2356" t="inlineStr">
        <is>
          <t>2018</t>
        </is>
      </c>
      <c r="E2356" t="inlineStr">
        <is>
          <t>Considere o sistema linear
$$\begin{cases} x + 2y + 3z = 160 \\ 2x + 3y + z = 140 \\ 3x + y + 2x = 156 \end{cases}$$
O valor de $x$ é:</t>
        </is>
      </c>
      <c r="F2356" t="inlineStr">
        <is>
          <t>Matemática</t>
        </is>
      </c>
      <c r="G2356" t="inlineStr">
        <is>
          <t>Sistemas Lineares</t>
        </is>
      </c>
      <c r="H2356" t="inlineStr">
        <is>
          <t>Médio</t>
        </is>
      </c>
      <c r="I2356" t="inlineStr">
        <is>
          <t>ME</t>
        </is>
      </c>
      <c r="J2356" t="inlineStr">
        <is>
          <t>20.</t>
        </is>
      </c>
      <c r="K2356" t="inlineStr">
        <is>
          <t>22.</t>
        </is>
      </c>
      <c r="L2356" t="inlineStr">
        <is>
          <t>24.</t>
        </is>
      </c>
      <c r="M2356" t="inlineStr">
        <is>
          <t>26.</t>
        </is>
      </c>
      <c r="N2356" t="inlineStr">
        <is>
          <t>28.</t>
        </is>
      </c>
      <c r="O2356" t="inlineStr">
        <is>
          <t>C</t>
        </is>
      </c>
      <c r="P2356" t="n">
        <v>0</v>
      </c>
      <c r="Q2356" t="n">
        <v>0</v>
      </c>
      <c r="S2356" t="inlineStr">
        <is>
          <t>Vamos escalonar o sistema fazendo uso da matriz completa do sistema.
1 2 3 160 1 2 3 160 1 2 3 160
𝐿2←𝟏𝐿2+(−𝟐)𝐿1 𝐿3←𝟏𝐿3+(−𝟑)𝐿1
[2 3 1 140] ~ [0 −1 −5 −180] ~ [0 −1 −5 −180]
3 1 2 156 3 1 2 156 0 −5 −7 −324
1 2 3 160
𝐿3←𝟏𝐿3+(−𝟓)𝐿2
~ [0 −1 −5 −180]
0 0 18 576
A partir da terceira equação, temos:
18𝑧 = 576
𝒛 = 𝟑𝟐
A partir da segunda equação, temos:
−𝑦−5𝒛 = −180
−𝑦−5.32 = −180
𝑦 = 180−160
𝒚 = 𝟐𝟎
A partir da primeira equação, temos:
𝑥 +2𝒚+3𝒛 = 160
𝑥+2.20+3.32 = 160
𝑥 = 160−40−96
𝒙 = 𝟐𝟒
Logo, temos que 𝑥 = 24. Portanto, o Gabarito é letra C.
Outra forma de resolver o problema é pelo Teorema de Cramer. Temos que:
𝐷
𝑥
𝑥 =
𝐷
𝐷 é o determinante da matriz dos coeficientes:
1 2 3 1 2
|2 3 1|2 3
3 1 2 3 1
Parte Negativa Parte Positiva
𝐷 = [𝟏.𝟑.𝟐+𝟐.𝟏.𝟑+𝟑.𝟐.𝟏]−[𝟑.𝟑.𝟑+𝟏.𝟏.𝟏+𝟐.𝟐.𝟐]
𝐷 = 18−36
𝐷 = −18
𝐷 é o determinante da matriz dos coeficientes substituindo a primeira coluna pela matriz dos termos
𝑥
independentes:
160 2 3 160 2
|140 3 1|140 3
156 1 2 156 1
Parte Negativa Parte Positiva
𝐷 = [𝟏𝟔𝟎.𝟑.𝟐+𝟐.𝟏.𝟏𝟓𝟔+𝟑.𝟏𝟒𝟎.𝟏]−[𝟑.𝟑.𝟏𝟓𝟔+𝟏.𝟔𝟎.𝟏.𝟏+𝟐.𝟏𝟒𝟎.𝟐]
𝑥
𝐷 = 1692−2124
𝑥
= −432
Logo:
𝐷 −432
𝑥
𝑥 = =
𝐷 −18
𝑥 = 24
Novamente, obtemos que o Gabarito é letra C.
Gabarito: Letra C.
𝟐𝒙+𝟑𝒚 = 𝟐𝟒</t>
        </is>
      </c>
      <c r="U2356" t="inlineStr">
        <is>
          <t>12/08/2026 02:08</t>
        </is>
      </c>
    </row>
    <row r="2357">
      <c r="A2357" t="n">
        <v>4372</v>
      </c>
      <c r="B2357" t="inlineStr">
        <is>
          <t>FCC</t>
        </is>
      </c>
      <c r="C2357" t="inlineStr">
        <is>
          <t>TRT 11</t>
        </is>
      </c>
      <c r="D2357" t="inlineStr">
        <is>
          <t>2017</t>
        </is>
      </c>
      <c r="E2357" t="inlineStr">
        <is>
          <t>O sistema de equações lineares $\begin{cases} 2x + 3y = 24 \\ 4x - 2y = 16 \end{cases}$ é equivalente ao sistema $\begin{cases} 2x + 3y = 24 \\ 4x - 2y = 16 \\ 8x + Ky = 80 \end{cases}$, em que $x$ e $y$ são as incógnitas reais dos sistemas. Se $S = (x + y)$ e $K$ é um parâmetro real, então</t>
        </is>
      </c>
      <c r="F2357" t="inlineStr">
        <is>
          <t>Matemática</t>
        </is>
      </c>
      <c r="G2357" t="inlineStr">
        <is>
          <t>Sistemas Lineares</t>
        </is>
      </c>
      <c r="H2357" t="inlineStr">
        <is>
          <t>Médio</t>
        </is>
      </c>
      <c r="I2357" t="inlineStr">
        <is>
          <t>ME</t>
        </is>
      </c>
      <c r="J2357" t="inlineStr">
        <is>
          <t>S = 2,00K</t>
        </is>
      </c>
      <c r="K2357" t="inlineStr">
        <is>
          <t>S = 0,80K</t>
        </is>
      </c>
      <c r="L2357" t="inlineStr">
        <is>
          <t>S = 0,75K</t>
        </is>
      </c>
      <c r="M2357" t="inlineStr">
        <is>
          <t>S = 1,25K</t>
        </is>
      </c>
      <c r="N2357" t="inlineStr">
        <is>
          <t>S = 1,50K</t>
        </is>
      </c>
      <c r="O2357" t="inlineStr">
        <is>
          <t>D</t>
        </is>
      </c>
      <c r="P2357" t="n">
        <v>0</v>
      </c>
      <c r="Q2357" t="n">
        <v>0</v>
      </c>
      <c r="S2357" t="inlineStr">
        <is>
          <t>Temos o seguinte sistema linear:
2𝑥 +3𝑦 = 24
{
4𝑥 −2𝑦 = 16
Realizando 𝐿 ← 𝟏𝐿 +(−𝟐)𝐿 , temos:
2 2 1
2𝑥 +3𝑦 = 24
{
−8𝑦 = −32
A partir da última equação do sistema escalonado, temos:
−8𝑦 = −32
𝒚 = 𝟒
A partir da primeira equação do sistema escalonado, temos:
2𝑥+3𝒚 = 24
2𝑥 +3.4 = 24
2𝑥 = 24−12
𝒙 = 𝟔
2𝑥 +3𝑦 = 24
Portanto, a solução do sistema { é (𝒙,𝒚) = (𝟒,𝟔).
4𝑥 −2𝑦 = 16
2𝑥 +3𝑦 = 24
Para que o sistema {4𝑥 −2𝑦 = 16 seja equivalente ao sistema original, ele deve apresentar somente a
8𝑥 +𝐾𝑦 = 80
solução (𝑥,𝑦) = (4,6). Nesse caso, a última equação deve ser satisfeita para (𝑥,𝑦) = (4,6).
8𝑥 +𝐾𝑦 = 80
8.4+𝐾.6 = 80
32+6𝐾 = 80
6𝐾 = 48
𝑲 = 𝟖
O valor de 𝑆 = 𝑥+𝑦 é:
𝑆 = 6+4 = 10
𝑆
Logo, é:
𝐾
𝑆 10
= = 1,25
𝐾 8
Portanto, 𝑺 = 𝟏,𝟐𝟓𝑲.
Gabarito: Letra D.</t>
        </is>
      </c>
      <c r="U2357" t="inlineStr">
        <is>
          <t>12/08/2026 02:09</t>
        </is>
      </c>
    </row>
    <row r="2358">
      <c r="A2358" t="n">
        <v>4373</v>
      </c>
      <c r="B2358" t="inlineStr">
        <is>
          <t>VUNESP</t>
        </is>
      </c>
      <c r="C2358" t="inlineStr">
        <is>
          <t>CM Marília</t>
        </is>
      </c>
      <c r="D2358" t="inlineStr">
        <is>
          <t>2017</t>
        </is>
      </c>
      <c r="E2358" t="inlineStr">
        <is>
          <t>Uma editora enviou para uma biblioteca três pacotes que tinham, respectivamente, 𝒚, 𝒘 e 𝒛 livros em cada um. Sabendo se que 𝒚 + 𝒘 = 𝟒𝟎, 𝒚 + 𝒛 = 𝟑𝟎 e 𝒘 + 𝒛 = 𝟑𝟖, é correto afirmar que os três pacotes tinham, juntos, um número total de livros igual a</t>
        </is>
      </c>
      <c r="F2358" t="inlineStr">
        <is>
          <t>Matemática</t>
        </is>
      </c>
      <c r="G2358" t="inlineStr">
        <is>
          <t>Sistemas Lineares</t>
        </is>
      </c>
      <c r="H2358" t="inlineStr">
        <is>
          <t>Médio</t>
        </is>
      </c>
      <c r="I2358" t="inlineStr">
        <is>
          <t>ME</t>
        </is>
      </c>
      <c r="J2358" t="inlineStr">
        <is>
          <t>54.</t>
        </is>
      </c>
      <c r="K2358" t="inlineStr">
        <is>
          <t>56.</t>
        </is>
      </c>
      <c r="L2358" t="inlineStr">
        <is>
          <t>58.</t>
        </is>
      </c>
      <c r="M2358" t="inlineStr">
        <is>
          <t>60.</t>
        </is>
      </c>
      <c r="N2358" t="inlineStr">
        <is>
          <t>64.</t>
        </is>
      </c>
      <c r="O2358" t="inlineStr">
        <is>
          <t>A</t>
        </is>
      </c>
      <c r="P2358" t="n">
        <v>0</v>
      </c>
      <c r="Q2358" t="n">
        <v>0</v>
      </c>
      <c r="S2358" t="inlineStr">
        <is>
          <t>O total de livros dos três pacotes é dado pela soma 𝒚+𝒘+𝒛. Note que a questão apresenta o seguinte
sistema:
𝑦+𝑤 +𝑧 = 40
{𝑦+𝑦+𝑧 = 30
𝑥+𝑤 +𝑧 = 38
Ao somar as três equações, ficamos com:
2𝑦+2𝑤 +2𝑧 = 108
2(𝑦+𝑤 +𝑧) = 108
(𝑦+𝑤 +𝑧) = 54
Portanto, o total de livros é 54.
Gabarito: Letra A.</t>
        </is>
      </c>
      <c r="U2358" t="inlineStr">
        <is>
          <t>12/08/2026 11:07</t>
        </is>
      </c>
    </row>
    <row r="2359">
      <c r="A2359" t="n">
        <v>4374</v>
      </c>
      <c r="B2359" t="inlineStr">
        <is>
          <t>VUNESP</t>
        </is>
      </c>
      <c r="C2359" t="inlineStr">
        <is>
          <t>TJSP</t>
        </is>
      </c>
      <c r="D2359" t="inlineStr">
        <is>
          <t>2017</t>
        </is>
      </c>
      <c r="E2359" t="inlineStr">
        <is>
          <t>Os preços de venda de um mesmo produto nas lojas X, Y e Z são números inteiros representados, respectivamente, por $x$, $y$ e $z$. Sabendo-se que $x + y = 200$, $x + z = 150$ e $y + z = 190$, então a razão $\frac{x}{y}$ é:</t>
        </is>
      </c>
      <c r="F2359" t="inlineStr">
        <is>
          <t>Matemática</t>
        </is>
      </c>
      <c r="G2359" t="inlineStr">
        <is>
          <t>Sistemas Lineares</t>
        </is>
      </c>
      <c r="H2359" t="inlineStr">
        <is>
          <t>Médio</t>
        </is>
      </c>
      <c r="I2359" t="inlineStr">
        <is>
          <t>ME</t>
        </is>
      </c>
      <c r="J2359" t="inlineStr">
        <is>
          <t>$\frac{3}{5}$</t>
        </is>
      </c>
      <c r="K2359" t="inlineStr">
        <is>
          <t>$\frac{4}{9}$</t>
        </is>
      </c>
      <c r="L2359" t="inlineStr">
        <is>
          <t>$\frac{2}{3}$</t>
        </is>
      </c>
      <c r="M2359" t="inlineStr">
        <is>
          <t>$\frac{3}{8}$</t>
        </is>
      </c>
      <c r="N2359" t="inlineStr">
        <is>
          <t>$\frac{1}{3}$</t>
        </is>
      </c>
      <c r="O2359" t="inlineStr">
        <is>
          <t>C</t>
        </is>
      </c>
      <c r="P2359" t="n">
        <v>0</v>
      </c>
      <c r="Q2359" t="n">
        <v>0</v>
      </c>
      <c r="S2359" t="inlineStr">
        <is>
          <t>Temos o seguinte sistema de equações lineares:
{
𝑥 + 𝑦 + 𝑧 = 200
𝑥 + 𝑦 + 𝑧 = 150
𝑥 + 𝑦 + 𝑧 = 190
Ao somar todas as equações do sistema, ficamos com:
2𝑥 + 2𝑦 + 2𝑧 = 540
2(𝑥 + 𝑦 + 𝑧) = 540
𝒙 + 𝒚 + 𝒛 = 𝟐𝟕𝟎
Veja que temos a soma das três incógnitas e cada equação original apresenta sempre duas incógnitas.
Podemos subtrair cada equação do sistema linear de 𝒙 + 𝒚 + 𝒛 = 𝟐𝟕𝟎.
𝒙 + 𝒚 + 𝒛 = 𝟐𝟕𝟎
(−𝟏)𝐿2 −𝑥 𝑦 − 𝑧 = −150
𝒚 = 𝟏𝟐𝟎
𝒙 + 𝒚 + 𝒛 = 𝟐𝟕𝟎
(−𝟏)𝐿3 𝑥 − 𝑦 − 𝑧 = −190
𝒙 = 𝟖𝟎
Logo:
𝑥
𝑦
=
80
120 =
2
3
Gabarito: Letra C.</t>
        </is>
      </c>
      <c r="U2359" t="inlineStr">
        <is>
          <t>12/08/2026 11:13</t>
        </is>
      </c>
    </row>
    <row r="2360">
      <c r="A2360" t="n">
        <v>4375</v>
      </c>
      <c r="B2360" t="inlineStr">
        <is>
          <t>Instituto AOCP</t>
        </is>
      </c>
      <c r="C2360" t="inlineStr">
        <is>
          <t>PM ES</t>
        </is>
      </c>
      <c r="D2360" t="inlineStr">
        <is>
          <t>2022</t>
        </is>
      </c>
      <c r="E2360" t="inlineStr">
        <is>
          <t>Nos sistemas de equações lineares, é possível representar a relação entre a sua classificação (ou suas características) e sua quantidade de soluções (ou as características do conjunto solução). Nesse contexto, é correto afirmar que (Nota: em algumas literaturas, o termo “compatível” é apresentado como “possível”)</t>
        </is>
      </c>
      <c r="F2360" t="inlineStr">
        <is>
          <t>Matemática</t>
        </is>
      </c>
      <c r="G2360" t="inlineStr">
        <is>
          <t>Sistemas Lineares</t>
        </is>
      </c>
      <c r="H2360" t="inlineStr">
        <is>
          <t>Médio</t>
        </is>
      </c>
      <c r="I2360" t="inlineStr">
        <is>
          <t>ME</t>
        </is>
      </c>
      <c r="J2360" t="inlineStr">
        <is>
          <t>um Sistema Compatível e Indeterminado admitirá, como conjunto solução, o conjunto vazio.</t>
        </is>
      </c>
      <c r="K2360" t="inlineStr">
        <is>
          <t>um Sistema Compatível e Determinado apresenta infinitas soluções.</t>
        </is>
      </c>
      <c r="L2360" t="inlineStr">
        <is>
          <t>um Sistema Homogêneo sempre admite solução única.</t>
        </is>
      </c>
      <c r="M2360" t="inlineStr">
        <is>
          <t>um Sistema Incompatível sempre terá alguma solução.</t>
        </is>
      </c>
      <c r="N2360" t="inlineStr">
        <is>
          <t>sistemas homogêneos sempre são compatíveis.</t>
        </is>
      </c>
      <c r="O2360" t="inlineStr">
        <is>
          <t>E</t>
        </is>
      </c>
      <c r="P2360" t="n">
        <v>0</v>
      </c>
      <c r="Q2360" t="n">
        <v>0</v>
      </c>
      <c r="S2360" t="inlineStr">
        <is>
          <t>Sabemos que um sistema linear pode ser classificado de três formas:
• Sistema Possível (Compatível) e Determinado (SPD): o sistema apresenta uma única solução;
• Sistema Possível (Compatível) e Indeterminado (SPI): o sistema apresenta infinitas soluções; e
• Sistema Impossível (Incompatível) (SI): ocorre quando o sistema não apresenta solução.
Vamos analisar cada alternativa.
a) um Sistema Compatível e Indeterminado admitirá, como conjunto solução, o conjunto vazio. ERRADO.
Um Sistema Possível e Indeterminado (SPI) admite infinitas soluções. O tipo de sistema que apresenta como
conjunto solução o conjunto vazio é o Sistema Impossível (SI), pois este não apresenta solução.
b) um Sistema Compatível e Determinado apresenta infinitas soluções. ERRADO.
O Sistema Possível e Determinado (SPD) apresenta uma única solução.
c) um Sistema Homogêneo sempre admite solução única. ERRADO.
Conforme visto na teoria da aula, um Sistema Linear Homogêneo (SLH) é sempre Possível (Compatível),
podendo admitir solução única (SPD) ou infinitas soluções (SPI).
d) um Sistema Incompatível sempre terá alguma solução. ERRADO.
O Sistema Impossível (SI) não admite solução.
e) sistemas homogêneos sempre são compatíveis. CERTO. Esse é o Gabarito.
Conforme visto na alternativa C, um Sistema Linear Homogêneo (SLH) é sempre Possível (Compatível).
Gabarito: Letra E.
𝒂𝒙+𝟑𝒚 = 𝟒</t>
        </is>
      </c>
      <c r="U2360" t="inlineStr">
        <is>
          <t>12/08/2026 11:14</t>
        </is>
      </c>
    </row>
    <row r="2361">
      <c r="A2361" t="n">
        <v>4376</v>
      </c>
      <c r="B2361" t="inlineStr">
        <is>
          <t>Instituto AOCP</t>
        </is>
      </c>
      <c r="C2361" t="inlineStr">
        <is>
          <t>PM ES</t>
        </is>
      </c>
      <c r="D2361" t="inlineStr">
        <is>
          <t>2022</t>
        </is>
      </c>
      <c r="E2361" t="inlineStr">
        <is>
          <t>Sobre o sistema de equações $\begin{cases} ax + 3y = 4 \\ -x + 5y = b \end{cases}$ é correto afirmar que</t>
        </is>
      </c>
      <c r="F2361" t="inlineStr">
        <is>
          <t>Matemática</t>
        </is>
      </c>
      <c r="G2361" t="inlineStr">
        <is>
          <t>Sistemas Lineares</t>
        </is>
      </c>
      <c r="H2361" t="inlineStr">
        <is>
          <t>Médio</t>
        </is>
      </c>
      <c r="I2361" t="inlineStr">
        <is>
          <t>ME</t>
        </is>
      </c>
      <c r="J2361" t="inlineStr">
        <is>
          <t>se $a = -\frac{3}{5}$, o sistema é possível e determinado.</t>
        </is>
      </c>
      <c r="K2361" t="inlineStr">
        <is>
          <t>se $a \neq -\frac{3}{5}$, o sistema é possível e determinado.</t>
        </is>
      </c>
      <c r="L2361" t="inlineStr">
        <is>
          <t>se $a \neq -\frac{3}{5}$, o sistema é possível e indeterminado.</t>
        </is>
      </c>
      <c r="M2361" t="inlineStr">
        <is>
          <t>se $b = \frac{20}{3}$, o sistema é possível e determinado.</t>
        </is>
      </c>
      <c r="N2361" t="inlineStr">
        <is>
          <t>se $b = \frac{20}{3}$, o sistema é possível e indeterminado.</t>
        </is>
      </c>
      <c r="O2361" t="inlineStr">
        <is>
          <t>B</t>
        </is>
      </c>
      <c r="P2361" t="n">
        <v>0</v>
      </c>
      <c r="Q2361" t="n">
        <v>0</v>
      </c>
      <c r="S2361" t="inlineStr">
        <is>
          <t>Pelo Teorema de Cramer, temos:
Para o caso em questão, o determinante 𝐷 da matriz dos coeficientes é:
𝑎 3
𝐷 = | | = [𝑎×5]−[3×(−1)] = 5𝑎−(−3) = 5𝑎+3
−1 5
Note que o determinante 𝐷 será igual a zero quando:
5𝑎 +3 = 0
5𝑎 = −3
𝑎 = −
Portanto:
• Para 𝑎 = − , o sistema pode ser SPI ou SI (seriam necessárias mais investigações para determinar se
é SPI ou SI);
• Para 𝑎 ≠ − , o sistema é possível e determinado (SPD).
Logo, se 𝑎 ≠ − , o sistema é possível e determinado.
Gabarito: Letra B.</t>
        </is>
      </c>
      <c r="U2361" t="inlineStr">
        <is>
          <t>12/08/2026 11:16</t>
        </is>
      </c>
    </row>
    <row r="2362">
      <c r="A2362" t="n">
        <v>4377</v>
      </c>
      <c r="B2362" t="inlineStr">
        <is>
          <t>FEPESE</t>
        </is>
      </c>
      <c r="C2362" t="inlineStr">
        <is>
          <t>PCien SC</t>
        </is>
      </c>
      <c r="D2362" t="inlineStr">
        <is>
          <t>2022</t>
        </is>
      </c>
      <c r="E2362" t="inlineStr">
        <is>
          <t>Considere o seguinte sistema linear, nas variáveis x, y, z:
$$\begin{cases} x + 2y + az = 0 \\ 2x + 3z = 0 \\ x + y + z = 0 \end{cases}$$
O valor de $a$ para que o sistema acima tenha infinitas soluções é:</t>
        </is>
      </c>
      <c r="F2362" t="inlineStr">
        <is>
          <t>Matemática</t>
        </is>
      </c>
      <c r="G2362" t="inlineStr">
        <is>
          <t>Sistemas Lineares</t>
        </is>
      </c>
      <c r="H2362" t="inlineStr">
        <is>
          <t>Médio</t>
        </is>
      </c>
      <c r="I2362" t="inlineStr">
        <is>
          <t>ME</t>
        </is>
      </c>
      <c r="J2362" t="inlineStr">
        <is>
          <t>Maior que 3.</t>
        </is>
      </c>
      <c r="K2362" t="inlineStr">
        <is>
          <t>Maior que 1 e menor que 2.</t>
        </is>
      </c>
      <c r="L2362" t="inlineStr">
        <is>
          <t>Maior que 2 e menor que 3.</t>
        </is>
      </c>
      <c r="M2362" t="inlineStr">
        <is>
          <t>Maior que 0 e menor que 1.</t>
        </is>
      </c>
      <c r="N2362" t="inlineStr">
        <is>
          <t>Menor que 0.</t>
        </is>
      </c>
      <c r="O2362" t="inlineStr">
        <is>
          <t>D</t>
        </is>
      </c>
      <c r="P2362" t="n">
        <v>0</v>
      </c>
      <c r="Q2362" t="n">
        <v>0</v>
      </c>
      <c r="S2362" t="inlineStr">
        <is>
          <t>Temos o seguinte sistema linear:
𝑥 +2𝑦+𝑎𝑧 = 0
{2𝑥 + 3𝑧 = 0
𝑥+ 𝑦+ 𝑧 = 0
Note que estamos diante de um Sistema Linear Homogêneo (SLH), pois todos os termos independentes são
zero. Nesse caso, segundo o Teorema de Cramer, temos:
Para que o Sistema Linear Homogêneo admita infinitas soluções, ele deve ser um Sistema Possível e
Indeterminado (SPI). Portanto, queremos obter o valor de 𝒂 de modo que o determinante 𝑫 da matriz dos
coeficientes seja igual a zero (𝑫 = 𝟎).
1 2 𝑎
Para o sistema linear considerado, 𝐷 = |2 0 3|. Utilizando a regra de Sarrus, temos:
1 1 1
1 2 𝑎 1 2
|2 0 3|2 0
1 1 1 1 1
Parte Negativa Parte Positiva
𝐷 = [𝟏.𝟎.𝟏+𝟐.𝟑.𝟏+𝒂.𝟐.𝟏]−[𝒂.𝟎.𝟏+𝟏.𝟑.𝟏+𝟐.𝟐.𝟏]
𝐷 = [6+2𝑎]−[3+4]
𝐷 = 6+2𝑎 −7
𝐷 = 2𝑎 −1
Para que 𝐷 seja igual a zero, devemos ter:
2𝑎 −1 = 0
2𝑎 = 1
𝑎 =
Portanto, o valor de 𝑎 para que o sistema tenha infinitas soluções é maior que 0 e menor que 1.
Gabarito: Letra D.</t>
        </is>
      </c>
      <c r="U2362" t="inlineStr">
        <is>
          <t>12/08/2026 11:17</t>
        </is>
      </c>
    </row>
    <row r="2363">
      <c r="A2363" t="n">
        <v>4378</v>
      </c>
      <c r="B2363" t="inlineStr">
        <is>
          <t>AOCP</t>
        </is>
      </c>
      <c r="C2363" t="inlineStr">
        <is>
          <t>SED MS</t>
        </is>
      </c>
      <c r="D2363" t="inlineStr">
        <is>
          <t>2022</t>
        </is>
      </c>
      <c r="E2363" t="inlineStr">
        <is>
          <t>Dado o sistema de equações lineares em x, y e z e a e b números reais, assinale a alternativa correta.
$$\begin{cases} x - 2y + az = 1 \\ x - y - z = 2 \\ -x + 2y - 2z = b \end{cases}$$</t>
        </is>
      </c>
      <c r="F2363" t="inlineStr">
        <is>
          <t>Matemática</t>
        </is>
      </c>
      <c r="G2363" t="inlineStr">
        <is>
          <t>Sistemas Lineares</t>
        </is>
      </c>
      <c r="H2363" t="inlineStr">
        <is>
          <t>Médio</t>
        </is>
      </c>
      <c r="I2363" t="inlineStr">
        <is>
          <t>ME</t>
        </is>
      </c>
      <c r="J2363" t="inlineStr">
        <is>
          <t>O sistema é possível e determinado se 𝑎 = 2</t>
        </is>
      </c>
      <c r="K2363" t="inlineStr">
        <is>
          <t>O sistema é impossível se 𝑎 = 2 e 𝑏 ≠ −1</t>
        </is>
      </c>
      <c r="L2363" t="inlineStr">
        <is>
          <t>O sistema é impossível se 𝑎 ≠ 2 e 𝑏 = −1</t>
        </is>
      </c>
      <c r="M2363" t="inlineStr">
        <is>
          <t>O sistema é possível e indeterminado 𝑎 ≠ 2 e 𝑏 = −1</t>
        </is>
      </c>
      <c r="N2363" t="inlineStr">
        <is>
          <t>O sistema é possível e determinado se 𝑎 = 2 e 𝑏 ≠ −1</t>
        </is>
      </c>
      <c r="O2363" t="inlineStr">
        <is>
          <t>B</t>
        </is>
      </c>
      <c r="P2363" t="n">
        <v>0</v>
      </c>
      <c r="Q2363" t="n">
        <v>0</v>
      </c>
      <c r="S2363" t="inlineStr">
        <is>
          <t>Vamos escalonar o sistema fazendo uso da matriz completa do sistema.
1 −2 𝑎 1 1 −2 𝑎 1 1 −2 𝑎 1
𝐿2←𝟏𝐿2+(−𝟏)𝐿1 𝐿3←𝟏𝐿3+(𝟏)𝐿1
[ 1 −1 −1 2] ~ [ 0 1 −𝑎−1 1] ~ [0 1 −𝑎−1 1 ]
−1 2 −2 𝑏 −1 2 −2 𝑏 0 0 𝑎 −2 𝑏+1
Note que, na última equação do sistema escalonado, temos:
𝟎𝒙+𝟎𝒚+(𝒂−𝟐)𝒛 = (𝒃+𝟏)
A partir dessa última equação, vamos verificar o que acontece em três casos:
• 𝒂 = 𝟐 e 𝒃 ≠ −𝟏;
• 𝒂 = 𝟐 e 𝒃 = −𝟏
• 𝒂 ≠ 𝟐, qualquer que seja o valor de 𝒃.
−
Veja que, se 𝒂 = 𝟐 e 𝒃 ≠ −𝟏, teremos uma equação da seguinte forma:
𝟎𝒙+𝟎𝒚+𝟎𝒛 = (𝒃+𝟏) ≠ 0
Nesse caso, temos um Sistema Impossível (SI), sem solução. Logo, o sistema é impossível se 𝒂 = 𝟐 e
𝒃 ≠ −𝟏. O Gabarito, portanto, é letra B.
Para fins didáticos, vamos verificar as outras possibilidades para 𝑎 e 𝑏.
−
Se 𝒂 = 𝟐 e 𝒃 = −𝟏, teremos uma equação da seguinte forma:
𝟎𝒙+𝟎𝒚+𝟎𝒛 = 𝟎
Nesse caso, podemos eliminar a equação do sistema.
1 −2 𝑎 1 1 −2 𝟐 1
1 −2 2 1
[0 1 −𝑎−1 1 ]~[0 1 −𝟐−1 1]~[ ]
0 1 −3 1
0 0 𝑎−2 𝑏+1 𝟎 𝟎 𝟎 𝟎
Explicitando as variáveis, o sistema linear original, para 𝒂 = 𝟐 e 𝒃 = −𝟏, equivale a:
𝑥 −2𝑦+2𝑧 = 1
{
𝑥 𝑦−3𝑧 = 1
Trata-se de um sistema escalonado cujo número de equações (2) é menor do que o número de incógnitas
(3). Logo, temos um sistema possível e indeterminado (SPI), que admite infinitas soluções.
−
Por fim, se 𝒂 ≠ 𝟐, qualquer que seja o valor de 𝒃, teremos um sistema escalonado cujo número de
equações (3) é igual ao número de incógnitas (3). Logo, temos um sistema possível e determinado (SPD),
que admite uma única solução.
Gabarito: Letra B.</t>
        </is>
      </c>
      <c r="U2363" t="inlineStr">
        <is>
          <t>12/08/2026 11:19</t>
        </is>
      </c>
    </row>
    <row r="2364">
      <c r="A2364" t="n">
        <v>4379</v>
      </c>
      <c r="B2364" t="inlineStr">
        <is>
          <t>FEPESE</t>
        </is>
      </c>
      <c r="C2364" t="inlineStr">
        <is>
          <t>PCien SC</t>
        </is>
      </c>
      <c r="D2364" t="inlineStr">
        <is>
          <t>2022</t>
        </is>
      </c>
      <c r="E2364" t="inlineStr">
        <is>
          <t>Considere as afirmações:
1. Se A e B são matrizes 2×2, então o produto AB é igual ao produto BA.
2. Se A e B são matrizes 2×2 tais que o produto AB é igual a zero, então A = 0 ou B = 0.
3. Se A é uma matriz cujo determinante é não nulo, então o sistema linear homogêneo associado tem solução única.
Assinale a alternativa que indica todas as afirmativas corretas.</t>
        </is>
      </c>
      <c r="F2364" t="inlineStr">
        <is>
          <t>Matemática</t>
        </is>
      </c>
      <c r="G2364" t="inlineStr">
        <is>
          <t>Sistemas Lineares</t>
        </is>
      </c>
      <c r="H2364" t="inlineStr">
        <is>
          <t>Médio</t>
        </is>
      </c>
      <c r="I2364" t="inlineStr">
        <is>
          <t>ME</t>
        </is>
      </c>
      <c r="J2364" t="inlineStr">
        <is>
          <t>É correta apenas a afirmativa 2.</t>
        </is>
      </c>
      <c r="K2364" t="inlineStr">
        <is>
          <t>É correta apenas a afirmativa 3.</t>
        </is>
      </c>
      <c r="L2364" t="inlineStr">
        <is>
          <t>São corretas apenas as afirmativas 1 e 2.</t>
        </is>
      </c>
      <c r="M2364" t="inlineStr">
        <is>
          <t>São corretas apenas as afirmativas 1 e 3.</t>
        </is>
      </c>
      <c r="N2364" t="inlineStr">
        <is>
          <t>São corretas apenas as afirmativas 2 e 3.</t>
        </is>
      </c>
      <c r="O2364" t="inlineStr">
        <is>
          <t>B</t>
        </is>
      </c>
      <c r="P2364" t="n">
        <v>0</v>
      </c>
      <c r="Q2364" t="n">
        <v>0</v>
      </c>
      <c r="S2364" t="inlineStr">
        <is>
          <t>Vamos avaliar as três afirmações do enunciado. As duas primeiras tratam sobre o conteúdo de matrizes, e a
última trata sobre sistemas lineares.
1. Se A e B são matrizes 2×2, então o produto AB é igual ao produto BA. ERRADO.
Conforme se estuda na teoria de matrizes, em regra a propriedade comutativa não se verifica. Isso significa
que, em regra, 𝐴𝐵 ≠ 𝐵𝐴, a não ser que a igualdade ocorra por uma coincidência.
2. Se A e B são matrizes 2×2 tais que o produto AB é igual a zero, então A = 0 ou B = 0. ERRADO.
Podemos ter duas matrizes 𝐴 e 𝐵 diferentes de zero de modo que o produto 𝐴𝐵 seja zero. Considere, por
0 1 0 2
exemplo, 𝐴 = [ ] e 𝐵 = [ ]. Nesse caso:
0 0 0 0
𝟎 𝟏 𝟎 𝟐 𝟎.𝟎+𝟏.𝟎 𝟎.𝟐+𝟏.𝟎 0 0
𝐴𝐵 = [ ]×[ ] = [ ] = [ ]
𝟎 𝟎 𝟎 𝟎 𝟎.𝟎+𝟎.𝟎 𝟎.𝟐+𝟎.𝟎 0 0
3. Se A é uma matriz cujo determinante é não nulo, então o sistema linear homogêneo associado tem
solução única. CERTO.
Sabemos que o Sistema Linear Homogêneo (SLH) pode ser possível e determinado (SPD) ou possível e
indeterminado (SPI):
Portanto, se 𝐴 é uma matriz cujo determinante 𝑫 é diferente de zero, então o sistema linear homogêneo
associado, descrito por 𝐴𝑋 = 𝑂, tem solução única.
Gabarito: Letra B.</t>
        </is>
      </c>
      <c r="U2364" t="inlineStr">
        <is>
          <t>12/08/2026 11:19</t>
        </is>
      </c>
    </row>
    <row r="2365">
      <c r="A2365" t="n">
        <v>4380</v>
      </c>
      <c r="B2365" t="inlineStr">
        <is>
          <t>VUNESP</t>
        </is>
      </c>
      <c r="C2365" t="inlineStr">
        <is>
          <t>Pref. Rio Claro</t>
        </is>
      </c>
      <c r="D2365" t="inlineStr">
        <is>
          <t>2022</t>
        </is>
      </c>
      <c r="E2365" t="inlineStr">
        <is>
          <t>Considere o sistema linear representado a seguir, nas incógnitas $x$ e $y$, com $a$, $b$, $d$ e $e$ diferentes de zero:
$$\begin{cases} ax + by = c \\ dx + ey = f \end{cases}$$
Sobre esse sistema linear é correto afirmar que, se</t>
        </is>
      </c>
      <c r="F2365" t="inlineStr">
        <is>
          <t>Matemática</t>
        </is>
      </c>
      <c r="G2365" t="inlineStr">
        <is>
          <t>Sistemas Lineares</t>
        </is>
      </c>
      <c r="H2365" t="inlineStr">
        <is>
          <t>Médio</t>
        </is>
      </c>
      <c r="I2365" t="inlineStr">
        <is>
          <t>ME</t>
        </is>
      </c>
      <c r="J2365" t="inlineStr">
        <is>
          <t>𝑐 = 𝑓 = 0, então necessariamente o sistema é possível e indeterminado.</t>
        </is>
      </c>
      <c r="K2365" t="inlineStr">
        <is>
          <t>𝑐 = 𝑓 = 0, então necessariamente o sistema é possível e determinado.</t>
        </is>
      </c>
      <c r="L2365" t="inlineStr">
        <is>
          <t>𝑎 = 𝑑 e 𝑏 = 𝑒, então necessariamente o sistema é possível e indeterminado.</t>
        </is>
      </c>
      <c r="M2365" t="inlineStr">
        <is>
          <t>𝑎 = 𝑑 e 𝑏 = 𝑒, então necessariamente o sistema é possível e determinado.</t>
        </is>
      </c>
      <c r="N2365" t="inlineStr">
        <is>
          <t>𝑎 = 𝑑, 𝑏 = 𝑒 e 𝑐 = 𝑓, então necessariamente o sistema é possível e indeterminado.</t>
        </is>
      </c>
      <c r="O2365" t="inlineStr">
        <is>
          <t>E</t>
        </is>
      </c>
      <c r="P2365" t="n">
        <v>0</v>
      </c>
      <c r="Q2365" t="n">
        <v>0</v>
      </c>
      <c r="S2365" t="inlineStr">
        <is>
          <t>Pelo Teorema de Cramer, pode-se obter algumas conclusões a partir do determinante da matriz dos
coeficientes (𝐷):
Temos que:
𝑎 𝑏
𝐷 = | |
𝑑 𝑒
𝐷 = 𝑎𝑒−𝑏𝑑
Para 𝑫 ≠ 𝟎, teremos um Sistema Possível e Determinado (SPD):
𝐷 ≠ 0
𝑎𝑒−𝑏𝑑 ≠ 0
𝒂𝒆 ≠ 𝒃𝒅
Para 𝑫 = 𝟎, podemos ter tanto um Sistema Possível e Indeterminado (SPI) quanto um Sistema Impossível
(SI):
𝐷 = 0
𝑎𝑒−𝑏𝑑 = 0
𝒂𝒆 = 𝒃𝒅
Portanto, pelo Teorema de Cramer, temos as seguintes conclusões:
• 𝒂𝒆 ≠ 𝒃𝒅 → Sistema Possível e Determinado (SPD).
• 𝒂𝒆 = 𝒃𝒅 ∨ Sistema Possível e Indeterminado (SPI) ou Sistema Impossível (SI).
Para diferenciar as situações em que o sistema é SPI ou SI, devemos escalonar o sistema. Originalmente,
temos:
𝒂𝒙+𝒃𝒚 = 𝒄
{
𝒅𝒙+𝒆𝒚 = 𝒇
𝒅
Substituindo 𝑳 por 𝑳 +(− )𝑳 , temos:
𝟐 𝟐 𝟏
𝒂
𝑎𝑥 +𝑏𝑦 = 𝑐
{ 𝑏𝑑 𝑐𝑑
0𝑥 +(𝑒− )𝑦 = (𝑓 − )
𝑎 𝑎
• Para termos um Sistema Possível e Indeterminado (SPI), o número de equações do sistema
escalonado deve ser menor do que o número de incógnitas. Isso significa que a última equação
precisa ser da forma 𝟎𝒙+𝟎𝒚 = 𝟎. Nesse caso:
𝑏𝑑 𝑏𝑑
o (𝑒− ) = 0 → 𝑒 = → 𝒂𝒆 = 𝒃𝒅; e
𝑎 𝑎
𝑐𝑑 𝑐𝑑
o (𝑓− ) = 0 → 𝑓 = → 𝒂𝒇 = 𝒄𝒅
𝑎 𝑎
• Para termos um Sistema Impossível (SI), devemos ter no sistema escalonado uma equação da forma
𝒄𝒅 𝒄𝒅
𝟎𝒙+𝟎𝒚 = (𝒇− ), com (𝒇− ) ≠ 𝟎. Nesse caso:
𝒂 𝒂
𝑏𝑑 𝑏𝑑
o (𝑒− ) = 0 → 𝑒 = → 𝒂𝒆 = 𝒃𝒅; e
𝑎 𝑎
𝑐𝑑 𝑐𝑑
o (𝑓− ) ≠ 0 → 𝑓 ≠ → 𝒂𝒇 ≠ 𝒄𝒅
𝑎 𝑎
Portanto, concluímos o seguinte:
• Se 𝒂𝒆 ≠ 𝒃𝒅, o sistema é possível e determinado (SPD);
• Se 𝒂𝒆 = 𝒃𝒅 e 𝒂𝒇 = 𝒄𝒅, o sistema é possível e indeterminado (SPI); e
• Se 𝒂𝒆 = 𝒃𝒅 e 𝒂𝒇 ≠ 𝒄𝒅, o sistema é impossível (SI).
Vamos analisar as alternativas.
a) 𝒄 = 𝒇 = 𝟎, então necessariamente o sistema é possível e indeterminado. ERRADO.
Sabemos que:
• Se 𝒂𝒆 = 𝒃𝒅 e 𝒂𝒇 = 𝒄𝒅, o sistema é possível e indeterminado (SPI).
Para o caso em que 𝒄 = 𝒇 = 𝟎, só temos a garantia de que 𝒂𝒇 = 𝒄𝒅, pois nesse caso teremos uma igualdade
da forma 𝟎 = 𝟎. Logo, não podemos garantir que temos um SPI.
b) 𝒄 = 𝒇 = 𝟎, então necessariamente o sistema é possível e determinado. ERRADO.
Sabemos que:
• Se 𝒂𝒆 ≠ 𝒃𝒅, o sistema é possível e determinado (SPD);
O caso 𝒄 = 𝒇 = 𝟎 não nos garante que 𝒂𝒆 seja diferente de 𝒃𝒅. Logo, não podemos garantir que temos um
SPD.
c) 𝒂 = 𝒅 e 𝒃 = 𝒆, então necessariamente o sistema é possível e indeterminado. ERRADO.
Sabemos que:
• Se 𝒂𝒆 = 𝒃𝒅 e 𝒂𝒇 = 𝒅𝒄, o sistema é possível e indeterminado (SPI).
O caso 𝒂 = 𝒅 e 𝒃 = 𝒆 só nos garante que 𝒂𝒆 = 𝒃𝒅. Logo, não podemos garantir que temos um SPI.
d) 𝒂 = 𝒅 e 𝒃 = 𝒆, então necessariamente o sistema é possível e determinado. ERRADO.
Sabemos que:
• Se 𝒂𝒆 ≠ 𝒃𝒅, o sistema é possível e determinado (SPD);
O caso 𝒂 = 𝒅 e 𝒃 = 𝒆 nos garante que 𝒂𝒆 é igual a 𝒃𝒅, não diferente. Logo, não temos um SPD.
e) 𝒂 = 𝒅, 𝒃 = 𝒆 e 𝒄 = 𝒇, então necessariamente o sistema é possível e indeterminado. CERTO. Esse é o
Gabarito.
Sabemos que:
• Se 𝒂𝒆 = 𝒃𝒅 e 𝒂𝒇 = 𝒅𝒄, o sistema é possível e indeterminado (SPI).
Veja que, se 𝒂 = 𝒅 e 𝒃 = 𝒆, teremos 𝒂𝒆 = 𝒃𝒅. Além disso, se 𝒂 = 𝒅 e 𝒄 = 𝒇, teremos 𝒂𝒇 = 𝒅𝒄.
Logo, é correto afirmar que, se 𝒂 = 𝒅, 𝒃 = 𝒆 e 𝒄 = 𝒇, então necessariamente temos um SPI.
Gabarito: Letra E.</t>
        </is>
      </c>
      <c r="U2365" t="inlineStr">
        <is>
          <t>12/08/2026 11:20</t>
        </is>
      </c>
    </row>
    <row r="2366">
      <c r="A2366" t="n">
        <v>4381</v>
      </c>
      <c r="B2366" t="inlineStr">
        <is>
          <t>FEPESE</t>
        </is>
      </c>
      <c r="C2366" t="inlineStr">
        <is>
          <t>Pref Biguaçu</t>
        </is>
      </c>
      <c r="D2366" t="inlineStr">
        <is>
          <t>2021</t>
        </is>
      </c>
      <c r="E2366" t="inlineStr">
        <is>
          <t>O valor de $a$ para que o sistema linear
$$\begin{cases} ax + 2y + 4z - 4w = 0 \\ x + 3z - w = 0 \\ 2y + z = 0 \\ x - 3w = 0 \end{cases}$$
tenha infinitas soluções é:</t>
        </is>
      </c>
      <c r="F2366" t="inlineStr">
        <is>
          <t>Matemática</t>
        </is>
      </c>
      <c r="G2366" t="inlineStr">
        <is>
          <t>Sistemas Lineares</t>
        </is>
      </c>
      <c r="H2366" t="inlineStr">
        <is>
          <t>Médio</t>
        </is>
      </c>
      <c r="I2366" t="inlineStr">
        <is>
          <t>ME</t>
        </is>
      </c>
      <c r="J2366" t="inlineStr">
        <is>
          <t>2.</t>
        </is>
      </c>
      <c r="K2366" t="inlineStr">
        <is>
          <t>1.</t>
        </is>
      </c>
      <c r="L2366" t="inlineStr">
        <is>
          <t>0.</t>
        </is>
      </c>
      <c r="M2366" t="inlineStr">
        <is>
          <t>–1.</t>
        </is>
      </c>
      <c r="N2366" t="inlineStr">
        <is>
          <t>–2.</t>
        </is>
      </c>
      <c r="O2366" t="inlineStr">
        <is>
          <t>A</t>
        </is>
      </c>
      <c r="P2366" t="n">
        <v>0</v>
      </c>
      <c r="Q2366" t="n">
        <v>0</v>
      </c>
      <c r="S2366" t="inlineStr">
        <is>
          <t>Temos o seguinte sistema linear:
𝑎𝑥 +2𝑦+4𝑧−4𝑤 = 0
𝑥+2𝑦+3𝑧− 𝑤 = 0
{
𝑥 +2𝑦+𝑧+𝑤 = 0
𝑥+2𝑦+𝑧 −3𝑤 = 0
Note que estamos diante de um Sistema Linear Homogêneo, pois todos os termos independentes são zero.
Nesse caso, segundo o Teorema de Cramer, temos:
Para que o Sistema Linear Homogêneo admita infinitas soluções, ele deve ser um Sistema Possível e
Indeterminado (SPI). Portanto, queremos obter o valor de 𝒂 de modo que o determinante 𝑫 da matriz dos
coeficientes seja igual a zero (𝑫 = 𝟎).
𝑎 2 4 −4
1 0 3 −1
Vamos calcular o determinante da matriz dos coeficientes, isto é, o determinante 𝐷 = | |.
0 2 1 0
1 0 0 −3
Temos um determinante de ordem 4. Para calculá-lo, vamos usar a regra de Chió.
Fazer com que o elemento 𝒂 seja igual a 1
Ao realizar duas trocas de linhas do determinante 𝐷, voltamos a ter o mesmo determinante 𝐷. Ao trocar as
linhas 1 e 4 entre si e ao trocar as linhas 2 e 3 entre si, ficamos com:
1 0 0 −3
0 2 1 0
𝐷 = | |
1 0 3 −1
𝑎 2 4 −4
Zerar todos os elementos da primeira linha, à exceção de 𝒂 , fazendo uso da primeira coluna
Para tanto, vamos realizar a seguinte substituição: 𝐶 ← 𝐶 +3𝐶 .
4 4 1
1 0 0 −3 1 0 0 0
0 2 1 0 𝑪𝟒←𝑪𝟒+𝟑𝑪𝟏 0 2 1 0
𝐷 = | | = | |
1 0 3 −1 1 0 3 2
𝑎 2 4 −4 𝑎 2 4 3𝑎 −4
Feita a operação anterior, o determinante em questão é igual ao menor complementar 𝑫
1 0 0 0
0 2 1 0
𝐷 = | |
1 0 3 2
𝑎 2 4 3𝑎−4
2 1 0
𝐷 = |0 3 2 |
2 4 3𝑎−4
Podemos agora calcular o determinante 𝐷 pela regra de Sarrus.
2 1 0 2 1
|0 3 2 |0 3
2 4 3𝑎−4 2 4
Parte Negativa Parte Positiva
𝐷 = [𝟐.𝟑.(𝟑𝒂−𝟒)+𝟏.𝟐.𝟐+𝟎.𝟎.𝟒]−[𝟎.𝟑.𝟐+𝟐.𝟐.𝟒+𝟏.𝟎.(𝟑𝒂−𝟒)]
𝐷 = [6.(3𝑎−4)+4+0]−[0+16+0]
𝐷 = 18𝑎 −24+4−16
𝐷 = 18𝑎 −36
Para que 𝐷 seja igual a zero, devemos ter:
18𝑎 −36 = 0
18𝑎 = 36
𝑎 =
𝒂 = 𝟐
Gabarito: Letra A.</t>
        </is>
      </c>
      <c r="U2366" t="inlineStr">
        <is>
          <t>12/08/2026 11:22</t>
        </is>
      </c>
    </row>
    <row r="2367">
      <c r="A2367" t="n">
        <v>4382</v>
      </c>
      <c r="B2367" t="inlineStr">
        <is>
          <t>Instituto Consulplan</t>
        </is>
      </c>
      <c r="C2367" t="inlineStr">
        <is>
          <t>Pref Formiga</t>
        </is>
      </c>
      <c r="D2367" t="inlineStr">
        <is>
          <t>2020</t>
        </is>
      </c>
      <c r="E2367" t="inlineStr">
        <is>
          <t>O valor de $w$, para que o sistema homogêneo a seguir, nas incógnitas $x, y,$ e $z$, admita soluções diferentes da trivial é:
$$\begin{cases} x - 2y - 2z = 0 \\ 2x + y + 3z = 0 \\ 3x - y + wz = 0 \end{cases}$$</t>
        </is>
      </c>
      <c r="F2367" t="inlineStr">
        <is>
          <t>Matemática</t>
        </is>
      </c>
      <c r="G2367" t="inlineStr">
        <is>
          <t>Sistemas Lineares</t>
        </is>
      </c>
      <c r="H2367" t="inlineStr">
        <is>
          <t>Médio</t>
        </is>
      </c>
      <c r="I2367" t="inlineStr">
        <is>
          <t>ME</t>
        </is>
      </c>
      <c r="J2367" t="inlineStr">
        <is>
          <t>0</t>
        </is>
      </c>
      <c r="K2367" t="inlineStr">
        <is>
          <t>1</t>
        </is>
      </c>
      <c r="L2367" t="inlineStr">
        <is>
          <t>2</t>
        </is>
      </c>
      <c r="M2367" t="inlineStr">
        <is>
          <t>3</t>
        </is>
      </c>
      <c r="N2367" t="inlineStr"/>
      <c r="O2367" t="inlineStr">
        <is>
          <t>B</t>
        </is>
      </c>
      <c r="P2367" t="n">
        <v>0</v>
      </c>
      <c r="Q2367" t="n">
        <v>0</v>
      </c>
      <c r="S2367" t="inlineStr">
        <is>
          <t>Note que estamos diante de um sistema linear homogêneo, pois todos os termos independentes são zero.
Nesse caso, segundo o Teorema de Cramer, temos:
Para que o Sistema Linear Homogêneo admita soluções diferentes da trivial, ele deve ser um Sistema Possível
e Indeterminado (SPI). Portanto, queremos obter o valor da constante 𝒘 de modo que o determinante 𝑫
da matriz dos coeficientes seja igual a zero (𝑫 = 𝟎).
1 −2 −2
Vamos calcular o determinante da matriz dos coeficientes, isto é, o determinante 𝐷 = |2 1 3 |.
3 −1 𝑤
Como temos um determinante de ordem 3, podemos utilizar a regra de Sarrus.
1 −2 −2 1 −2
|2 1 3 |2 1
3 −1 𝑤 3 −1
Parte Negativa Parte Positiva
𝐷 = [𝟏.𝟏.𝒘+(−𝟐).𝟑.𝟑+(−𝟐).𝟐.(−𝟏)]−[(−𝟐).𝟏.𝟑+𝟏.𝟑.(−𝟏)+(−𝟐).𝟐.𝒘]
𝐷 = [𝑤 −18+4]−[−6−3−4𝑤]
𝐷 = [𝑤 −14]−[−9−4𝑤]
𝐷 = 𝑤 −14+9+4𝑤
𝐷 = 5𝑤 −5
Para que 𝐷 seja igual a zero, devemos ter:
5𝑤 −5 = 0
5𝑤 = 5
𝒘 = 𝟏
Gabarito: Letra B.
𝟐𝒙−𝟓𝒚 = 𝟑𝟑𝟖</t>
        </is>
      </c>
      <c r="U2367" t="inlineStr">
        <is>
          <t>12/08/2026 11:23</t>
        </is>
      </c>
    </row>
    <row r="2368">
      <c r="A2368" t="n">
        <v>4383</v>
      </c>
      <c r="B2368" t="inlineStr">
        <is>
          <t>FUNDATEC</t>
        </is>
      </c>
      <c r="C2368" t="inlineStr">
        <is>
          <t>Pref Ibarama</t>
        </is>
      </c>
      <c r="D2368" t="inlineStr">
        <is>
          <t>2020</t>
        </is>
      </c>
      <c r="E2368" t="inlineStr">
        <is>
          <t>A solução do sistema de equações $\begin{cases} 2x - 5y = 338 \\ -3x + 4y = -255 \end{cases}$ é:</t>
        </is>
      </c>
      <c r="F2368" t="inlineStr">
        <is>
          <t>Matemática</t>
        </is>
      </c>
      <c r="G2368" t="inlineStr">
        <is>
          <t>Sistemas Lineares</t>
        </is>
      </c>
      <c r="H2368" t="inlineStr">
        <is>
          <t>Médio</t>
        </is>
      </c>
      <c r="I2368" t="inlineStr">
        <is>
          <t>ME</t>
        </is>
      </c>
      <c r="J2368" t="inlineStr">
        <is>
          <t>Possível e determinado 𝑥 = −11 e 𝑦 = −72.</t>
        </is>
      </c>
      <c r="K2368" t="inlineStr">
        <is>
          <t>Possível e determinado 𝑥 = 309 e 𝑦 = 56.</t>
        </is>
      </c>
      <c r="L2368" t="inlineStr">
        <is>
          <t>Possível e determinado 𝑥 = 38 e 𝑦 = −35.</t>
        </is>
      </c>
      <c r="M2368" t="inlineStr">
        <is>
          <t>Possível e indeterminado.</t>
        </is>
      </c>
      <c r="N2368" t="inlineStr">
        <is>
          <t>Impossível.</t>
        </is>
      </c>
      <c r="O2368" t="inlineStr">
        <is>
          <t>A</t>
        </is>
      </c>
      <c r="P2368" t="n">
        <v>0</v>
      </c>
      <c r="Q2368" t="n">
        <v>0</v>
      </c>
      <c r="S2368" t="inlineStr">
        <is>
          <t>Vamos escalonar o sistema em questão.
𝟑 2𝑥−5𝑦 = 338
2𝑥 −5𝑦 = 338 𝐿2←𝟏𝐿2+(
)𝐿1
{ ~ { 7
−3𝑥 +4𝑦 = −255 −3𝑥 − 𝑦 = 252
Note que o sistema é possível e determinado (SPD), pois temos um sistema escalonado cujo número de
equações (2) é igual ao número de incógnitas (2).
A partir da segunda equação, temos:
− 𝑦 = 255
𝑦 = −252
𝑦 = (−252)×
𝒚 = −𝟕𝟐
Utilizando o valor obtido para 𝑦 na primeira equação, temos:
2𝑥 −5𝑦 = 338
2𝑥 −5.(−72) = 338
2𝑥 +360 = 338
2𝑥 = 338−360
2𝑥 = −22
𝒙 = −𝟏𝟏
Portanto, o sistema é possível e determinado com 𝒙 = −𝟏𝟏 e 𝒚 = −𝟕𝟐.
Gabarito: Letra A.</t>
        </is>
      </c>
      <c r="U2368" t="inlineStr">
        <is>
          <t>12/08/2026 11:24</t>
        </is>
      </c>
    </row>
    <row r="2369">
      <c r="A2369" t="n">
        <v>4384</v>
      </c>
      <c r="B2369" t="inlineStr">
        <is>
          <t>IBADE</t>
        </is>
      </c>
      <c r="C2369" t="inlineStr">
        <is>
          <t>Pref Vila Velha</t>
        </is>
      </c>
      <c r="D2369" t="inlineStr">
        <is>
          <t>2020</t>
        </is>
      </c>
      <c r="E2369" t="inlineStr">
        <is>
          <t>Para o sistema de equações lineares
$$\begin{cases} x + y - 2z = 4 \\ 2x + 2y - 4z = 8 \\ x + 3y + 4z = 10 \end{cases}$$
É correto afirmar que:</t>
        </is>
      </c>
      <c r="F2369" t="inlineStr">
        <is>
          <t>Matemática</t>
        </is>
      </c>
      <c r="G2369" t="inlineStr">
        <is>
          <t>Sistemas Lineares</t>
        </is>
      </c>
      <c r="H2369" t="inlineStr">
        <is>
          <t>Médio</t>
        </is>
      </c>
      <c r="I2369" t="inlineStr">
        <is>
          <t>ME</t>
        </is>
      </c>
      <c r="J2369" t="inlineStr">
        <is>
          <t>𝑥 = 2, 𝑦 = 2 e 𝑧 = 0, é a solução do sistema.</t>
        </is>
      </c>
      <c r="K2369" t="inlineStr">
        <is>
          <t>O sistema não tem solução.</t>
        </is>
      </c>
      <c r="L2369" t="inlineStr">
        <is>
          <t>O sistema tem infinitas soluções.</t>
        </is>
      </c>
      <c r="M2369" t="inlineStr">
        <is>
          <t>O sistema tem solução e ela é única.</t>
        </is>
      </c>
      <c r="N2369" t="inlineStr">
        <is>
          <t>𝑥 = 1, 𝑦 = 1 e 𝑧 = −1, é solução do sistema</t>
        </is>
      </c>
      <c r="O2369" t="inlineStr">
        <is>
          <t>C</t>
        </is>
      </c>
      <c r="P2369" t="n">
        <v>0</v>
      </c>
      <c r="Q2369" t="n">
        <v>0</v>
      </c>
      <c r="S2369" t="inlineStr">
        <is>
          <t>Vamos escalonar o sistema fazendo uso da matriz completa do sistema.
1 1 −2 4 1 1 −2 4 1 1 −2 4
𝐿2←𝟏𝐿2+(−𝟐)𝐿1 𝐿4←𝟏𝐿3+(−𝟏)𝐿1
[2 2 −4 8 ] ~ [𝟎 𝟎 𝟎 𝟎 ]~ ~ [𝟎 𝟎 𝟎 𝟎]
1 3 4 10 1 3 4 10 0 2 6 6
1 1 −2 4
𝐿2𝐿3 1 1 −2 4
~ [0 2 6 6]~[ ]
0 2 6 6
𝟎 𝟎 𝟎 𝟎
Ficamos com o seguinte sistema escalonado:
𝑥+𝑦−2𝑧 = 4
{
2𝑦+2𝑧 = 6
Trata-se de um sistema escalonado cujo número de equações (2) é menor do que o número de incógnitas
(3). Logo, temos um sistema possível e indeterminado (SPI), que admite infinitas soluções.
Gabarito: Letra C.
𝟓𝒙−𝟑𝒚 = 𝟏𝟔</t>
        </is>
      </c>
      <c r="U2369" t="inlineStr">
        <is>
          <t>12/08/2026 11:25</t>
        </is>
      </c>
    </row>
    <row r="2370">
      <c r="A2370" t="n">
        <v>4385</v>
      </c>
      <c r="B2370" t="inlineStr">
        <is>
          <t>FUNDATEC</t>
        </is>
      </c>
      <c r="C2370" t="inlineStr">
        <is>
          <t>Pref Ibiaçá</t>
        </is>
      </c>
      <c r="D2370" t="inlineStr">
        <is>
          <t>2019</t>
        </is>
      </c>
      <c r="E2370" t="inlineStr">
        <is>
          <t>A solução do sistema de equações $\begin{cases} 5x - 3y = 16 \\ 10x - 6y - 32 = 0 \end{cases}$ é:</t>
        </is>
      </c>
      <c r="F2370" t="inlineStr">
        <is>
          <t>Matemática</t>
        </is>
      </c>
      <c r="G2370" t="inlineStr">
        <is>
          <t>Sistemas Lineares</t>
        </is>
      </c>
      <c r="H2370" t="inlineStr">
        <is>
          <t>Médio</t>
        </is>
      </c>
      <c r="I2370" t="inlineStr">
        <is>
          <t>ME</t>
        </is>
      </c>
      <c r="J2370" t="inlineStr">
        <is>
          <t>Sistema impossível.</t>
        </is>
      </c>
      <c r="K2370" t="inlineStr">
        <is>
          <t>Sistema possível indeterminado.</t>
        </is>
      </c>
      <c r="L2370" t="inlineStr">
        <is>
          <t>Sistema possível determinado, 𝑥 = 16 e 𝑦 = 64/3</t>
        </is>
      </c>
      <c r="M2370" t="inlineStr">
        <is>
          <t>Sistema possível determinado, 𝑥 = 3 e 𝑦 = −1/3</t>
        </is>
      </c>
      <c r="N2370" t="inlineStr">
        <is>
          <t>Sistema possível determinado, 𝑥 = 0 e 𝑦 = −16/3</t>
        </is>
      </c>
      <c r="O2370" t="inlineStr">
        <is>
          <t>B</t>
        </is>
      </c>
      <c r="P2370" t="n">
        <v>0</v>
      </c>
      <c r="Q2370" t="n">
        <v>0</v>
      </c>
      <c r="S2370" t="inlineStr">
        <is>
          <t>Inicialmente, vamos organizar as equações o sistema linear de modo que os termos com incógnitas fiquem
à esquerda das equações e de modo que os termos independentes fiquem à direita.
5𝑥 −3𝑦 = 16 5𝑥 −3𝑦 = 16
{ ~{
10𝑥 −6𝑦−32 = 0 10𝑥 −6𝑦 = 32
Podemos escalonar o sistema obtido:
{
5𝑥 −3𝑦 = 16 𝐿2←𝟏𝐿2
~
+(−𝟐)𝐿1
{
5𝑥 −3𝑦 = 16
~{5𝑥−3𝑦 = 16
10𝑥 −6𝑦 = 32 𝟎𝒙+𝟎𝒚 = 𝟎
Trata-se de um sistema escalonado cujo número de equações (1) é menor do que o número de incógnitas
(2). Logo, temos um sistema possível e indeterminado (SPI), que admite infinitas soluções.
Gabarito: Letra B.</t>
        </is>
      </c>
      <c r="U2370" t="inlineStr">
        <is>
          <t>12/08/2026 11:27</t>
        </is>
      </c>
    </row>
    <row r="2371">
      <c r="A2371" t="n">
        <v>4386</v>
      </c>
      <c r="B2371" t="inlineStr">
        <is>
          <t>VUNESP</t>
        </is>
      </c>
      <c r="C2371" t="inlineStr">
        <is>
          <t>Pref. Perúíbe</t>
        </is>
      </c>
      <c r="D2371" t="inlineStr">
        <is>
          <t>2019</t>
        </is>
      </c>
      <c r="E2371" t="inlineStr">
        <is>
          <t>É correto afirmar que o sistema linear $\begin{cases} ax + 2y = a - 1 \\ 2x + 4y = 3a \end{cases}$</t>
        </is>
      </c>
      <c r="F2371" t="inlineStr">
        <is>
          <t>Matemática</t>
        </is>
      </c>
      <c r="G2371" t="inlineStr">
        <is>
          <t>Sistemas Lineares</t>
        </is>
      </c>
      <c r="H2371" t="inlineStr">
        <is>
          <t>Médio</t>
        </is>
      </c>
      <c r="I2371" t="inlineStr">
        <is>
          <t>ME</t>
        </is>
      </c>
      <c r="J2371" t="inlineStr">
        <is>
          <t>é possível e determinado para qualquer valor de $a$.</t>
        </is>
      </c>
      <c r="K2371" t="inlineStr">
        <is>
          <t>é possível e determinado para $a = 1$.</t>
        </is>
      </c>
      <c r="L2371" t="inlineStr">
        <is>
          <t>é possível e indeterminado para $a = 1$.</t>
        </is>
      </c>
      <c r="M2371" t="inlineStr">
        <is>
          <t>é possível e determinado para $a = 2$.</t>
        </is>
      </c>
      <c r="N2371" t="inlineStr">
        <is>
          <t>é impossível para $a = 5$.</t>
        </is>
      </c>
      <c r="O2371" t="inlineStr">
        <is>
          <t>D</t>
        </is>
      </c>
      <c r="P2371" t="n">
        <v>0</v>
      </c>
      <c r="Q2371" t="n">
        <v>0</v>
      </c>
      <c r="S2371" t="inlineStr">
        <is>
          <t>Pelo Teorema de Cramer, temos:
Para o caso em questão, o determinante 𝐷 da matriz dos coeficientes é:
|
𝑎 2
2 4
| = [𝑎 × 4] − [2 × 2] = 4𝑎 − 4 = 4(𝑎 − 1)
Note que o determinante será igual a zero quando:
4(𝑎 − 1) = 0
𝑎 − 1 = 0
𝑎 = 1
Portanto:
• Para 𝑎 = 1, o sistema pode ser SPI ou SI (seriam necessárias mais investigações para determinar se
é SPI ou SI);
• Para 𝑎 ≠ 1, o sistema é possível e determinado (SPD).
Portanto, o gabarito é letra D: o sistema é possível e determinado para 𝑎 = 2, pois, nesse caso, o valor de 𝑎
é diferente de 1.
Gabarito: Letra D.</t>
        </is>
      </c>
      <c r="U2371" t="inlineStr">
        <is>
          <t>12/08/2026 11:31</t>
        </is>
      </c>
    </row>
    <row r="2372">
      <c r="A2372" t="n">
        <v>4387</v>
      </c>
      <c r="B2372" t="inlineStr">
        <is>
          <t>FCC</t>
        </is>
      </c>
      <c r="C2372" t="inlineStr">
        <is>
          <t>IBMEC</t>
        </is>
      </c>
      <c r="D2372" t="inlineStr">
        <is>
          <t>2019</t>
        </is>
      </c>
      <c r="E2372" t="inlineStr">
        <is>
          <t>Considere o seguinte sistema linear, nas incógnitas $x$ e $y$:
$$\begin{cases} x + 2y = 1 \\ -2x + ky = 3 \end{cases}$$
O valor de k para que este sistema seja impossível (isto é, não tenha soluções) é</t>
        </is>
      </c>
      <c r="F2372" t="inlineStr">
        <is>
          <t>Matemática</t>
        </is>
      </c>
      <c r="G2372" t="inlineStr">
        <is>
          <t>Sistemas Lineares</t>
        </is>
      </c>
      <c r="H2372" t="inlineStr">
        <is>
          <t>Médio</t>
        </is>
      </c>
      <c r="I2372" t="inlineStr">
        <is>
          <t>ME</t>
        </is>
      </c>
      <c r="J2372" t="inlineStr">
        <is>
          <t>− 4</t>
        </is>
      </c>
      <c r="K2372" t="inlineStr">
        <is>
          <t>0</t>
        </is>
      </c>
      <c r="L2372" t="inlineStr">
        <is>
          <t>4</t>
        </is>
      </c>
      <c r="M2372" t="inlineStr">
        <is>
          <t>− 2</t>
        </is>
      </c>
      <c r="N2372" t="inlineStr">
        <is>
          <t>1</t>
        </is>
      </c>
      <c r="O2372" t="inlineStr">
        <is>
          <t>A</t>
        </is>
      </c>
      <c r="P2372" t="n">
        <v>0</v>
      </c>
      <c r="Q2372" t="n">
        <v>0</v>
      </c>
      <c r="S2372" t="inlineStr">
        <is>
          <t>Vamos escalonar o sistema. Na forma matricial, o sistema é dado por:
1 2 1
[ ]
−2 𝑘 3
Realizando 𝐿 = 𝐿 +2𝐿 , ficamos com:
2 2 1
1 2 1
[ ]
0 𝑘+4 5
Note que, se (𝑘+4) for igual a zero, teremos um sistema impossível, pois haverá uma equação da forma
𝟎𝒙+𝟎𝒚 = 𝟓. Logo, o sistema é impossível quando:
𝑘+4 = 0
𝑘 = −4
Gabarito: Letra A.
𝒂𝒙+𝟐𝒚 = 𝒂−𝟏</t>
        </is>
      </c>
      <c r="U2372" t="inlineStr">
        <is>
          <t>12/08/2026 11:36</t>
        </is>
      </c>
    </row>
    <row r="2373">
      <c r="A2373" t="n">
        <v>4388</v>
      </c>
      <c r="B2373" t="inlineStr">
        <is>
          <t>VUNESP</t>
        </is>
      </c>
      <c r="C2373" t="inlineStr">
        <is>
          <t>Pref. Peruíbe</t>
        </is>
      </c>
      <c r="D2373" t="inlineStr">
        <is>
          <t>2019</t>
        </is>
      </c>
      <c r="E2373" t="inlineStr">
        <is>
          <t>É correto afirmar que o sistema linear $\begin{cases} ax + 2y = a - 1 \\ 2x + 4y = 3a \end{cases}$</t>
        </is>
      </c>
      <c r="F2373" t="inlineStr">
        <is>
          <t>Matemática</t>
        </is>
      </c>
      <c r="G2373" t="inlineStr">
        <is>
          <t>Sistemas Lineares</t>
        </is>
      </c>
      <c r="H2373" t="inlineStr">
        <is>
          <t>Médio</t>
        </is>
      </c>
      <c r="I2373" t="inlineStr">
        <is>
          <t>ME</t>
        </is>
      </c>
      <c r="J2373" t="inlineStr">
        <is>
          <t>é possível e determinado para qualquer valor de 𝑎.</t>
        </is>
      </c>
      <c r="K2373" t="inlineStr">
        <is>
          <t>é possível e determinado para 𝑎 = 1.</t>
        </is>
      </c>
      <c r="L2373" t="inlineStr">
        <is>
          <t>é possível e indeterminado para 𝑎 = 1.</t>
        </is>
      </c>
      <c r="M2373" t="inlineStr">
        <is>
          <t>é possível e determinado para 𝑎 = 2.</t>
        </is>
      </c>
      <c r="N2373" t="inlineStr">
        <is>
          <t>é impossível para 𝑎 = 5.</t>
        </is>
      </c>
      <c r="O2373" t="inlineStr">
        <is>
          <t>D</t>
        </is>
      </c>
      <c r="P2373" t="n">
        <v>0</v>
      </c>
      <c r="Q2373" t="n">
        <v>0</v>
      </c>
      <c r="S2373" t="inlineStr">
        <is>
          <t>Pelo Teorema de Cramer, temos:
Para o caso em questão, o determinante 𝐷 da matriz dos coeficientes é:
𝑎 2
| | = [𝑎×4]−[2×2] = 4𝑎 −4 = 4(𝑎−1)
2 4
Note que o determinante será igual a zero quando:
4(𝑎−1) = 0
𝑎−1 = 0
𝑎 = 1
Portanto:
• Para 𝑎 = 1, o sistema pode ser SPI ou SI (seriam necessárias mais investigações para determinar se
é SPI ou SI);
• Para 𝑎 ≠ 1, o sistema é possível e determinado (SPD).
Portanto, o Gabarito é letra D: o sistema é possível e determinado para 𝑎 = 2, pois, nesse caso, o valor de 𝑎
é diferente de 1.
Gabarito: Letra D.</t>
        </is>
      </c>
      <c r="U2373" t="inlineStr">
        <is>
          <t>12/08/2026 11:37</t>
        </is>
      </c>
    </row>
    <row r="2374">
      <c r="A2374" t="n">
        <v>4389</v>
      </c>
      <c r="B2374" t="inlineStr">
        <is>
          <t>VUNESP</t>
        </is>
      </c>
      <c r="C2374" t="inlineStr">
        <is>
          <t>Pref. Cerquilho</t>
        </is>
      </c>
      <c r="D2374" t="inlineStr">
        <is>
          <t>2019</t>
        </is>
      </c>
      <c r="E2374" t="inlineStr">
        <is>
          <t>Considere o seguinte sistema linear, sendo $k$ um parâmetro real:
$$S = \begin{cases} x + y + z = 80 \\ 0,15x + 0,35y + kz = 32 \\ x - 3y = 0 \end{cases}$$
O sistema $S$ será:</t>
        </is>
      </c>
      <c r="F2374" t="inlineStr">
        <is>
          <t>Matemática</t>
        </is>
      </c>
      <c r="G2374" t="inlineStr">
        <is>
          <t>Sistemas Lineares</t>
        </is>
      </c>
      <c r="H2374" t="inlineStr">
        <is>
          <t>Médio</t>
        </is>
      </c>
      <c r="I2374" t="inlineStr">
        <is>
          <t>ME</t>
        </is>
      </c>
      <c r="J2374" t="inlineStr">
        <is>
          <t>possível e determinado, se $k = \frac{1}{5}$.</t>
        </is>
      </c>
      <c r="K2374" t="inlineStr">
        <is>
          <t>possível e indeterminado, se $k = \frac{1}{5}$.</t>
        </is>
      </c>
      <c r="L2374" t="inlineStr">
        <is>
          <t>impossível, se $k = \frac{1}{5}$.</t>
        </is>
      </c>
      <c r="M2374" t="inlineStr">
        <is>
          <t>impossível, se $k \neq \frac{1}{5}$.</t>
        </is>
      </c>
      <c r="N2374" t="inlineStr">
        <is>
          <t>possível e indeterminado, se $k \neq \frac{1}{5}$.</t>
        </is>
      </c>
      <c r="O2374" t="inlineStr">
        <is>
          <t>C</t>
        </is>
      </c>
      <c r="P2374" t="n">
        <v>0</v>
      </c>
      <c r="Q2374" t="n">
        <v>0</v>
      </c>
      <c r="S2374" t="inlineStr">
        <is>
          <t>Vamos escalonar o sistema fazendo uso da matriz completa do sistema.
1 1 1 80 1 1 1 80
𝐿2←𝟏𝐿2+(−𝟎,𝟏𝟓)𝐿1 𝐿3←𝟏𝐿3+(−𝟏)𝐿1
[0,15 0,35 𝑘 32] ~ [0 0,20 𝑘−0,15 20] ~
1 −3 0 0 1 −3 0 0
1 1 1 80 1 1 1 80
𝐿3←𝟏𝐿3+(𝟐𝟎)𝐿2
[0 0,20 𝑘 −0,15 20 ] ~ [0 0,20 𝑘−0,15 20 ]
0 −4 −1 −80 𝟎 𝟎 𝟐𝟎𝒌−𝟒 𝟑𝟐𝟎
Note que, se 𝟐𝟎𝒌−𝟒 = 𝟎, isto é, se 𝒌 = , a última equação do sistema linear ficará da seguinte forma:
𝟎𝒙+𝟎𝒚+𝟎𝒛 = 𝟑𝟐𝟎
Logo, o sistema é impossível se 𝒌 = .
Gabarito: Letra C.</t>
        </is>
      </c>
      <c r="U2374" t="inlineStr">
        <is>
          <t>12/08/2026 11:41</t>
        </is>
      </c>
    </row>
    <row r="2375">
      <c r="A2375" t="n">
        <v>4390</v>
      </c>
      <c r="B2375" t="inlineStr">
        <is>
          <t>CEBRASPE</t>
        </is>
      </c>
      <c r="C2375" t="inlineStr">
        <is>
          <t>Pref. São Cristóvão</t>
        </is>
      </c>
      <c r="D2375" t="inlineStr">
        <is>
          <t>2019</t>
        </is>
      </c>
      <c r="E2375" t="inlineStr">
        <is>
          <t>Com relação a sistemas lineares e análise combinatória, julgue o item.
Para todo sistema linear da forma 𝑨𝑿 = 𝑩, em que 𝑨 é uma matriz quadrada 𝒎×𝒎, 𝑿 e 𝑩 são matrizes colunas 𝒎 × 𝟏, e 𝒅𝒆𝒕(𝑨) = 𝟎, o sistema não tem solução.</t>
        </is>
      </c>
      <c r="F2375" t="inlineStr">
        <is>
          <t>Matemática</t>
        </is>
      </c>
      <c r="G2375" t="inlineStr">
        <is>
          <t>Sistemas Lineares</t>
        </is>
      </c>
      <c r="H2375" t="inlineStr">
        <is>
          <t>Médio</t>
        </is>
      </c>
      <c r="I2375" t="inlineStr">
        <is>
          <t>CE</t>
        </is>
      </c>
      <c r="J2375" t="inlineStr"/>
      <c r="K2375" t="inlineStr"/>
      <c r="L2375" t="inlineStr"/>
      <c r="M2375" t="inlineStr"/>
      <c r="N2375" t="inlineStr"/>
      <c r="O2375" t="inlineStr">
        <is>
          <t>E</t>
        </is>
      </c>
      <c r="P2375" t="n">
        <v>0</v>
      </c>
      <c r="Q2375" t="n">
        <v>0</v>
      </c>
      <c r="S2375" t="inlineStr">
        <is>
          <t>Temos um sistema linear na forma matricial 𝑨 𝑿 = 𝑩 , sendo:
𝒎×𝒎 𝒎×𝟏 𝒎×𝟏
• 𝑨: Matriz dos coeficientes ou matriz incompleta do sistema;
• 𝑿: Matriz das incógnitas;
• 𝑩: Matriz dos termos independentes.
Segundo o Teorema de Cramer, quando 𝐷 = 0, isto é, quando 𝐝𝐞𝐭𝑨 = 𝟎, podemos ter:
• Sistema Possível e Indeterminado (SPI): apresenta infinitas soluções;
• Sistema Impossível (SI): não apresenta solução.
Portanto, não se pode afirmar que o sistema não tem solução, pois ele pode ser SPI e, consequentemente,
pode apresentar infinitas soluções.
Gabarito: ERRADO.
𝒂𝒙+𝒚 = 𝟏</t>
        </is>
      </c>
      <c r="U2375" t="inlineStr">
        <is>
          <t>12/08/2026 11:42</t>
        </is>
      </c>
    </row>
    <row r="2376">
      <c r="A2376" t="n">
        <v>4391</v>
      </c>
      <c r="B2376" t="inlineStr">
        <is>
          <t>CESGRANRIO</t>
        </is>
      </c>
      <c r="C2376" t="inlineStr">
        <is>
          <t>PETROBRAS</t>
        </is>
      </c>
      <c r="D2376" t="inlineStr">
        <is>
          <t>2018</t>
        </is>
      </c>
      <c r="E2376" t="inlineStr">
        <is>
          <t>Seja o sistema de equação linear: $\begin{cases} ax + y = 1 \\ x + ay = -1 \end{cases}$
Quantos são os valores do parâmetro a que levam o sistema a possuir infinitas soluções?</t>
        </is>
      </c>
      <c r="F2376" t="inlineStr">
        <is>
          <t>Matemática</t>
        </is>
      </c>
      <c r="G2376" t="inlineStr">
        <is>
          <t>Sistemas Lineares</t>
        </is>
      </c>
      <c r="H2376" t="inlineStr">
        <is>
          <t>Médio</t>
        </is>
      </c>
      <c r="I2376" t="inlineStr">
        <is>
          <t>ME</t>
        </is>
      </c>
      <c r="J2376" t="inlineStr">
        <is>
          <t>0</t>
        </is>
      </c>
      <c r="K2376" t="inlineStr">
        <is>
          <t>1</t>
        </is>
      </c>
      <c r="L2376" t="inlineStr">
        <is>
          <t>2</t>
        </is>
      </c>
      <c r="M2376" t="inlineStr">
        <is>
          <t>3</t>
        </is>
      </c>
      <c r="N2376" t="inlineStr">
        <is>
          <t>infinitos</t>
        </is>
      </c>
      <c r="O2376" t="inlineStr">
        <is>
          <t>B</t>
        </is>
      </c>
      <c r="P2376" t="n">
        <v>0</v>
      </c>
      <c r="Q2376" t="n">
        <v>0</v>
      </c>
      <c r="S2376" t="inlineStr">
        <is>
          <t>Note que o enunciado afirma que o sistema deve possuir infinitas soluções, ou seja, deve ser um sistema
possível e indeterminado (SPI).
Pelo Teorema de Cramer, sabemos que uma condição necessária para que o sistema seja SPI é que o
determinante da matriz dos coeficientes seja zero, isto é, 𝐷 = 0.
Observação: Não se trata de uma condição suficiente, pois 𝐷 = 0 não implica que o sistema seja SPI, pois
ele pode ser SI. Em outras palavras:
𝑆𝑃𝐼 → 𝐷 = 0
𝐷 = 0 → 𝑆𝑃𝐼 𝑜𝑢 𝑆𝐼
Fazendo 𝐷 = 0, temos:
𝑎 1
| | = 0
1 𝑎
[𝑎 ×𝑎]−[1×1] = 0
𝑎2 −1 = 0
𝑎2 = 1
𝒂 = ±𝟏
Note, portanto, que a princípio temos duas possibilidades: 𝒂 = 𝟏 e 𝒂 = −𝟏.
−
Fazendo 𝒂 = 𝟏, temos o seguinte sistema:
𝑥+𝑦 = 1
{
𝑥+𝑦 = −1
Veja que esse sistema é impossível, pois 𝑥 +𝑦 não pode ser igual a 1 e também igual a −1. Escalonando o
sistema, ficamos com:
𝐿2←𝟏𝐿2+(−𝟏)𝐿1 𝑥+𝑦 = 3
~ {
𝟎𝒙+𝟎𝒚 = −𝟐
−
Fazendo 𝒂 = −𝟏, temos o seguinte sistema:
−𝑥+𝑦 = 1
{
𝑥−𝑦 = −1
Escalonando o sistema, ficamos com:
𝐿2←𝟏
~
𝐿2+𝟏𝐿1
{
−𝑥+𝑦 = 1
~ {−𝑥+𝑦 = 1
𝟎𝒙+𝟎𝒚 = 𝟎
Trata-se de um sistema escalonado cujo número de equações (1) é menor do que número de incógnitas
(2). Logo, temos um sistema possível e indeterminado (SPI).
−
Portanto, conclui-se que o sistema admite infinitas soluções para apenas um valor do parâmetro 𝑎.
Gabarito: Letra B.</t>
        </is>
      </c>
      <c r="U2376" t="inlineStr">
        <is>
          <t>12/08/2026 20:31</t>
        </is>
      </c>
    </row>
    <row r="2377">
      <c r="A2377" t="n">
        <v>4392</v>
      </c>
      <c r="B2377" t="inlineStr">
        <is>
          <t>CEBRASPE</t>
        </is>
      </c>
      <c r="C2377" t="inlineStr">
        <is>
          <t>IFF</t>
        </is>
      </c>
      <c r="D2377" t="inlineStr">
        <is>
          <t>2018</t>
        </is>
      </c>
      <c r="E2377" t="inlineStr">
        <is>
          <t>Considere o sistema S de m equações lineares e n incógnitas, mostrado abaixo.
$$a_{11}x_1 + a_{12}x_2 + \dots + a_{1n}x_n = b_1$$
$$a_{21}x_1 + a_{22}x_2 + \dots + a_{2n}x_n = b_2$$
$$a_{m1}x_1 + a_{m2}x_2 + \dots + a_{mn}x_n = b_m$$
Nesse sistema, $x_1, x_2, \dots , x_n$ são as incógnitas, os coeficientes $a_{ij}$ e os $b_i$ são números reais, para $1 \le i \le m$ e $1 \le j \le n$. A respeito das propriedades e das soluções do sistema S, assinale a opção correta.</t>
        </is>
      </c>
      <c r="F2377" t="inlineStr">
        <is>
          <t>Matemática</t>
        </is>
      </c>
      <c r="G2377" t="inlineStr">
        <is>
          <t>Sistemas Lineares</t>
        </is>
      </c>
      <c r="H2377" t="inlineStr">
        <is>
          <t>Médio</t>
        </is>
      </c>
      <c r="I2377" t="inlineStr">
        <is>
          <t>ME</t>
        </is>
      </c>
      <c r="J2377" t="inlineStr">
        <is>
          <t>Considere que $m = n$ e que $A = (a_{ij})$ — a matriz dos coeficientes de S — seja tal que $det(A) = 0$. Nesse caso, S não possui solução.</t>
        </is>
      </c>
      <c r="K2377" t="inlineStr">
        <is>
          <t>Se $\alpha = (\alpha_1, \alpha_2, \dots , \alpha_n)$ e $\beta = (\beta_1, \beta_2, \dots , \beta_n)$ são soluções de S e se r é um número real qualquer, então $\alpha + \beta = (\alpha_1 + \beta_1, \alpha_2 + \beta_2, \dots , \alpha_n + \beta_n)$ e $r\alpha = (r\alpha_1, r\alpha_2, \dots , r\alpha_n)$ são também soluções de S.</t>
        </is>
      </c>
      <c r="L2377" t="inlineStr">
        <is>
          <t>Se $m &lt; n$, então S possui infinitas soluções.</t>
        </is>
      </c>
      <c r="M2377" t="inlineStr">
        <is>
          <t>Se $m = n$ e se o sistema homogêneo associado a S — isto é, o sistema com os mesmos coeficientes $a_{ij}$</t>
        </is>
      </c>
      <c r="N2377" t="inlineStr">
        <is>
          <t>Se $m &gt; n$, então S não possui solução.</t>
        </is>
      </c>
      <c r="O2377" t="inlineStr">
        <is>
          <t>D</t>
        </is>
      </c>
      <c r="P2377" t="n">
        <v>0</v>
      </c>
      <c r="Q2377" t="n">
        <v>0</v>
      </c>
      <c r="S2377" t="inlineStr">
        <is>
          <t>Veja que a questão apresenta um sistema linear genérico com 𝒎 equações e 𝒏 incógnitas. Vamos comentar
cada alternativa.
a) Considere que 𝒎 = 𝒏 e que 𝑨 = (𝒂 ) — a matriz dos coeficientes de S — seja tal que 𝒅𝒆𝒕(𝑨) = 𝟎.
𝒊𝒋
Nesse caso, S não possui solução. ERRADO.
A alternativa afirma que, se o número de equações for igual ao número de incógnitas (𝑚 = 𝑛) e se o
determinante da matriz dos coeficientes for zero (det𝐴 = 0), então o sistema não possui soluções.
Essa afirmativa está errada porque, de acordo com o Teorema de Cramer, se 𝐷 = 0, isto é, se det𝐴 = 0,
podemos ter tanto um sistema possível indeterminado (SPI) quanto um sistema impossível (SI). No
primeiro caso, temos infinitas soluções.
b) Se 𝜶 = (𝜶 ,𝜶 ,… ,𝜶 ) e 𝜷 = (𝜷 ,𝜷 ,… ,𝜷 ) são soluções de S e se r é um número real qualquer,
𝟏 𝟐 𝒏 𝟏 𝟐 𝒏
então 𝜶 + 𝜷 = (𝜶 + 𝜷 ,𝜶 + 𝜷 ,… ,𝜶 + 𝜷 ) e 𝒓𝜶 = (𝒓𝜶 ,𝒓𝜶 ,… ,𝒓𝜶 ) são também soluções de
𝟏 𝟏 𝟐 𝟐 𝒏 𝒏 𝟏 𝟐 𝒏
S. ERRADO.
A alternativa afirma três coisas sobre o sistema linear genérico apresentado:
• O sistema admite ao menos duas soluções e, portanto, admite infinitas soluções. Isso significa que
estamos diante de um Sistema Possível Indeterminado (SPI).
• A soma das duas soluções de um SPI gera necessariamente uma nova solução do sistema; e
• A multiplicação de uma solução do SPI por uma constante 𝒓 qualquer também é solução do sistema.
Para mostrar que as afirmações estão erradas, vamos mostrar um contraexemplo. Considere o seguinte
Sistema Possível e Indeterminado (SPI) de uma única equação:
{𝑥 +𝑥 = 1
1 2
Note que (𝑥 ,𝑥 ) = (1,0) é solução do sistema e que (𝑥 ,𝑥 ) = (0,1) também é. Note, porém, que:
1 2 1 2
• (1+0,0+1) = (1,1) não é solução do sistema, pois 1+1 ≠ 1; e
• 5.(1,0) = (5,0) não é solução do sistema, pois 5+0 ≠ 1.
A alternativa, portanto, está ERRADA.
c) Se 𝒎 &lt; 𝒏, então S possui infinitas soluções. ERRADO.
Vimos que a questão apresenta um sistema linear genérico com 𝒎 equações e 𝒏 incógnitas.
A alternativa afirma que se o número de equações é menor do que o número de incógnitas (𝑚 &lt; 𝑛), então
o sistema apresenta infinitas soluções.
Trata-se de uma afirmação ERRADA, pois o sistema pode ter um número de equações menor do que o
número de incógnitas e ser um Sistema Impossível (SI) (sem solução).
Veja o seguinte contraexemplo:
𝑥 +𝑦+𝑧 = 1
{
2𝑥 +2𝑦+2𝑧 = 3
Note que o número de equações é menor do que o número de incógnitas e o sistema é impossível. Isso
porque, ao multiplicar a primeira equação por 2, obtém-se:
2𝑥 +2𝑦+2𝑧 = 2
Essa equação contradiz a segunda equação do sistema, pois 2𝑥 +2𝑦+2𝑧 não pode ser igual a 2 e a 3 ao
mesmo tempo.
d) Se 𝒎 = 𝒏 e se o sistema homogêneo associado a S — isto é, o sistema com os mesmos coeficientes 𝒂
𝒊𝒋
apenas considerando todos os 𝒃 = 𝟎 — tiver solução única, então o sistema S também terá solução única.
𝒊
CERTO.
Se 𝑚 = 𝑛, o sistema tem o mesmo número de equações e de incógnitas. Nesse caso, a matriz dos
coeficientes (𝑨) é quadrada.
O sistema original 𝑆 pode ser descrito na forma matricial por:
𝑨𝑿 = 𝑩
O sistema homogêneo associado é dado por:
𝑨𝑿 = 𝑶
Em que 𝑂 é a matriz nula de ordem 𝑛×1.
Se o sistema homogêneo associado tiver solução única, esse sistema homogêneo é um Sistema Possível e
Determinado (SPD). Pelo Teorema de Cramer, temos que 𝑫 = 𝐝𝐞𝐭𝑨 ≠ 𝟎.
Como a matriz dos coeficientes (𝑨) é a mesma para o sistema original, esse sistema também será possível
e determinado (SPD), pois 𝑫 = 𝐝𝐞𝐭𝑨 ≠ 𝟎. Logo, o sistema original também terá solução única.
e) Se 𝒎 &gt; 𝒏, então S não possui solução. ERRADO.
Vimos que a questão apresenta um sistema linear genérico com 𝒎 equações e 𝒏 incógnitas.
A alternativa afirma que se o número de equações é maior do que o número de incógnitas (𝑚 &gt; 𝑛), então
o sistema não possui solução, ou seja, o sistema é impossível (SI).
Trata-se de uma afirmação ERRADA, pois nesse caso podemos ter um sistema possível e determinado (SPD),
um sistema possível e indeterminado (SPI) ou até mesmo um sistema impossível (SI).
Veja o seguinte contraexemplo:
𝑥 +𝑦 = 1
{2𝑥 +2𝑦 = 2
3𝑥 +3𝑦 = 3
Note que temos um número de equações (3) maior do que o número de incógnitas (2). Note, porém, que ao
escalonar o sistema ficamos com:
𝑥+𝑦 = 1
{0𝑥 +0𝑦 = 0 ~ {𝑥+𝑦 = 1
0𝑥 +0𝑦 = 0
Note, portanto, que esse sistema é possível e indeterminado (SPI), admitindo infinitas soluções.
Gabarito: Letra D.</t>
        </is>
      </c>
      <c r="U2377" t="inlineStr">
        <is>
          <t>12/08/2026 20:37</t>
        </is>
      </c>
    </row>
    <row r="2378">
      <c r="A2378" t="n">
        <v>4393</v>
      </c>
      <c r="B2378" t="inlineStr">
        <is>
          <t>CEBRASPE</t>
        </is>
      </c>
      <c r="C2378" t="inlineStr">
        <is>
          <t>SEDUC AL</t>
        </is>
      </c>
      <c r="D2378" t="inlineStr">
        <is>
          <t>2018</t>
        </is>
      </c>
      <c r="E2378" t="inlineStr">
        <is>
          <t>Julgue o item que se segue, relativos a matrizes e sistemas lineares.
Um sistema linear escrito na forma matricial 𝑷𝑿 = − 𝑿, em que 𝑷 é uma matriz 𝒏 × 𝒏 de coeficientes constantes e 𝑿 é a matriz das incógnitas, 𝒏 × 𝟏, tem solução única se, e somente se, a matriz 𝑷 +𝑰 for inversível (𝑰 é a matriz identidade 𝒏 × 𝒏).</t>
        </is>
      </c>
      <c r="F2378" t="inlineStr">
        <is>
          <t>Matemática</t>
        </is>
      </c>
      <c r="G2378" t="inlineStr">
        <is>
          <t>Sistemas Lineares</t>
        </is>
      </c>
      <c r="H2378" t="inlineStr">
        <is>
          <t>Médio</t>
        </is>
      </c>
      <c r="I2378" t="inlineStr">
        <is>
          <t>CE</t>
        </is>
      </c>
      <c r="J2378" t="inlineStr"/>
      <c r="K2378" t="inlineStr"/>
      <c r="L2378" t="inlineStr"/>
      <c r="M2378" t="inlineStr"/>
      <c r="N2378" t="inlineStr"/>
      <c r="O2378" t="inlineStr">
        <is>
          <t>C</t>
        </is>
      </c>
      <c r="P2378" t="n">
        <v>0</v>
      </c>
      <c r="Q2378" t="n">
        <v>0</v>
      </c>
      <c r="S2378" t="inlineStr">
        <is>
          <t>Sabe-se que um sistema linear pode ser escrito na forma matricial 𝑨𝑿 = 𝑩, sendo:
• 𝑨: Matriz dos coeficientes ou matriz incompleta do sistema;
• 𝑿: Matriz das incógnitas;
• 𝑩: Matriz dos termos independentes.
O problema propõe a forma matricial 𝑃𝑋 = −𝑋. Vamos organizar essa equação matricial:
𝑃𝑋 = −𝑋
𝑃𝑋+𝑋 = 𝑂
Colocando a matriz 𝑋 em evidência:
(𝑷+𝑰)𝑿 = 𝑶
Comparando a expressão acima com a forma tradicional 𝑨𝑿 = 𝑩, temos que:
• (𝑷+𝑰) é a matriz dos coeficientes;
• 𝑿 é a matriz das incógnitas;
• 𝑶, que é a matriz nula, é a matriz dos termos independentes.
Para o sistema ter solução única, ele deve ser um sistema possível e determinado (SPD). Sabemos, pelo
Teorema de Cramer, que isso ocorre quando o determinante da matriz dos coeficientes é diferente de zero.
Isso significa que 𝐝𝐞𝐭(𝑷+𝑰) é diferente de zero.
Sabemos que uma matriz é inversível se, e somente se, essa matriz tem determinante diferente de zero.
Logo, a matriz 𝑷+𝑰 deve ser inversível.
Gabarito: CERTO.
𝒙−𝟑𝒚+𝟒𝒛 = −𝟒</t>
        </is>
      </c>
      <c r="U2378" t="inlineStr">
        <is>
          <t>12/08/2026 20:39</t>
        </is>
      </c>
    </row>
    <row r="2379">
      <c r="A2379" t="n">
        <v>4394</v>
      </c>
      <c r="B2379" t="inlineStr">
        <is>
          <t>VUNESP</t>
        </is>
      </c>
      <c r="C2379" t="inlineStr">
        <is>
          <t>PM SP</t>
        </is>
      </c>
      <c r="D2379" t="inlineStr">
        <is>
          <t>2018</t>
        </is>
      </c>
      <c r="E2379" t="inlineStr">
        <is>
          <t>O sistema linear
$$\begin{cases} x - 3y + 4z = -4 \\ 3x - 7y + 7z = -8 \\ -4x + 6y - z = \alpha - 1 \end{cases}$$
terá solução somente quando o valor de $\alpha$ for igual a</t>
        </is>
      </c>
      <c r="F2379" t="inlineStr">
        <is>
          <t>Matemática</t>
        </is>
      </c>
      <c r="G2379" t="inlineStr">
        <is>
          <t>Sistemas Lineares</t>
        </is>
      </c>
      <c r="H2379" t="inlineStr">
        <is>
          <t>Médio</t>
        </is>
      </c>
      <c r="I2379" t="inlineStr">
        <is>
          <t>ME</t>
        </is>
      </c>
      <c r="J2379" t="inlineStr">
        <is>
          <t>2.</t>
        </is>
      </c>
      <c r="K2379" t="inlineStr">
        <is>
          <t>3.</t>
        </is>
      </c>
      <c r="L2379" t="inlineStr">
        <is>
          <t>4.</t>
        </is>
      </c>
      <c r="M2379" t="inlineStr">
        <is>
          <t>5.</t>
        </is>
      </c>
      <c r="N2379" t="inlineStr">
        <is>
          <t>6.</t>
        </is>
      </c>
      <c r="O2379" t="inlineStr">
        <is>
          <t>D</t>
        </is>
      </c>
      <c r="P2379" t="n">
        <v>0</v>
      </c>
      <c r="Q2379" t="n">
        <v>0</v>
      </c>
      <c r="S2379" t="inlineStr">
        <is>
          <t>Vamos escalonar o sistema fazendo uso da matriz completa do sistema.
1 −3 4 −4 1 −3 4 −4
𝐿2←𝟏𝐿2+(−𝟑)𝐿1 𝐿3←𝟏𝐿3+𝟒𝐿1
[ 3 −7 7 −8 ] ~ [ 0 2 −5 4 ] ~
−4 6 −1 𝛼−1 −4 6 −1 𝛼−1
1 −3 4 −4 1 −3 4 −4
𝐿3←𝟏𝐿3+𝟑𝐿2
[0 2 −5 4 ] ~ [0 2 −5 4 ]
0 −6 15 𝛼 −17 𝟎 𝟎 𝟎 𝜶−𝟓
---
Note que, se 𝛼−5 for diferente de zero, isto é, se 𝛼 ≠ 5, a última equação do sistema linear ficará da
seguinte forma:
𝟎𝒙+𝟎𝒚+𝟎𝒛 = 𝜶−𝟓 ≠ 0
Nesse caso, teríamos um sistema impossível (SI), sem solução.
---
Para o caso em que 𝜶 = 𝟓, a última equação do sistema fica assim:
𝟎𝒙+𝟎𝒚+𝟎𝒛 = 𝟎
Nesse caso, podemos eliminar a equação do sistema.
1 −3 4 −4
1 −3 4 −4
[0 2 −5 4 ]~[ ]
0 2 −5 4
𝟎 𝟎 𝟎 𝟎
Explicitando as variáveis, o sistema linear original, para 𝜶 = 𝟓, equivale a:
𝑥−3𝑦+4𝑧 = −4
{
𝑥 2𝑦−5𝑧 = 4
Trata-se de um sistema escalonado cujo número de equações (2) é menor do que o número de incógnitas
(3). Logo, temos um sistema possível e indeterminado (SPI), que admite infinitas soluções.
---
Portanto, o sistema linear terá solução (infinitas soluções) quando 𝜶 = 𝟓.
Gabarito: Letra D.</t>
        </is>
      </c>
      <c r="U2379" t="inlineStr">
        <is>
          <t>12/08/2026 21:40</t>
        </is>
      </c>
    </row>
    <row r="2380">
      <c r="A2380" t="n">
        <v>4395</v>
      </c>
      <c r="B2380" t="inlineStr">
        <is>
          <t>CESGRANRIO</t>
        </is>
      </c>
      <c r="C2380" t="inlineStr">
        <is>
          <t>PETROBRAS</t>
        </is>
      </c>
      <c r="D2380" t="inlineStr">
        <is>
          <t>2018</t>
        </is>
      </c>
      <c r="E2380" t="inlineStr">
        <is>
          <t>Considere o sistema de equações lineares nas variáveis reais $x$ e $y$:
$$\begin{cases} k^2x + y = 3 \\ x - ky = m + 4 \end{cases}, \text{no qual } k \text{ e } m \text{ são reais.}$$
Sabe-se que existem números reais $a$ e $b$, com $a \neq b$, tais que os pares ordenados $(a, b)$ e $(b, a)$ são soluções do sistema dado.
Dessa forma, $k$ e $m$ são, necessariamente, tais que</t>
        </is>
      </c>
      <c r="F2380" t="inlineStr">
        <is>
          <t>Matemática</t>
        </is>
      </c>
      <c r="G2380" t="inlineStr">
        <is>
          <t>Sistemas Lineares</t>
        </is>
      </c>
      <c r="H2380" t="inlineStr">
        <is>
          <t>Médio</t>
        </is>
      </c>
      <c r="I2380" t="inlineStr">
        <is>
          <t>ME</t>
        </is>
      </c>
      <c r="J2380" t="inlineStr">
        <is>
          <t>𝑘 = 1,𝑚 = 1</t>
        </is>
      </c>
      <c r="K2380" t="inlineStr">
        <is>
          <t>𝑘 ≠ 1,𝑚 = 1</t>
        </is>
      </c>
      <c r="L2380" t="inlineStr">
        <is>
          <t>𝑘 = −1,𝑚 = −1</t>
        </is>
      </c>
      <c r="M2380" t="inlineStr">
        <is>
          <t>𝑘 ≠ −1,𝑚 = −1</t>
        </is>
      </c>
      <c r="N2380" t="inlineStr">
        <is>
          <t>𝑘 ≠ −1,𝑚 ≠ −1</t>
        </is>
      </c>
      <c r="O2380" t="inlineStr">
        <is>
          <t>C</t>
        </is>
      </c>
      <c r="P2380" t="n">
        <v>0</v>
      </c>
      <c r="Q2380" t="n">
        <v>0</v>
      </c>
      <c r="S2380" t="inlineStr">
        <is>
          <t>Note que o enunciado afirma que o sistema apresenta duas soluções distintas. Isso significa que o sistema
possui infinitas soluções, ou seja, trata-se de um sistema possível e indeterminado (SPI).
Pelo Teorema de Cramer, sabemos que uma condição necessária para que o sistema seja SPI é que o
determinante da matriz dos coeficientes seja zero, isto é, 𝐷 = 0.
Observação: Não se trata de uma condição suficiente, pois 𝑫 = 𝟎 não implica que o sistema seja SPI, pois
ele pode ser SI. Em outras palavras:
𝑆𝑃𝐼 → 𝐷 = 0
𝐷 = 0 → 𝑆𝑃𝐼 𝑜𝑢 𝑆𝐼
Fazendo 𝐷 = 0, temos:
𝑘2 1
| | = 0
1 −𝑘
[𝑘2 ×(−𝑘)]−[1×1] = 0
−𝑘3 −1 = 0
𝑘3 = −1
𝒌 = −𝟏
Agora que temos 𝑘 = −1, o sistema linear fica assim:
𝑥+𝑦 = 3
{
𝑥+𝑦 = 𝑚+4
Escalonando o sistema, isto é, subtraindo a segunda linha da primeira, ficamos com:
𝐿2←𝟏𝐿2+(−𝟏)𝐿1 𝑥+𝑦 = 3
~ {
0𝑥 +0𝑦 = 𝒎+𝟏
Note que:
• Se (𝑚+1) for diferente de zero, isto é, se 𝒎 ≠ −𝟏, teremos um sistema impossível (SI), pois haverá
uma equação da forma 𝟎𝒙+𝟎𝒚 = (𝒎+𝟏) com (𝒎+𝟏) ≠ 𝟎.
• Por outro lado, se 𝒎 = −𝟏, ficamos com:
𝑥+𝑦 = 3
{ ~ {𝑥+𝑦 = 3
0𝑥+0𝑦 = 𝟎
Trata-se de um sistema escalonado cujo número de equações (1) é menor do que o número de
incógnitas (2). Logo, temos um sistema possível e indeterminado (SPI).
Portanto, para que o sistema seja SPI, devemos ter 𝒌 = −𝟏 e 𝒎 = −𝟏.
Gabarito: Letra C.</t>
        </is>
      </c>
      <c r="U2380" t="inlineStr">
        <is>
          <t>12/08/2026 21:41</t>
        </is>
      </c>
    </row>
    <row r="2381">
      <c r="A2381" t="n">
        <v>4396</v>
      </c>
      <c r="B2381" t="inlineStr">
        <is>
          <t>CEBRASPE</t>
        </is>
      </c>
      <c r="C2381" t="inlineStr">
        <is>
          <t>Pref. São Luís</t>
        </is>
      </c>
      <c r="D2381" t="inlineStr">
        <is>
          <t>2017</t>
        </is>
      </c>
      <c r="E2381" t="inlineStr">
        <is>
          <t>Um sistema linear de 4 equações e 4 incógnitas pode ser escrito na forma matricial como 𝑨𝑿 = 𝑩, em que 𝑨 é a matriz, de ordem 𝟒×𝟒, dos coeficientes da equação; 𝑿 é a matriz coluna, de ordem 𝟒×𝟏, das incógnitas da equação e 𝑩 é a matriz coluna, de ordem 𝟒×𝟏, dos termos independentes da equação.
Com referência a essas informações, assinale a opção correta.</t>
        </is>
      </c>
      <c r="F2381" t="inlineStr">
        <is>
          <t>Matemática</t>
        </is>
      </c>
      <c r="G2381" t="inlineStr">
        <is>
          <t>Sistemas Lineares</t>
        </is>
      </c>
      <c r="H2381" t="inlineStr">
        <is>
          <t>Médio</t>
        </is>
      </c>
      <c r="I2381" t="inlineStr">
        <is>
          <t>ME</t>
        </is>
      </c>
      <c r="J2381" t="inlineStr">
        <is>
          <t>Se $X_1$, $X_2$ e $X_3$ forem matrizes, de ordem $4 \times 1$, que são soluções distintas da referida equação matricial, então o determinante de $A$ será igual a zero.</t>
        </is>
      </c>
      <c r="K2381" t="inlineStr">
        <is>
          <t>Se a matriz 𝐴 tiver exatamente duas linhas iguais, então o sistema terá exatamente duas soluções distintas.</t>
        </is>
      </c>
      <c r="L2381" t="inlineStr">
        <is>
          <t>Se todos os elementos da matriz 𝐵 forem iguais a zero e o determinante de 𝐴 for igual a zero, então o sistema não terá solução.</t>
        </is>
      </c>
      <c r="M2381" t="inlineStr">
        <is>
          <t>Se uma matriz 𝐶, de ordem 4×1, possuir dois elementos positivos e dois negativos e for tal que 𝐴𝐶 = 𝐵, então o determinante de 𝐴 será diferente de zero.</t>
        </is>
      </c>
      <c r="N2381" t="inlineStr">
        <is>
          <t>Se o determinante da matriz 𝐴 for igual a zero, então 𝐴 terá pelo menos duas linhas iguais.</t>
        </is>
      </c>
      <c r="O2381" t="inlineStr">
        <is>
          <t>A</t>
        </is>
      </c>
      <c r="P2381" t="n">
        <v>0</v>
      </c>
      <c r="Q2381" t="n">
        <v>0</v>
      </c>
      <c r="S2381" t="inlineStr">
        <is>
          <t>Vamos avaliar todas as alternativas da questão.
a) Se 𝑿 , 𝑿 e 𝑿 forem matrizes, de ordem 𝟒×𝟏, que são soluções distintas da referida equação
𝟏 𝟐 𝟑
matricial, então o determinante de 𝑨 será igual a zero. CERTO.
Se o sistema linear 𝐴𝑋 = 𝐵 apresenta mais de uma solução, então ele apresenta infinitas soluções e é
classificado como Sistema Possível e Indeterminado (SPI).
Sabemos, pelo Teorema de Cramer, que este é um caso em que 𝐷 = 0, isto é, det𝐴 = 0. O Gabarito,
portanto, é letra A.
b) Se a matriz 𝑨 tiver exatamente duas linhas iguais, então o sistema terá exatamente duas soluções
distintas. ERRADO.
Um sistema linear pode apresentar solução única, infinitas soluções ou nenhuma solução.
c) Se todos os elementos da matriz 𝑩 forem iguais a zero e o determinante de 𝑨 for igual a zero, então o
sistema não terá solução. ERRADO.
Se todos os elementos da matriz B forem iguais a zero, temos um Sistema Linear Homogêneo. Nesse caso,
se det𝐴 = 0, isto é, 𝐷 = 0, o sistema apresenta infinitas soluções.
d) Se uma matriz 𝑪, de ordem 𝟒×𝟏, possuir dois elementos positivos e dois negativos e for tal que 𝑨𝑪 =
𝑩, então o determinante de 𝑨 será diferente de zero. ERRADO.
A alternativa apresenta uma solução para o sistema 𝐴𝑋 = 𝐵, dada pela matriz 𝑪. O fato dessa solução
apresentar dois elementos positivos e dois elementos negativos em nada influencia o determinante da
matriz 𝑨. Como há a garantia de que temos uma solução, esse sistema pode ser:
• Possível e Determinado (SPD): apresenta solução única. Nesse caso, 𝐷 = det𝐴 ≠ 0;
• Possível e Indeterminado (SPI): apresenta infinitas soluções, dentre elas a matriz 𝐶. Nesse caso,
𝐷 = det𝐴 = 0.
Como o sistema pode ser SPI, então não necessariamente o determinante de 𝐴 será diferente de zero.
e) Se o determinante da matriz 𝑨 for igual a zero, então 𝑨 terá pelo menos duas linhas iguais. ERRADO.
Da aula de determinantes, sabemos que existem muitas formas de uma matriz 𝑨 ter determinante zero.
Esse determinante zero pode ocorrer, por exemplo, por conta de filas iguais (linhas ou colunas), de filas
proporcionais ou também de filas que são combinações lineares de outras.
Logo, é errado dizer que se o determinante da matriz 𝐴 for igual a zero, necessariamente há linhas iguais.
Gabarito: Letra A.</t>
        </is>
      </c>
      <c r="U2381" t="inlineStr">
        <is>
          <t>12/08/2026 21:42</t>
        </is>
      </c>
    </row>
    <row r="2382">
      <c r="A2382" t="n">
        <v>4397</v>
      </c>
      <c r="B2382" t="inlineStr">
        <is>
          <t>FGV</t>
        </is>
      </c>
      <c r="C2382" t="inlineStr">
        <is>
          <t>Pref. SP</t>
        </is>
      </c>
      <c r="D2382" t="inlineStr">
        <is>
          <t>2016</t>
        </is>
      </c>
      <c r="E2382" t="inlineStr">
        <is>
          <t>Em uma aula, o professor ofereceu a seus alunos o seguinte problema:
O salário de Paulo é depositado em um banco todo mês. Após juntar o dobro do seu salário e depois de pagar a mensalidade da faculdade ficou com 5 mil reais. Dois meses depois, ele tinha em sua conta o valor do seu salário e mais o valor de 3 mensalidades da faculdade, o que totalizou 6 mil reais. Paulo constatou ainda que se somasse o dobro de seu salário ao valor da mensalidade, resultaria 7 mil reais.
Encontre um modelo que represente a situação: nomeie 𝒙 o valor do salário de Paulo e 𝒚 o valor da mensalidade da faculdade.
Foram três as soluções encontradas por seus alunos:
&lt;ul&gt;
&lt;li&gt;A primeira exibia o sistema de equações $\begin{cases} 2x - y = 5 \\ x + 3y = 6 \end{cases}$ como modelo para o problema.&lt;/li&gt;
&lt;li&gt;A segunda, exibia o sistema de equações $\begin{cases} 2x - y = 5 \\ x + 3y = 6 \\ 2x + y = 7 \end{cases}$ como modelo para o problema.&lt;/li&gt;
&lt;li&gt;A terceira solução encontrada exibia a equação $x + 3(2x - 5) = 6$ como modelo para o cálculo do salário.&lt;/li&gt;
&lt;/ul&gt;
Todos encontraram como solução para o salário 3 mil reais e para a mensalidade da faculdade, mil reais.
Com base no caso apresentado, assinale a afirmativa correta.</t>
        </is>
      </c>
      <c r="F2382" t="inlineStr">
        <is>
          <t>Matemática</t>
        </is>
      </c>
      <c r="G2382" t="inlineStr">
        <is>
          <t>Sistemas Lineares</t>
        </is>
      </c>
      <c r="H2382" t="inlineStr">
        <is>
          <t>Médio</t>
        </is>
      </c>
      <c r="I2382" t="inlineStr">
        <is>
          <t>ME</t>
        </is>
      </c>
      <c r="J2382" t="inlineStr">
        <is>
          <t>Os valores do salário e da mensalidade encontrados não estão corretos.</t>
        </is>
      </c>
      <c r="K2382" t="inlineStr">
        <is>
          <t>O modelo correto para o problema foi encontrado apenas na primeira solução, já que são equações com duas variáveis.</t>
        </is>
      </c>
      <c r="L2382" t="inlineStr">
        <is>
          <t>O modelo correto para o problema foi encontrado apenas na segunda solução, já que são equações com duas variáveis.</t>
        </is>
      </c>
      <c r="M2382" t="inlineStr">
        <is>
          <t>O modelo correto para o cálculo da mensalidade foi encontrado apenas na terceira solução, pois essa é uma equação com apenas uma variável.</t>
        </is>
      </c>
      <c r="N2382" t="inlineStr">
        <is>
          <t>Todos os modelos encontrados estão corretos, embora o terceiro modelo encontre apenas o valor do salário, já que a equação tem apenas uma variável.</t>
        </is>
      </c>
      <c r="O2382" t="inlineStr">
        <is>
          <t>E</t>
        </is>
      </c>
      <c r="P2382" t="n">
        <v>0</v>
      </c>
      <c r="Q2382" t="n">
        <v>0</v>
      </c>
      <c r="S2382" t="inlineStr">
        <is>
          <t>Devemos considerar que o salário de Paulo é dado por 𝒙 em milhares de reais, bem como o valor da
mensalidade deve ser considerado 𝒚 em milhares de reais. Feita essa consideração, vamos transformar os
dados do problema em linguagem matemática.
"Após juntar o dobro do seu salário e depois de pagar a mensalidade da faculdade ficou com 5 mil reais."
2𝑥 −𝑦 = 5 (Primeira equação)
"...ele tinha em sua conta o valor do seu salário e mais o valor de 3 mensalidades da faculdade, o que
totalizou 6 mil reais"
𝑥+3𝑦 = 6 (Segunda equação)
"Paulo constatou ainda que se somasse o dobro de seu salário ao valor da mensalidade, resultaria 7 mil
reais"
2𝑥 +𝑦 = 7 (Terceira equação)
−
Note que o primeiro aluno apresentou as duas primeiras equações como modelo do problema:
2𝑥 −𝑦 = 5
{
𝑥 +3𝑦 = 6
Escalonando o sistema, temos:
𝟏 𝟐 −𝟏 𝟓
[ 2 −1 5 ] 𝐿2←𝟏𝐿2 ~ +(− 𝟐 )𝐿1 [ 𝟕 𝟕]
1 3 6 𝟎
𝟐 𝟐
Trata-se de um sistema possível e determinado (SPD), pois temos o mesmo número de equações e
incógnitas no sistema escalonado. Poderíamos determinar os valores de 𝑥 e de 𝑦, porém isso não é
necessário para a resolução do problema.
−
O segundo aluno, por sua vez, apresentou as três equações:
2𝑥 −𝑦 = 5
{𝑥+3𝑦 = 6
2𝑥 +𝑦 = 7
Escalonando o sistema, temos:
2 −1 5 2 −1 5
2 −1 5 𝟏
𝐿2←𝟏𝐿2+(− 𝟐 )𝐿1 7 7 𝐿3←𝟏𝐿3+(−𝟏)𝐿1 7 7
[1 3 6] ~ [0 ] ~ [0 ]
2 2 2 2
2 1 7
2 1 7 0 2 2
2 −1 5
𝟒 𝟐 −𝟏 𝟓
𝐿3←𝟏𝐿3
~
+(−
,)𝐿2
[0
7 7
]~[ 𝟕 𝟕]
2 2 𝟎
𝟐 𝟐
𝟎 𝟎 𝟎
Veja, portanto, que os sistemas lineares encontrados pelo primeiro e pelo segundo aluno são equivalentes,
pois eles são equivalentes ao mesmo sistema escalonado. Ambos são sistemas possíveis e determinados
(SPD), pois temos o mesmo número de equações e incógnitas no sistema escalonado.
−
O terceiro aluno, por sua vez, apresentou apenas uma equação:
𝑥 +3(2𝑥−5) = 6
Basicamente, esse aluno isolou a variável 𝑦 na primeira equação (2𝑥 −𝑦 = 5), obtendo 𝒚 = 𝟐𝒙−𝟓. Em
seguida, substituiu 𝒚 na segunda equação (𝑥+3𝑦 = 6):
𝑥+3𝒚 = 6
𝑥 +3(𝟐𝒙−𝟓) = 6
−
Podemos tirar as seguintes conclusões:
• O primeiro modelo está correto, pois representa duas equações do problema, gerando um sistema
SPD em que se pode obter 𝑥 e 𝑦;
• O segundo modelo está correto, pois representa três equações do problema cujo sistema escalonado
apresenta 2 equações e 2 incógnitas, gerando um sistema SPD equivalente ao primeiro em que se
pode obter os mesmos valores para 𝒙 e 𝒚;
• O terceiro modelo está correto, pois se baseia em duas equações do problema e utiliza o método da
substituição para encontrar o valor do salário (𝑥).
Com base nessas conclusões, temos a alternativa E como correta:
"Todos os modelos encontrados estão corretos, embora o terceiro modelo encontre apenas o valor do
salário, já que a equação tem apenas uma variável."
Gabarito: Letra E.
𝟓𝒙+𝟓𝒚+𝟓𝒛 = 𝟑.𝟎𝟎𝟎</t>
        </is>
      </c>
      <c r="U2382" t="inlineStr">
        <is>
          <t>12/08/2026 21:47</t>
        </is>
      </c>
    </row>
    <row r="2383">
      <c r="A2383" t="n">
        <v>4398</v>
      </c>
      <c r="B2383" t="inlineStr">
        <is>
          <t>CEBRASPE</t>
        </is>
      </c>
      <c r="C2383" t="inlineStr">
        <is>
          <t>SEDUC AL</t>
        </is>
      </c>
      <c r="D2383" t="inlineStr">
        <is>
          <t>2013</t>
        </is>
      </c>
      <c r="E2383" t="inlineStr">
        <is>
          <t>O sistema $\begin{cases} 5x + 5y + 5z = 3.000 \\ 5x + 4y + 4z = 1.060 \\ 6x + 5y + 5z = 1.260 \end{cases}$ é impossível.</t>
        </is>
      </c>
      <c r="F2383" t="inlineStr">
        <is>
          <t>Matemática</t>
        </is>
      </c>
      <c r="G2383" t="inlineStr">
        <is>
          <t>Sistemas Lineares</t>
        </is>
      </c>
      <c r="H2383" t="inlineStr">
        <is>
          <t>Médio</t>
        </is>
      </c>
      <c r="I2383" t="inlineStr">
        <is>
          <t>CE</t>
        </is>
      </c>
      <c r="J2383" t="inlineStr"/>
      <c r="K2383" t="inlineStr"/>
      <c r="L2383" t="inlineStr"/>
      <c r="M2383" t="inlineStr"/>
      <c r="N2383" t="inlineStr"/>
      <c r="O2383" t="inlineStr">
        <is>
          <t>C</t>
        </is>
      </c>
      <c r="P2383" t="n">
        <v>0</v>
      </c>
      <c r="Q2383" t="n">
        <v>0</v>
      </c>
      <c r="S2383" t="inlineStr">
        <is>
          <t>Vamos escalonar o sistema fazendo uso da matriz completa do sistema.
[
5 5 5 3000
5 4 4 1060
6 5 5 1260
] ~
𝐿2←𝟏𝐿2+(−𝟏)𝐿1
[
5 5 5 3000
0 −1 −1 −1940
6 5 5 1260
] ~
𝐿3←𝟏𝐿3+(−
𝟔
𝟓
)𝐿1
[
5 5 5 3000
0 −1 −1 −1940
0 −1 −1 −2340
]
~
𝐿3←𝟏𝐿3+(−𝟏)𝐿2
[
5 5 5 3000
0 −1 −1 −1940
𝟎 𝟎 𝟎 −𝟒𝟎𝟎
]
A última equação do sistema escalonado, dada por 𝟎𝒙 + 𝟎𝒚 + 𝟎𝒛 = −𝟒𝟎𝟎, indica que estamos diante de
um sistema impossível (SI).
Gabarito: CERTO.</t>
        </is>
      </c>
      <c r="U2383" t="inlineStr">
        <is>
          <t>12/08/2026 21:54</t>
        </is>
      </c>
    </row>
    <row r="2384">
      <c r="A2384" t="n">
        <v>4399</v>
      </c>
      <c r="B2384" t="inlineStr">
        <is>
          <t>CEBRASPE</t>
        </is>
      </c>
      <c r="C2384" t="inlineStr">
        <is>
          <t>SEDUC AL</t>
        </is>
      </c>
      <c r="D2384" t="inlineStr">
        <is>
          <t>2013</t>
        </is>
      </c>
      <c r="E2384" t="inlineStr">
        <is>
          <t>24. (///Adaptada) O sistema $\begin{cases} 5x + 5y + 5z = 3000 \\ 5x + 4y + 4z = 1.060 \\ 4x + 5y + 2z = 1.140 \end{cases}$ é possível e indeterminado.</t>
        </is>
      </c>
      <c r="F2384" t="inlineStr">
        <is>
          <t>Matemática</t>
        </is>
      </c>
      <c r="G2384" t="inlineStr">
        <is>
          <t>Sistemas Lineares</t>
        </is>
      </c>
      <c r="H2384" t="inlineStr">
        <is>
          <t>Médio</t>
        </is>
      </c>
      <c r="I2384" t="inlineStr">
        <is>
          <t>CE</t>
        </is>
      </c>
      <c r="J2384" t="inlineStr"/>
      <c r="K2384" t="inlineStr"/>
      <c r="L2384" t="inlineStr"/>
      <c r="M2384" t="inlineStr"/>
      <c r="N2384" t="inlineStr"/>
      <c r="O2384" t="inlineStr">
        <is>
          <t>E</t>
        </is>
      </c>
      <c r="P2384" t="n">
        <v>0</v>
      </c>
      <c r="Q2384" t="n">
        <v>0</v>
      </c>
      <c r="S2384" t="inlineStr">
        <is>
          <t>Vamos escalonar o sistema fazendo uso da matriz completa do sistema.
[
5 5 5 3000
5 4 4 1060
4 5 2 1140
] ~
𝐿2←𝟏𝐿2+(−𝟏)𝐿1
[
5 5 5 3000
0 −1 −1 −1940
4 5 2 1140
] ~
𝐿3←𝟏𝐿3+(−
𝟒
𝟓
)𝐿1
[
5 5 5 3000
0 −1 −1 −1940
0 1 −2 −1260
]
~
𝐿3←𝟏𝐿3+𝟏𝐿2
[
5 5 5 3000
0 −1 −1 −1940
0 0 −3 −3200
]
Explicitando as variáveis, o sistema linear original equivale a:
{
5𝑥 + 5𝑦 + 5𝑧 = 3000
−𝑦 − 𝑧 = 1
−3𝑧 = −3200
Veja que o sistema acima é escalonado, pois o número de incógnitas diminui de equação para equação.
Trata-se de um sistema escalonado cujo número de equações (3) é igual ao número de incógnitas (3).
Logo, temos um sistema possível e determinado (SPD).
Gabarito: ERRADO.</t>
        </is>
      </c>
      <c r="U2384" t="inlineStr">
        <is>
          <t>12/08/2026 22:03</t>
        </is>
      </c>
    </row>
    <row r="2385">
      <c r="A2385" t="n">
        <v>4400</v>
      </c>
      <c r="B2385" t="inlineStr">
        <is>
          <t>CESGRANRIO</t>
        </is>
      </c>
      <c r="C2385" t="inlineStr">
        <is>
          <t>PETROBRAS</t>
        </is>
      </c>
      <c r="D2385" t="inlineStr">
        <is>
          <t>2012</t>
        </is>
      </c>
      <c r="E2385" t="inlineStr">
        <is>
          <t>Um professor editou sua prova bimestral em um processador de textos antigo e salvou em um pen drive para imprimir na escola. Devido à incompatibilidade entre os processadores de texto, alguns caracteres de um sistema linear, cujas variáveis eram $x$, $y$ e $z$, ficaram irreconhecíveis na impressão, conforme ilustrado a seguir:
$$\begin{cases} x + y + \square z = 1 \\ x + 2y + z = 2 \\ 2x + 5y - 3z = \Delta \end{cases}$$
Os alunos que iriam resolver a prova bimestral perguntaram ao professor quais eram os valores de $\square$ e $\Delta$, mas ele não soube dizer. Disse apenas que o sistema possuía, pelo menos, duas soluções distintas.
Se a afirmação do professor é correta, qual a soma dos valores de $\square$ e $\Delta$ ?</t>
        </is>
      </c>
      <c r="F2385" t="inlineStr">
        <is>
          <t>Matemática</t>
        </is>
      </c>
      <c r="G2385" t="inlineStr">
        <is>
          <t>Sistemas Lineares</t>
        </is>
      </c>
      <c r="H2385" t="inlineStr">
        <is>
          <t>Médio</t>
        </is>
      </c>
      <c r="I2385" t="inlineStr">
        <is>
          <t>ME</t>
        </is>
      </c>
      <c r="J2385" t="inlineStr">
        <is>
          <t>11</t>
        </is>
      </c>
      <c r="K2385" t="inlineStr">
        <is>
          <t>8</t>
        </is>
      </c>
      <c r="L2385" t="inlineStr">
        <is>
          <t>6</t>
        </is>
      </c>
      <c r="M2385" t="inlineStr">
        <is>
          <t>5</t>
        </is>
      </c>
      <c r="N2385" t="inlineStr">
        <is>
          <t>4</t>
        </is>
      </c>
      <c r="O2385" t="inlineStr">
        <is>
          <t>A</t>
        </is>
      </c>
      <c r="P2385" t="n">
        <v>0</v>
      </c>
      <c r="Q2385" t="n">
        <v>0</v>
      </c>
      <c r="S2385" t="inlineStr">
        <is>
          <t>Para facilitar as contas, vamos substituir o quadrado pela constante "𝑞" e o triângulo pela constante "𝑡".
Ficamos com o seguinte sistema de variáveis 𝑥,𝑦 e 𝑧:
𝑥+𝑦+𝑞𝑧 = 1
{ 𝑥 +2𝑦+𝑧 = 2
2𝑥+5𝑦−3𝑧 = 𝑡
O enunciado afirma que o sistema possuía, pelo menos, duas soluções distintas. Isso significa que o sistema
admite infinitas soluções, ou seja, estamos diante de um sistema possível e indeterminado (SPI).
Pelo Teorema de Cramer, sabemos que uma condição necessária para que o sistema seja SPI é que o
determinante da matriz dos coeficientes seja zero, isto é, 𝐷 = 0.
Observação: Não se trata de uma condição suficiente, pois 𝐷 = 0 não implica que o sistema seja SPI, pois
ele pode ser SI. Em outras palavras:
𝑆𝑃𝐼 → 𝐷 = 0
𝐷 = 0 → 𝑆𝑃𝐼 𝑜𝑢 𝑆𝐼
1 1 𝑞
Temos que 𝐷 = |1 2 1 |. Vamos aplicar a regra de Sarrus:
2 5 −3
1 1 𝑞 1 1
|1 2 1 |1 2
2 5 −3 2 5
Parte Negativa Parte Positiva
𝐷 = [1.2.(−3)+1.1.2+𝑞.1.5]−[𝑞.2.2+1.1.5+1.1.(−3)]
𝐷 = [5𝑞 −4]−[4𝑞 +2]
𝐷 = 𝑞 −6
Para que tenhamos um SPI, é necessário que 𝐷 = 0. Logo:
𝑞 −6 = 0
𝒒 = 𝟔
Logo, temos o seguinte sistema:
𝑥+𝑦+𝟔𝑧 = 1
{ 𝑥 +2𝑦+𝑧 = 2
2𝑥+5𝑦−3𝑧 = 𝑡
Vamos escaloná-lo a partir da matriz completa do sistema.
1 1 6 1 1 1 6 1 1 1 6 1
𝐿2←𝟏𝐿2+(−𝟏)𝐿1 𝐿3←𝟏𝐿3+(−𝟐)𝐿1
[1 2 1 2] ~ [0 1 −5 1] ~ [0 1 −5 1 ]
2 5 −3 𝑡 2 5 −3 𝑡 0 3 −15 𝑡−2
1 1 6 1
𝐿3←𝟏𝐿3+(−𝟑)𝐿2
~ [0 1 −5 1 ]
𝟎 𝟎 𝟎 𝒕−𝟓
Para que o sistema seja possível e indeterminado, a terceira equação do sistema escalonado deve ser da
seguinte forma:
𝟎𝒙+𝟎𝒚+𝟎𝒛 = 𝟎
Portanto, devemos ter:
𝒕−𝟓 = 𝟎
𝒕 = 𝟓
Portanto, a soma dos valores de □ e △ é:
𝑞 +𝑡 = 6+5 = 11
Gabarito: Letra A.
𝒎𝒙+𝒚 = 𝟑</t>
        </is>
      </c>
      <c r="U2385" t="inlineStr">
        <is>
          <t>12/08/2026 22:07</t>
        </is>
      </c>
    </row>
    <row r="2386">
      <c r="A2386" t="n">
        <v>4401</v>
      </c>
      <c r="B2386" t="inlineStr">
        <is>
          <t>CESGRANRIO</t>
        </is>
      </c>
      <c r="C2386" t="inlineStr">
        <is>
          <t>PETROBRAS</t>
        </is>
      </c>
      <c r="D2386" t="inlineStr">
        <is>
          <t>2011</t>
        </is>
      </c>
      <c r="E2386" t="inlineStr">
        <is>
          <t>Com relação ao sistema de variáveis reais $x$ e $y$, $\begin{cases} mx + y = 3 \\ x - y = n \end{cases}$, no qual $m$ e $n$ são números reais, tem-se que</t>
        </is>
      </c>
      <c r="F2386" t="inlineStr">
        <is>
          <t>Matemática</t>
        </is>
      </c>
      <c r="G2386" t="inlineStr">
        <is>
          <t>Sistemas Lineares</t>
        </is>
      </c>
      <c r="H2386" t="inlineStr">
        <is>
          <t>Médio</t>
        </is>
      </c>
      <c r="I2386" t="inlineStr">
        <is>
          <t>ME</t>
        </is>
      </c>
      <c r="J2386" t="inlineStr">
        <is>
          <t>se 𝑚 = –1 e 𝑛 = –3, qualquer par ordenado (𝑥,𝑦), 𝑥 e 𝑦 reais, é solução</t>
        </is>
      </c>
      <c r="K2386" t="inlineStr">
        <is>
          <t>não tem solução se 𝑚 = –1 e 𝑛 ≠ –3</t>
        </is>
      </c>
      <c r="L2386" t="inlineStr">
        <is>
          <t>tem sempre solução quaisquer que sejam 𝑚 e 𝑛 reais</t>
        </is>
      </c>
      <c r="M2386" t="inlineStr">
        <is>
          <t>tem duas soluções se 𝑚 ≠ –1</t>
        </is>
      </c>
      <c r="N2386" t="inlineStr">
        <is>
          <t>(1,1) é solução se 𝑚 = 𝑛</t>
        </is>
      </c>
      <c r="O2386" t="inlineStr">
        <is>
          <t>B</t>
        </is>
      </c>
      <c r="P2386" t="n">
        <v>0</v>
      </c>
      <c r="Q2386" t="n">
        <v>0</v>
      </c>
      <c r="S2386" t="inlineStr">
        <is>
          <t>Pelo Teorema de Cramer, pode-se obter algumas conclusões a partir do determinante da matriz dos
coeficientes (𝐷):
Temos que:
𝑚 1
𝐷 = | |
1 −1
𝐷 = [𝑚×(−1)]−[1×1]
𝑫 = −𝒎−𝟏
Para 𝑫 = 𝟎, podemos ter tanto um SPI quanto um SI.
𝐷 = 0
−𝑚−1 = 0
𝒎 = −𝟏
Portanto, pelo Teorema de Cramer, temos as seguintes conclusões:
• 𝒎 = −𝟏 → Sistema possível e indeterminado (SPI) ou Sistema Impossível (SI).
• Quando, 𝐷 ≠ 0, isto é, 𝒎 ≠ −𝟏 → Sistema Possível e Determinado (SPD).
Para 𝒎 = −𝟏, ficamos com o seguinte sistema:
−𝑥+𝑦 = 3
{
𝑥 −𝑦 = 𝑛
Escalonando o sistema, temos:
𝐿2←𝟏𝐿2+𝟏𝐿1 −𝑥 +𝑦 = 3
~ {
0𝑥 +0𝑦 = 𝒏+𝟑
Veja que:
• Se (𝑛+3) for diferente de zero, isto é, se 𝒏 ≠ −𝟑, teremos um sistema impossível (SI), pois haverá
uma equação da forma 𝟎𝒙+𝟎𝒚 = (𝒏+𝟑) com (𝑛+3) ≠ 0.
• Por outro lado, se 𝒏 = −𝟑, ficamos com:
−𝑥+𝑦 = 3
{ ~ {−𝑥+𝑦 = 3
0𝑥 +0𝑦 = 𝟎
Trata-se de um sistema escalonado cujo número de equações (1) é menor do que o número de
incógnitas (2). Logo, temos um sistema possível e indeterminado (SPI).
Em resumo, temos as seguintes conclusões:
• 𝑚 ≠ −1 → Sistema possível e determinado (SPD) → Solução única.
• 𝑚 = −1 e 𝑛 = −3 → Sistema Possível e Indeterminado (SPI) → Infinitas soluções.
• 𝑚 = −1 e 𝑛 ≠ −3 → Sistema Impossível (SI) → Sem solução.
Vamos analisar as alternativas:
a) se 𝒎 = –𝟏 e 𝒏 = –𝟑, qualquer par ordenado (𝒙,𝒚), 𝒙 e 𝒚 reais, é solução. ERRADO.
Se 𝑚 = −1 e 𝑛 = −3, temos um sistema possível e indeterminado (SPI), que admite infinitas soluções. Isso
não significa dizer que qualquer par ordenado é solução. Por exemplo, o par (𝑥,𝑦) = (0,0) não é solução.
b) não tem solução se 𝒎 = –𝟏 e 𝒏 ≠ –𝟑. CERTO.
Se 𝑚 = −1 e 𝑛 ≠ −3, o sistema é impossível, isto é, não admite solução. O Gabarito, portanto, é letra B.
c) tem sempre solução quaisquer que sejam 𝒎 e 𝒏 reais. ERRADO.
Conforme a alternativa B, sistema não admite solução para 𝑚 = −1 e 𝑛 ≠ −3.
d) tem duas soluções se 𝒎 ≠ –𝟏. ERRADO.
Se 𝑚 ≠ −1, o sistema é possível e determinado (SPD) e, portanto, admite solução única.
e) (𝟏,𝟏) é solução se 𝒎 = 𝒏. ERRADO.
Não basta que 𝑚 seja igual a 𝑛 para que (𝑥,𝑦) = (1,1) seja solução. Fazendo 𝑚 = 𝑛, temos seguinte
sistema:
𝒏𝑥+𝑦 = 3
{
𝑥 −𝑦 = 𝒏
Note que (𝑥,𝑦) = (1,1) não torna verdadeira as duas equações do sistema:
𝒏+1 = 3 𝒏 = 2
{ → {
1−1 = 𝒏 0 = 𝒏
Gabarito: Letra B.</t>
        </is>
      </c>
      <c r="U2386" t="inlineStr">
        <is>
          <t>12/08/2026 22:11</t>
        </is>
      </c>
    </row>
    <row r="2387">
      <c r="A2387" t="n">
        <v>4402</v>
      </c>
      <c r="B2387" t="inlineStr">
        <is>
          <t>INSTITUTO AOCP</t>
        </is>
      </c>
      <c r="C2387" t="inlineStr">
        <is>
          <t>Pref. Teresópolis</t>
        </is>
      </c>
      <c r="D2387" t="inlineStr">
        <is>
          <t>2021</t>
        </is>
      </c>
      <c r="E2387" t="inlineStr">
        <is>
          <t>Considere que, em um estudo científico, foi determinada uma relação entre o nível de absorção de um determinado nutriente com a altura de cada uma das pessoas pesquisadas. Nessa relação, para cada pessoa, considerando a respectiva medida de sua altura, determinou-se que, ao somar o quíntuplo da terceira potência da medida da altura com o dobro do quadrado da medida da mesma altura, e, ao resultado dessa soma, subtrair o sêxtuplo da medida ainda da mesma altura, determina-se o nível de absorção desse nutriente. Sendo a medida da altura de uma pessoa identificada como x, então um polinômio que descreve o nível de absorção do nutriente para essa pessoa será dado por</t>
        </is>
      </c>
      <c r="F2387" t="inlineStr">
        <is>
          <t>Matemática</t>
        </is>
      </c>
      <c r="G2387" t="inlineStr">
        <is>
          <t>Polinômios e Equações Polinomiais</t>
        </is>
      </c>
      <c r="H2387" t="inlineStr">
        <is>
          <t>Médio</t>
        </is>
      </c>
      <c r="I2387" t="inlineStr">
        <is>
          <t>ME</t>
        </is>
      </c>
      <c r="J2387" t="inlineStr">
        <is>
          <t>$5x^3 + x^2 - 6x$</t>
        </is>
      </c>
      <c r="K2387" t="inlineStr">
        <is>
          <t>$6x^3 + 5x^2 - 6x$</t>
        </is>
      </c>
      <c r="L2387" t="inlineStr">
        <is>
          <t>$6x^3 - 2x^2 - 5x$</t>
        </is>
      </c>
      <c r="M2387" t="inlineStr">
        <is>
          <t>$5x^3 - 2x^2 + 6$</t>
        </is>
      </c>
      <c r="N2387" t="inlineStr">
        <is>
          <t>$5x^3 + 2x^2 - 6x$</t>
        </is>
      </c>
      <c r="O2387" t="inlineStr">
        <is>
          <t>E</t>
        </is>
      </c>
      <c r="P2387" t="n">
        <v>1</v>
      </c>
      <c r="Q2387" t="n">
        <v>1</v>
      </c>
      <c r="S2387" t="inlineStr">
        <is>
          <t>Vamos separar a parte do enunciado que nos interessa.
"... ao somar o quíntuplo da terceira potência da medida da altura com o dobro do quadrado da medida da
mesma altura, e, ao resultado dessa soma, subtrair o sêxtuplo da medida ainda da mesma altura, determinase o nível de absorção desse nutriente."
O enunciado chama a altura de 𝒙. Vejamos por partes:
 somar o quíntuplo da terceira potência da medida da altura 𝑥 com o dobro do quadrado da medida
da mesma altura:
5𝑥ଷ + 2𝑥ଶ
Observe que temos a variável na terceira potência, isto é, elevada a 3, vezes 5 (quíntuplo) mais o dobro (2
vezes) da variável 𝑥 ao quadrado, ou seja, 𝑥
ଶ
.
 ao resultado dessa soma, subtrair o sêxtuplo da medida ainda da mesma altura (6𝑥).
5𝑥
ଷ + 2𝑥
ଶ − 6𝑥
Logo, a alternativa correta é a letra E.
Obs: Esse é um exercício introdutório. Vamos desenvolver a ideia geral dos polinômios de pouco em pouco
com muita paciência. Muitas questões não citarão "polinômios" explicitamente, mas terão a ideia de
polinômios por trás, no desenvolvimento da resolução.
Gabarito: Alternativa E</t>
        </is>
      </c>
      <c r="U2387" t="inlineStr">
        <is>
          <t>12/08/2026 22:32</t>
        </is>
      </c>
    </row>
    <row r="2388">
      <c r="A2388" t="n">
        <v>4403</v>
      </c>
      <c r="B2388" t="inlineStr">
        <is>
          <t>Gualimp Consultoria</t>
        </is>
      </c>
      <c r="C2388" t="inlineStr">
        <is>
          <t>CM Divino</t>
        </is>
      </c>
      <c r="D2388" t="inlineStr">
        <is>
          <t>2020</t>
        </is>
      </c>
      <c r="E2388" t="inlineStr">
        <is>
          <t>Dado o polinômio $P(x) = 4x^3 - 3x^2 - x^4$, pode-se dizer que P(x) é um polinômio do:</t>
        </is>
      </c>
      <c r="F2388" t="inlineStr">
        <is>
          <t>Matemática</t>
        </is>
      </c>
      <c r="G2388" t="inlineStr">
        <is>
          <t>Polinômios e Equações Polinomiais</t>
        </is>
      </c>
      <c r="H2388" t="inlineStr">
        <is>
          <t>Fácil</t>
        </is>
      </c>
      <c r="I2388" t="inlineStr">
        <is>
          <t>ME</t>
        </is>
      </c>
      <c r="J2388" t="inlineStr">
        <is>
          <t>2° grau</t>
        </is>
      </c>
      <c r="K2388" t="inlineStr">
        <is>
          <t>3° grau</t>
        </is>
      </c>
      <c r="L2388" t="inlineStr">
        <is>
          <t>4° grau</t>
        </is>
      </c>
      <c r="M2388" t="inlineStr">
        <is>
          <t>9° grau</t>
        </is>
      </c>
      <c r="N2388" t="inlineStr"/>
      <c r="O2388" t="inlineStr">
        <is>
          <t>C</t>
        </is>
      </c>
      <c r="P2388" t="n">
        <v>0</v>
      </c>
      <c r="Q2388" t="n">
        <v>0</v>
      </c>
      <c r="S2388" t="inlineStr">
        <is>
          <t>Qual é o maior expoente da variável 𝑥?
Observe que o maior expoente do polinômio acima é 𝒙
𝟒
.
O grau de um Polinômio é dado pelo valor do MAIOR expoente da variável.
Logo, o polinômio 𝑃(𝑥) = 4𝑥
ଷ − 3𝑥
ଶ − 𝑥
ସ
é do 𝟒° grau.
Gabarito: Alternativa C</t>
        </is>
      </c>
      <c r="U2388" t="inlineStr">
        <is>
          <t>12/08/2026 22:36</t>
        </is>
      </c>
    </row>
    <row r="2389">
      <c r="A2389" t="n">
        <v>4404</v>
      </c>
      <c r="B2389" t="inlineStr">
        <is>
          <t>INSTITUTO AOCP</t>
        </is>
      </c>
      <c r="C2389" t="inlineStr">
        <is>
          <t>Pref. Teresópolis</t>
        </is>
      </c>
      <c r="D2389" t="inlineStr">
        <is>
          <t>2021</t>
        </is>
      </c>
      <c r="E2389" t="inlineStr">
        <is>
          <t>Ao multiplicar os monômios $5x^4$ e $2y^5$, obtemos outro monômio cujo grau é igual a</t>
        </is>
      </c>
      <c r="F2389" t="inlineStr">
        <is>
          <t>Matemática</t>
        </is>
      </c>
      <c r="G2389" t="inlineStr">
        <is>
          <t>Polinômios e Equações Polinomiais</t>
        </is>
      </c>
      <c r="H2389" t="inlineStr">
        <is>
          <t>Médio</t>
        </is>
      </c>
      <c r="I2389" t="inlineStr">
        <is>
          <t>ME</t>
        </is>
      </c>
      <c r="J2389" t="inlineStr">
        <is>
          <t>20</t>
        </is>
      </c>
      <c r="K2389" t="inlineStr">
        <is>
          <t>5</t>
        </is>
      </c>
      <c r="L2389" t="inlineStr">
        <is>
          <t>1</t>
        </is>
      </c>
      <c r="M2389" t="inlineStr">
        <is>
          <t>4</t>
        </is>
      </c>
      <c r="N2389" t="inlineStr">
        <is>
          <t>9</t>
        </is>
      </c>
      <c r="O2389" t="inlineStr">
        <is>
          <t>E</t>
        </is>
      </c>
      <c r="P2389" t="n">
        <v>0</v>
      </c>
      <c r="Q2389" t="n">
        <v>0</v>
      </c>
      <c r="S2389" t="inlineStr">
        <is>
          <t>Vamos multiplicar os monômios 5𝑥
ସ
e 2𝑦
ହ
:
5𝑥
ସ
∙ 2𝑦
ହ = 10𝑥
ସ𝑦
ହ
Quando o polinômio apresentar mais de uma variável, iremos somar os expoentes das variáveis de cada
monômio separadamente. E o resultado que apresentar a MAIOR soma, será o grau do polinômio.
Como estamos trabalhando apenas com um monômio, seu grau será dado pela soma dos expoentes das
variáveis a ele pertencentes.
10𝑥
ସ𝑦
ହ
𝑥 está elevado a 4 e 𝑦 elevado a 5. Logo, esse monômio terá grau 4 + 5 = 𝟗.
Gabarito: Alternativa E</t>
        </is>
      </c>
      <c r="U2389" t="inlineStr">
        <is>
          <t>12/08/2026 22:47</t>
        </is>
      </c>
    </row>
    <row r="2390">
      <c r="A2390" t="n">
        <v>4405</v>
      </c>
      <c r="B2390" t="inlineStr">
        <is>
          <t>ESA</t>
        </is>
      </c>
      <c r="C2390" t="inlineStr">
        <is>
          <t>ESA</t>
        </is>
      </c>
      <c r="D2390" t="inlineStr">
        <is>
          <t>2020</t>
        </is>
      </c>
      <c r="E2390" t="inlineStr">
        <is>
          <t>Dado o polinômio $P(x) = 4x^4 + 3x^5 - 5x + x^2 + 2$. Analise as informações a seguir:
I. O grau de $P(x)$ é 5.
II. O coeficiente de $x^3$ é zero.
III. O valor numérico de $P(x)$ para $x = -1$ é 9.
IV. Um polinômio $Q(x)$ é igual a $P(x)$ se, e somente se, possui mesmo grau de $P(x)$ e os coeficientes são iguais.
É correto o que se afirma em:</t>
        </is>
      </c>
      <c r="F2390" t="inlineStr">
        <is>
          <t>Matemática</t>
        </is>
      </c>
      <c r="G2390" t="inlineStr">
        <is>
          <t>Polinômios e Equações Polinomiais</t>
        </is>
      </c>
      <c r="H2390" t="inlineStr">
        <is>
          <t>Médio</t>
        </is>
      </c>
      <c r="I2390" t="inlineStr">
        <is>
          <t>ME</t>
        </is>
      </c>
      <c r="J2390" t="inlineStr">
        <is>
          <t>II, III e IV apenas.</t>
        </is>
      </c>
      <c r="K2390" t="inlineStr">
        <is>
          <t>I, II, III e IV.</t>
        </is>
      </c>
      <c r="L2390" t="inlineStr">
        <is>
          <t>III e IV apenas.</t>
        </is>
      </c>
      <c r="M2390" t="inlineStr">
        <is>
          <t>I, II e III apenas.</t>
        </is>
      </c>
      <c r="N2390" t="inlineStr">
        <is>
          <t>I e II apenas.</t>
        </is>
      </c>
      <c r="O2390" t="inlineStr">
        <is>
          <t>D</t>
        </is>
      </c>
      <c r="P2390" t="n">
        <v>1</v>
      </c>
      <c r="Q2390" t="n">
        <v>0</v>
      </c>
      <c r="S2390" t="inlineStr">
        <is>
          <t>Vamos analisar item a item.
I. O grau de 𝑃(𝑥) é 5.
CORRETO. Observe que o maior expoente do polinômio é 𝒙
𝟓
.
Lembrando que o grau de um Polinômio é dado pelo valor do MAIOR expoente da variável.
Logo, o polinômio 𝑃(𝑥) = 4𝑥
ସ + 3𝑥
ହ − 5𝑥 + 𝑥
ଶ + 2 é do 𝟓° grau.
lI. O coeficiente de 𝑥
ଷ
é zero.
CORRETO. Obserse que NÃO HÁ o fator 𝒙
𝟑
escrito no polinômio. Se não há, é porque seu coeficiente é igual
a 0.
0𝑥
ଷ
Não precisamos evidenciar nem escrever um fator quanto este é multiplicado por zero, pois, qualquer
multiplicação por zero será igual a zero.
III. O valor numérico de 𝑃(𝑥) para 𝑥 = −1 é 9.
CORRETO. Vamos substituir 𝑥 = −1 na equação polinomial e determinar o valor resultante.
𝑃(𝑥) = 4𝑥
ସ + 3𝑥
ହ − 5𝑥 + 𝑥
ଶ + 2
𝑃(−1) = 4(−1)ସ + 3(−1)ହ − 5(−1) + (−1)ଶ + 2
𝑃(−1) = 4 ∙ 1 + 3 ∙ (−1) + 5 + 1 + 2
𝑃(−1) = 4 − 3 + 5 + 1 + 2 → 𝑷(−𝟏) = 𝟗
IV. Um polinômio 𝑄(𝑥) é igual a 𝑃(𝑥) se, e somente se, possui mesmo grau de 𝑃(𝑥) e os coeficientes são
iguais.
INCORRETO. A assertiva está incompleta. Vejamos os polinômios exemplificativos 𝑃(𝑥) e 𝑄(𝑥) abaixo:
𝑃(𝑥) = 2𝑥
ଷ + 3𝑥 + 4
𝑄(𝑥) = 2𝑥
ଷ + 4𝑥 + 3
Perceba que os polinômios possuem o mesmo grau e tem coeficientes iguais. Mas isto por si só não basta
para figurar uma igualdade de polinômios.
Dois ou mais polinômios serão iguais se, e somente se, os coeficientes dos termos de mesmo grau forem
TODOS iguais.
Logo, é correto o que se afirma em I, II e III apenas.
Gabarito: Alternativa D</t>
        </is>
      </c>
      <c r="U2390" t="inlineStr">
        <is>
          <t>12/08/2026 22:55</t>
        </is>
      </c>
    </row>
    <row r="2391">
      <c r="A2391" t="n">
        <v>4406</v>
      </c>
      <c r="B2391" t="inlineStr">
        <is>
          <t>Pref. Massapê</t>
        </is>
      </c>
      <c r="C2391" t="inlineStr">
        <is>
          <t>Pref. Massapê</t>
        </is>
      </c>
      <c r="D2391" t="inlineStr">
        <is>
          <t>2025</t>
        </is>
      </c>
      <c r="E2391" t="inlineStr">
        <is>
          <t>A soma dos coeficientes do polinômio
$$P(x) = (6x^3 - 10x^2 + 5x)^3 \cdot (2x - 1)^2$$
é igual a:</t>
        </is>
      </c>
      <c r="F2391" t="inlineStr">
        <is>
          <t>Matemática</t>
        </is>
      </c>
      <c r="G2391" t="inlineStr">
        <is>
          <t>Polinômios e Equações Polinomiais</t>
        </is>
      </c>
      <c r="H2391" t="inlineStr">
        <is>
          <t>Médio</t>
        </is>
      </c>
      <c r="I2391" t="inlineStr">
        <is>
          <t>ME</t>
        </is>
      </c>
      <c r="J2391" t="inlineStr">
        <is>
          <t>-1</t>
        </is>
      </c>
      <c r="K2391" t="inlineStr">
        <is>
          <t>0</t>
        </is>
      </c>
      <c r="L2391" t="inlineStr">
        <is>
          <t>1</t>
        </is>
      </c>
      <c r="M2391" t="inlineStr">
        <is>
          <t>2</t>
        </is>
      </c>
      <c r="N2391" t="inlineStr"/>
      <c r="O2391" t="inlineStr">
        <is>
          <t>C</t>
        </is>
      </c>
      <c r="P2391" t="n">
        <v>0</v>
      </c>
      <c r="Q2391" t="n">
        <v>0</v>
      </c>
      <c r="S2391" t="inlineStr">
        <is>
          <t>Para cacularmos a soma dos coeficientes de um polinômio, substituímos o valor da variável por 1.
A soma dos coeficientes de um polinômio é igual a 𝑷(𝟏)
Então, vamos substituir 𝑥 = 1 na equação acima e calcular 𝑃(1):
𝑃(𝑥) = (6𝑥ଷ − 10𝑥ଶ + 5𝑥)ଷ
∙ (2𝑥 − 1)ଶ
𝑃(1) = (6(1)
ଷ − 10(1)
ଶ + 5(1))ଷ
∙ (2(1) − 1)ଶ
𝑃(1) = (6 − 10 + 5)ଷ
∙ (2 − 1)ଶ
𝑃(1) = (1)
ଷ
∙ (1)
ଶ
𝑃(1) = 1 ∙ 1 → 𝑷(𝟏) = 𝟏
Gabarito: Alternativa C</t>
        </is>
      </c>
      <c r="U2391" t="inlineStr">
        <is>
          <t>12/08/2026 23:01</t>
        </is>
      </c>
    </row>
    <row r="2392">
      <c r="A2392" t="n">
        <v>4407</v>
      </c>
      <c r="B2392" t="inlineStr">
        <is>
          <t>CEPROS</t>
        </is>
      </c>
      <c r="C2392" t="inlineStr">
        <is>
          <t>CESMAC</t>
        </is>
      </c>
      <c r="D2392" t="inlineStr">
        <is>
          <t>2020</t>
        </is>
      </c>
      <c r="E2392" t="inlineStr">
        <is>
          <t>Calcular o valor numérico do polinômio $P(x) = x^3 - 7x^2 + 3x - 4$ para $x = -3$:</t>
        </is>
      </c>
      <c r="F2392" t="inlineStr">
        <is>
          <t>Matemática</t>
        </is>
      </c>
      <c r="G2392" t="inlineStr">
        <is>
          <t>Polinômios e Equações Polinomiais</t>
        </is>
      </c>
      <c r="H2392" t="inlineStr">
        <is>
          <t>Médio</t>
        </is>
      </c>
      <c r="I2392" t="inlineStr">
        <is>
          <t>ME</t>
        </is>
      </c>
      <c r="J2392" t="inlineStr">
        <is>
          <t>−13</t>
        </is>
      </c>
      <c r="K2392" t="inlineStr">
        <is>
          <t>−313</t>
        </is>
      </c>
      <c r="L2392" t="inlineStr">
        <is>
          <t>113</t>
        </is>
      </c>
      <c r="M2392" t="inlineStr">
        <is>
          <t>−103</t>
        </is>
      </c>
      <c r="N2392" t="inlineStr">
        <is>
          <t>−111</t>
        </is>
      </c>
      <c r="O2392" t="inlineStr">
        <is>
          <t>D</t>
        </is>
      </c>
      <c r="P2392" t="n">
        <v>0</v>
      </c>
      <c r="Q2392" t="n">
        <v>0</v>
      </c>
      <c r="S2392" t="inlineStr">
        <is>
          <t>Vamos substituir 𝑥 = −3 na equação polinomial e determinar o valor resultante.
𝑃(𝑥) = 𝑥
ଷ − 7𝑥
ଶ + 3𝑥 − 4
𝑃(−3) = (−3)ଷ − 7(−3)
ଶ + 3(−3) − 4
𝑃(−3) = −27 − 7 ∙ 9 − 9 − 4
𝑃(−3) = −27 − 63 − 9 − 4 → 𝑷(−𝟑) = −𝟏𝟎𝟑
Ou seja, o valor numérico do polinômio para 𝑥 = −3 é igual a −103.
Gabarito: Alternativa D</t>
        </is>
      </c>
      <c r="U2392" t="inlineStr">
        <is>
          <t>12/08/2026 23:05</t>
        </is>
      </c>
    </row>
    <row r="2393">
      <c r="A2393" t="n">
        <v>4408</v>
      </c>
      <c r="B2393" t="inlineStr">
        <is>
          <t>CPCON</t>
        </is>
      </c>
      <c r="C2393" t="inlineStr">
        <is>
          <t>Pref. Cacimba Dentro</t>
        </is>
      </c>
      <c r="D2393" t="inlineStr">
        <is>
          <t>2021</t>
        </is>
      </c>
      <c r="E2393" t="inlineStr">
        <is>
          <t>Seja $p(x) = ax^5 + bx^3 + cx + 20$, com $a, b, c \in \mathbb{R}$. Se $p(-3) = 60$, podemos AFIRMAR que $p(3)$ é igual a:</t>
        </is>
      </c>
      <c r="F2393" t="inlineStr">
        <is>
          <t>Matemática</t>
        </is>
      </c>
      <c r="G2393" t="inlineStr">
        <is>
          <t>Polinômios e Equações Polinomiais</t>
        </is>
      </c>
      <c r="H2393" t="inlineStr">
        <is>
          <t>Médio</t>
        </is>
      </c>
      <c r="I2393" t="inlineStr">
        <is>
          <t>ME</t>
        </is>
      </c>
      <c r="J2393" t="inlineStr">
        <is>
          <t>−20</t>
        </is>
      </c>
      <c r="K2393" t="inlineStr">
        <is>
          <t>−60</t>
        </is>
      </c>
      <c r="L2393" t="inlineStr">
        <is>
          <t>40</t>
        </is>
      </c>
      <c r="M2393" t="inlineStr">
        <is>
          <t>60</t>
        </is>
      </c>
      <c r="N2393" t="inlineStr">
        <is>
          <t>20</t>
        </is>
      </c>
      <c r="O2393" t="inlineStr">
        <is>
          <t>A</t>
        </is>
      </c>
      <c r="P2393" t="n">
        <v>0</v>
      </c>
      <c r="Q2393" t="n">
        <v>0</v>
      </c>
      <c r="S2393" t="inlineStr">
        <is>
          <t>O enunciado nos informa que 𝑝(−3) = 60, isto é, o valor numérico de 𝑝(𝑥) para 𝑥 = −3 é igual a 60.
𝑝(𝑥) = 𝑎𝑥ହ + 𝑏𝑥ଷ + 𝑐𝑥 + 20
60 = 𝑎(−3)ହ + 𝑏(−3)ଷ + 𝑐(−3) + 20
60 = −243𝑎 − 27𝑏 − 3𝑐 + 20
Separando as letras de um lado e números de outro teremos:
243𝑎 + 27𝑏 + 3𝑐 = 20 − 60
𝟐𝟒𝟑𝒂 + 𝟐𝟕𝒃 + 𝟑𝒄 = −𝟒𝟎
Vamos "segurar" essa informação.
A banca nos questiona o valor de 𝑝(3).
𝑝(𝑥) = 𝑎𝑥ହ + 𝑏𝑥ଷ + 𝑐𝑥 + 20
𝑝(3) = 𝑎3
ହ + 𝑏3
ଷ + 𝑐3 + 20
𝒑(𝟑) = 𝟐𝟒𝟑𝒂 + 𝟐𝟕𝒃 + 𝟑𝒄 + 𝟐𝟎
Observe que o fator “243𝑎 + 27𝑏 + 3𝑐” nós calculamos acima e vale −40.
Logo, 𝑝(3) será igua a:
𝑝(3) = −40 + 20 → 𝒑(𝟑) = −𝟐𝟎
Gabarito: Alternativa A</t>
        </is>
      </c>
      <c r="U2393" t="inlineStr">
        <is>
          <t>12/08/2026 23:10</t>
        </is>
      </c>
    </row>
    <row r="2394">
      <c r="A2394" t="n">
        <v>4409</v>
      </c>
      <c r="B2394" t="inlineStr">
        <is>
          <t>FACET</t>
        </is>
      </c>
      <c r="C2394" t="inlineStr">
        <is>
          <t>Pref. Capim</t>
        </is>
      </c>
      <c r="D2394" t="inlineStr">
        <is>
          <t>2020</t>
        </is>
      </c>
      <c r="E2394" t="inlineStr">
        <is>
          <t>Dados os polinômios $P(x) = (a + 2)x^3 + (b - 1)x^2 + cx + 3$ e $Q(x) = ax^2 + 2x - d + 1$. Qual das alternativas apresenta os valores de $a$, $b$, $c$ e $d$ que tornam $P(x) = Q(x)$?</t>
        </is>
      </c>
      <c r="F2394" t="inlineStr">
        <is>
          <t>Matemática</t>
        </is>
      </c>
      <c r="G2394" t="inlineStr">
        <is>
          <t>Polinômios e Equações Polinomiais</t>
        </is>
      </c>
      <c r="H2394" t="inlineStr">
        <is>
          <t>Médio</t>
        </is>
      </c>
      <c r="I2394" t="inlineStr">
        <is>
          <t>ME</t>
        </is>
      </c>
      <c r="J2394" t="inlineStr">
        <is>
          <t>$a = -1, b = -2, c = 1, d = 2$</t>
        </is>
      </c>
      <c r="K2394" t="inlineStr">
        <is>
          <t>$a = -1, b = 0, c = 2, d = 1$</t>
        </is>
      </c>
      <c r="L2394" t="inlineStr">
        <is>
          <t>$a = 2, b = -1, c = 1, d = -2$</t>
        </is>
      </c>
      <c r="M2394" t="inlineStr">
        <is>
          <t>$a = 2, b = -1, c = 2, d = -2$</t>
        </is>
      </c>
      <c r="N2394" t="inlineStr">
        <is>
          <t>$a = -2, b = -1, c = 2, d = -2$</t>
        </is>
      </c>
      <c r="O2394" t="inlineStr">
        <is>
          <t>D</t>
        </is>
      </c>
      <c r="P2394" t="n">
        <v>0</v>
      </c>
      <c r="Q2394" t="n">
        <v>0</v>
      </c>
      <c r="S2394" t="inlineStr">
        <is>
          <t>Dois polinômios serão iguais se, e somente se, os coeficientes dos termos de mesmo grau forem TODOS
iguais.
Vamos reescrever os polinômios, um abaixo do outro, em ordem decrescentes dos expoentes para melhor
visualização e comparação:
𝑃(𝑥) = (𝑎 + 2)𝑥
ଷ + (𝑏 − 1)𝑥
ଶ + 𝑐𝑥 + 3
𝑄(𝑥) = 0𝑥
ଷ + 𝑎𝑥ଶ + 2𝑥 − 𝑑 + 1
Observe que 𝑄(𝑥), no enunciado, não apresente o termo 𝑥
ଷ
. Logo, é porque este termo está multiplicado
por zero. Agora, podemos comparar coeficiente com coeficiente dos termos de expoente de mesmo grau.
 𝑥
ଷ
𝑎 + 2 = 0 → 𝒂 = −𝟐
 𝑥
ଶ
𝑏 − 1 = 𝑎
𝑏 − 1 = −2
𝑏 = −2 + 1 → 𝒃 = −𝟏
 𝑥
𝒄 = 𝟐
 𝑥
଴
3 = −𝑑 + 1
Perceba no polinômio 𝑄(𝑥) que todo o termo " − 𝑑 + 1" é que está "sozinho" na expressão, isto é,
multiplicando 𝑥
଴
.
3 = −𝑑 + 1
𝑑 = 1 − 3 → 𝒅 = −𝟐
Logo, 𝑎 = 2 , 𝑏 = −1 , 𝑐 = 2 , 𝑑 = −2.
Gabarito: Alternativa D</t>
        </is>
      </c>
      <c r="U2394" t="inlineStr">
        <is>
          <t>12/08/2026 23:14</t>
        </is>
      </c>
    </row>
    <row r="2395">
      <c r="A2395" t="n">
        <v>4410</v>
      </c>
      <c r="B2395" t="inlineStr">
        <is>
          <t>Instituto UniFil</t>
        </is>
      </c>
      <c r="C2395" t="inlineStr">
        <is>
          <t>Pref. Cambé</t>
        </is>
      </c>
      <c r="D2395" t="inlineStr">
        <is>
          <t>2021</t>
        </is>
      </c>
      <c r="E2395" t="inlineStr">
        <is>
          <t>Considere o polinômio $P(x) = x^3 - x^2 + 3x - 3$ e o polinômio $Q(x) = x - 1$. Assinale a alternativa que apresenta o polinômio $D(x)$ que é o resultado da divisão $P(x)/Q(x)$.</t>
        </is>
      </c>
      <c r="F2395" t="inlineStr">
        <is>
          <t>Matemática</t>
        </is>
      </c>
      <c r="G2395" t="inlineStr">
        <is>
          <t>Polinômios e Equações Polinomiais</t>
        </is>
      </c>
      <c r="H2395" t="inlineStr">
        <is>
          <t>Médio</t>
        </is>
      </c>
      <c r="I2395" t="inlineStr">
        <is>
          <t>ME</t>
        </is>
      </c>
      <c r="J2395" t="inlineStr">
        <is>
          <t>$D(x) = x^2 - 3$</t>
        </is>
      </c>
      <c r="K2395" t="inlineStr">
        <is>
          <t>$D(x) = x^2 + 2$</t>
        </is>
      </c>
      <c r="L2395" t="inlineStr">
        <is>
          <t>$D(x) = x^2 + 5$</t>
        </is>
      </c>
      <c r="M2395" t="inlineStr">
        <is>
          <t>$D(x) = x^2 - 10$</t>
        </is>
      </c>
      <c r="N2395" t="inlineStr">
        <is>
          <t>$D(x) = x^2 + 3$</t>
        </is>
      </c>
      <c r="O2395" t="inlineStr">
        <is>
          <t>E</t>
        </is>
      </c>
      <c r="P2395" t="n">
        <v>0</v>
      </c>
      <c r="Q2395" t="n">
        <v>0</v>
      </c>
      <c r="S2395" t="inlineStr">
        <is>
          <t>Como esta é a primeira questão de divisão de polinômios, vamos fazer ela mais devagar e passo a passo para
você relembrar a teoria e, nas questões seguintes, aceleramos a resolução.
Os polinômios já estão apresentados na ordem descrescente do grau das variáveis.
1. O primeiro passo é escrever os polinômios em uma divisão como se você fosse dividir dois números
qualquer. Representamos a divisão no método da chave.
2. O segundo passo é dividir a variável de MAIOR expoente do dividendo pela variável de MAIOR
expoente do divisor.
No nosso exemplo, o dividendo é 𝑃(𝑥) e a variável de maior expoente é 𝑥
ଷ
. Já o divisor 𝑄(𝑥) apresenta 𝑥
como variável de maior expoente.
Então, dividimos os dois termos:
𝑥
ଷ
𝑥
= 𝑥
ଷିଵ = 𝑥
ଶ
Escrevemos este termo no quociente:
3. No terceiro passo, de posse do resultado da divisão da variável de maior expoente do quociente pela
variável de maior expoente do divisor (𝑥
ଶ), multiplicamos pelo divisor e passamos para o outro lado
com sinal negativo.
𝑥
ଶ vezes 𝑥 é igual a 𝑥
ଷ que passando para o outro lado fica −𝑥
ଷ
. 𝑥
ଶ
vezes −1 é igual a −𝑥
ଶ
que passando
para o outro lado fica 𝑥
ଶ
.
Repetimos os passos.
Dividimos a variável de MAIOR expoente do que restou no dividendo pela variável de MAIOR expoente do
divisor.
3𝑥
𝑥
= 3
Escrevemos este termo no quociente, multiplicamos pelo divisor e passamos para o outro lado com sinal
negativo.
Sendo assim, 𝐷(𝑥) que é o resultado da divisão 𝑃(𝑥)/𝑄(𝑥) é igual a 𝒙
𝟐 + 𝟑.
Gabarito: Alternativa E</t>
        </is>
      </c>
      <c r="U2395" t="inlineStr">
        <is>
          <t>12/08/2026 23:23</t>
        </is>
      </c>
    </row>
    <row r="2396">
      <c r="A2396" t="n">
        <v>4411</v>
      </c>
      <c r="B2396" t="inlineStr">
        <is>
          <t>Instituto UniFil</t>
        </is>
      </c>
      <c r="C2396" t="inlineStr">
        <is>
          <t>Pref. Cambé</t>
        </is>
      </c>
      <c r="D2396" t="inlineStr">
        <is>
          <t>2021</t>
        </is>
      </c>
      <c r="E2396" t="inlineStr">
        <is>
          <t>Considere o polinômio $P(x) = 3x^4 + 2x^3 - 7x^2 - 4x + 2$ e o polinômio $Q(x) = 3x^2 + 2x - 1$. Assinale a alternativa que apresenta o polinômio $D(x)$ que é o resultado da divisão $P(x)/Q(x)$.</t>
        </is>
      </c>
      <c r="F2396" t="inlineStr">
        <is>
          <t>Matemática</t>
        </is>
      </c>
      <c r="G2396" t="inlineStr">
        <is>
          <t>Polinômios e Equações Polinomiais</t>
        </is>
      </c>
      <c r="H2396" t="inlineStr">
        <is>
          <t>Médio</t>
        </is>
      </c>
      <c r="I2396" t="inlineStr">
        <is>
          <t>ME</t>
        </is>
      </c>
      <c r="J2396" t="inlineStr">
        <is>
          <t>$D(x) = x^2 - 2$</t>
        </is>
      </c>
      <c r="K2396" t="inlineStr">
        <is>
          <t>$D(x) = x^2 + 2$</t>
        </is>
      </c>
      <c r="L2396" t="inlineStr">
        <is>
          <t>$D(x) = x^2 + 5$</t>
        </is>
      </c>
      <c r="M2396" t="inlineStr">
        <is>
          <t>$D(x) = x^2 - 10$</t>
        </is>
      </c>
      <c r="N2396" t="inlineStr">
        <is>
          <t>$D(x) = x^2 + 3$</t>
        </is>
      </c>
      <c r="O2396" t="inlineStr">
        <is>
          <t>A</t>
        </is>
      </c>
      <c r="P2396" t="n">
        <v>1</v>
      </c>
      <c r="Q2396" t="n">
        <v>0</v>
      </c>
      <c r="S2396" t="inlineStr">
        <is>
          <t>O enunciado nos questiona o valor de 𝑃(𝑥)/𝑄(𝑥). No método da chave teremos:
Dividimos a variável de MAIOR expoente do dividendo pela variável de MAIOR expoente do divisor.
3𝑥
ସ
3𝑥
ଶ = 𝑥
ଶ
Escrevemos este termo no quociente, multiplicamos pelo divisor e passamos para o outro lado com sinal
negativo.
Observe que já fizemos um pouco mais "direto" e será assim que iremos fazer na hora da prova.
 Nossos 4 passos vão se resumir a dividir a variável de MAIOR expoente do dividendo pela variável de
MAIOR expoente do divisor, colocar esse resultado no quociente e multiplicá-lo pelo divisor passando
o resultado para outro lado com sinal invertido e fazendo a conta de subtração.
Posteriormente, repetimos essa sistemática.
Dividimos a variável de MAIOR expoente do que restou no dividendo pela variável de MAIOR expoente do
divisor.
−6𝑥
ଶ
3𝑥
ଶ = −2
Escrevemos este termo no quociente, multiplicamos pelo divisor e passamos para o outro lado com sinal
negativo.
Ou seja, o polinômio 𝐷(𝑥) que é o resultado da divisão 𝑃(𝑥)/𝑄(𝑥) é igual a:
𝑫(𝒙) = 𝒙
𝟐 − 𝟐
Gabarito: Alternativa A</t>
        </is>
      </c>
      <c r="U2396" t="inlineStr">
        <is>
          <t>12/08/2026 23:27</t>
        </is>
      </c>
    </row>
    <row r="2397">
      <c r="A2397" t="n">
        <v>4412</v>
      </c>
      <c r="B2397" t="inlineStr">
        <is>
          <t>FGV</t>
        </is>
      </c>
      <c r="C2397" t="inlineStr">
        <is>
          <t>Pref. Salvador</t>
        </is>
      </c>
      <c r="D2397" t="inlineStr">
        <is>
          <t>2019</t>
        </is>
      </c>
      <c r="E2397" t="inlineStr">
        <is>
          <t>O resto da divisão do polinômio $x^3 + 2x^2 - 3x + 4$ por $x^2 + 2$ é</t>
        </is>
      </c>
      <c r="F2397" t="inlineStr">
        <is>
          <t>Matemática</t>
        </is>
      </c>
      <c r="G2397" t="inlineStr">
        <is>
          <t>Polinômios e Equações Polinomiais</t>
        </is>
      </c>
      <c r="H2397" t="inlineStr">
        <is>
          <t>Médio</t>
        </is>
      </c>
      <c r="I2397" t="inlineStr">
        <is>
          <t>ME</t>
        </is>
      </c>
      <c r="J2397" t="inlineStr">
        <is>
          <t>$-5x$</t>
        </is>
      </c>
      <c r="K2397" t="inlineStr">
        <is>
          <t>$x + 2$</t>
        </is>
      </c>
      <c r="L2397" t="inlineStr">
        <is>
          <t>$x + 4$</t>
        </is>
      </c>
      <c r="M2397" t="inlineStr">
        <is>
          <t>$-3x + 1$</t>
        </is>
      </c>
      <c r="N2397" t="inlineStr">
        <is>
          <t>$x - 2$</t>
        </is>
      </c>
      <c r="O2397" t="inlineStr">
        <is>
          <t>A</t>
        </is>
      </c>
      <c r="P2397" t="n">
        <v>1</v>
      </c>
      <c r="Q2397" t="n">
        <v>0</v>
      </c>
      <c r="S2397" t="inlineStr">
        <is>
          <t>Escrevendo a divisão no método da chave teremos:
Dividimos a variável de MAIOR expoente do dividendo pela variável de MAIOR expoente do divisor.
𝑥
ଷ
𝑥
ଶ = 𝑥
Escrevemos este termo no quociente, multiplicamos pelo divisor e passamos para o outro lado com sinal
negativo.
Repetimos os passos. Dividimos a variável de MAIOR expoente do que restou no dividendo pela variável de
MAIOR expoente do divisor.
2𝑥
ଶ
𝑥
ଶ = 2
Escrevemos este termo no quociente, multiplicamos pelo divisor e passamos para o outro lado com sinal
negativo.
Perceba que o polinômio que restou (−5𝑥) tem grau 1. Logo, MENOR que o grau 𝟐 do polinômio divisor
(𝑥
ଶ + 2).
Sendo assim, paramos a divisão.
Ou seja, o resto da divisão do polinômio 𝑥
ଷ + 2𝑥
ଶ − 3𝑥 + 4 por 𝑥
ଶ + 2 é igual a −𝟓𝒙.
Gabarito: Alternativa A</t>
        </is>
      </c>
      <c r="U2397" t="inlineStr">
        <is>
          <t>12/08/2026 23:33</t>
        </is>
      </c>
    </row>
    <row r="2398">
      <c r="A2398" t="n">
        <v>4413</v>
      </c>
      <c r="B2398" t="inlineStr">
        <is>
          <t>CONSULPLAN</t>
        </is>
      </c>
      <c r="C2398" t="inlineStr">
        <is>
          <t>Pref. Colômbia</t>
        </is>
      </c>
      <c r="D2398" t="inlineStr">
        <is>
          <t>2020</t>
        </is>
      </c>
      <c r="E2398" t="inlineStr">
        <is>
          <t>O polinômio $P(x)$ quando dividido por $D(x) = x^2 - 4x$ encontramos $Q(x) = x^2 - 2$ e resto $R(x) = x + 3$.
O polinômio P(x) é:</t>
        </is>
      </c>
      <c r="F2398" t="inlineStr">
        <is>
          <t>Matemática</t>
        </is>
      </c>
      <c r="G2398" t="inlineStr">
        <is>
          <t>Polinômios e Equações Polinomiais</t>
        </is>
      </c>
      <c r="H2398" t="inlineStr">
        <is>
          <t>Médio</t>
        </is>
      </c>
      <c r="I2398" t="inlineStr">
        <is>
          <t>ME</t>
        </is>
      </c>
      <c r="J2398" t="inlineStr">
        <is>
          <t>$x^4 - 4x^3 - 2x^2 - 9x - 3$</t>
        </is>
      </c>
      <c r="K2398" t="inlineStr">
        <is>
          <t>$x^4 - 4x^3 - 2x^2 + 9x + 3$</t>
        </is>
      </c>
      <c r="L2398" t="inlineStr">
        <is>
          <t>$x^4 + 4x^3 + 2x^2 + 9x + 3$</t>
        </is>
      </c>
      <c r="M2398" t="inlineStr">
        <is>
          <t>$x^4 - 4x^3 + 2x^2 - 9x + 3$</t>
        </is>
      </c>
      <c r="N2398" t="inlineStr"/>
      <c r="O2398" t="inlineStr">
        <is>
          <t>B</t>
        </is>
      </c>
      <c r="P2398" t="n">
        <v>1</v>
      </c>
      <c r="Q2398" t="n">
        <v>1</v>
      </c>
      <c r="S2398" t="inlineStr">
        <is>
          <t>Vamos relembrar a divisão que aprendemos no ensino básico. Por exemplo, 11 divididos por 5.
Então, o 11 que é o dividendo é igual ao 5 (que é o divisor) vezes o quociente 2 mais o resto 1. E isto é válido para qualquer divisão. Em qualquer divisão, o dividendo será igual ao divisor vezes o quociente
mais o resto.
Vejamos a divisão fornecida no enunciado.
Ou seja, o polinômio 𝑷(𝒙) será igual ao divisor 𝑫(𝒙) vezes o quociente 𝑸(𝒙) mais o resto 𝑹(𝒙).
𝑃(𝑥) = 𝐷(𝑥) ∙ 𝑄(𝑥) + 𝑅(𝑥)
Vamos substituir os valores e calcular 𝑃(𝑥).
𝑃(𝑥) = 𝐷(𝑥) ∙ 𝑄(𝑥) + 𝑅(𝑥)
𝑃(𝑥) = (𝑥
ଶ − 4𝑥) ∙ (𝑥
ଶ − 2) + 𝑥 + 3
Aplicando a distributiva:
𝑃(𝑥) = 𝑥
ସ − 4𝑥
ଷ − 2𝑥
ଶ + 8𝑥 + 𝑥 + 3 → 𝑷(𝒙) = 𝒙
𝟒 − 𝟒𝒙𝟑 − 𝟐𝒙𝟐 + 𝟗𝒙 + 𝟑
Gabarito: Alternativa B</t>
        </is>
      </c>
      <c r="U2398" t="inlineStr">
        <is>
          <t>12/08/2026 23:37</t>
        </is>
      </c>
    </row>
    <row r="2399">
      <c r="A2399" t="n">
        <v>4414</v>
      </c>
      <c r="B2399" t="inlineStr">
        <is>
          <t>CEV-URCA</t>
        </is>
      </c>
      <c r="C2399" t="inlineStr">
        <is>
          <t>Pref. Crato</t>
        </is>
      </c>
      <c r="D2399" t="inlineStr">
        <is>
          <t>2021</t>
        </is>
      </c>
      <c r="E2399" t="inlineStr">
        <is>
          <t>Qual o resto da divisão do polinômio $7x^{79} - 15x^{47} + 6x^{13} + 37$ pelo binômio $x - 1$?</t>
        </is>
      </c>
      <c r="F2399" t="inlineStr">
        <is>
          <t>Matemática</t>
        </is>
      </c>
      <c r="G2399" t="inlineStr">
        <is>
          <t>Polinômios e Equações Polinomiais</t>
        </is>
      </c>
      <c r="H2399" t="inlineStr">
        <is>
          <t>Médio</t>
        </is>
      </c>
      <c r="I2399" t="inlineStr">
        <is>
          <t>ME</t>
        </is>
      </c>
      <c r="J2399" t="inlineStr">
        <is>
          <t>37</t>
        </is>
      </c>
      <c r="K2399" t="inlineStr">
        <is>
          <t>28</t>
        </is>
      </c>
      <c r="L2399" t="inlineStr">
        <is>
          <t>1</t>
        </is>
      </c>
      <c r="M2399" t="inlineStr">
        <is>
          <t>35</t>
        </is>
      </c>
      <c r="N2399" t="inlineStr">
        <is>
          <t>6</t>
        </is>
      </c>
      <c r="O2399" t="inlineStr">
        <is>
          <t>D</t>
        </is>
      </c>
      <c r="P2399" t="n">
        <v>0</v>
      </c>
      <c r="Q2399" t="n">
        <v>0</v>
      </c>
      <c r="S2399" t="inlineStr">
        <is>
          <t>Divisão de um polinômio por um binômio da forma 𝑄(𝑥) = 𝑎𝑥 + 𝑏. Automaticamente temos que lembrar
do TEOREMA DO RESTO.
Primeiro passo é encontrar a raiz de 𝑥 − 1.
𝑥 − 1 = 0 → 𝒙 = �
Segundo passo é substituir este valor na equação 𝑃(𝑥).
𝑃(𝑥) = 7𝑥
଻ଽ − 15𝑥
ସ଻ + 6𝑥
ଵଷ + 37
𝑃(1) = 7(1)଻ଽ − 15(1)ସ଻ + 6(1)ଵଷ + 37
𝑃(1) = 7 − 15 + 6 + 37 → 𝑷(𝟏) = 𝟑𝟓
Logo, o resto da divisão de 7𝑥
଻ଽ − 15𝑥
ସ଻ + 6𝑥
ଵଷ + 37 pelo binômio 𝑥 − 1 é igual a 35.
Gabarito: Alternativa D</t>
        </is>
      </c>
      <c r="U2399" t="inlineStr">
        <is>
          <t>12/08/2026 23:43</t>
        </is>
      </c>
    </row>
    <row r="2400">
      <c r="A2400" t="n">
        <v>4415</v>
      </c>
      <c r="B2400" t="inlineStr">
        <is>
          <t>COTEC</t>
        </is>
      </c>
      <c r="C2400" t="inlineStr">
        <is>
          <t>Pref. Brasília de Minas</t>
        </is>
      </c>
      <c r="D2400" t="inlineStr">
        <is>
          <t>2020</t>
        </is>
      </c>
      <c r="E2400" t="inlineStr">
        <is>
          <t>O resto da divisão de $P(x) = 3x^5 - 2x^4 - 6x^2 + 7x + 2$ por $3x - 2$ é:</t>
        </is>
      </c>
      <c r="F2400" t="inlineStr">
        <is>
          <t>Matemática</t>
        </is>
      </c>
      <c r="G2400" t="inlineStr">
        <is>
          <t>Polinômios e Equações Polinomiais</t>
        </is>
      </c>
      <c r="H2400" t="inlineStr">
        <is>
          <t>Médio</t>
        </is>
      </c>
      <c r="I2400" t="inlineStr">
        <is>
          <t>ME</t>
        </is>
      </c>
      <c r="J2400" t="inlineStr">
        <is>
          <t>$r = 1$</t>
        </is>
      </c>
      <c r="K2400" t="inlineStr">
        <is>
          <t>$r = 0$</t>
        </is>
      </c>
      <c r="L2400" t="inlineStr">
        <is>
          <t>$r = -2/3$</t>
        </is>
      </c>
      <c r="M2400" t="inlineStr">
        <is>
          <t>$r = -1$</t>
        </is>
      </c>
      <c r="N2400" t="inlineStr">
        <is>
          <t>$r = 4$</t>
        </is>
      </c>
      <c r="O2400" t="inlineStr">
        <is>
          <t>E</t>
        </is>
      </c>
      <c r="P2400" t="n">
        <v>1</v>
      </c>
      <c r="Q2400" t="n">
        <v>0</v>
      </c>
      <c r="S2400" t="inlineStr">
        <is>
          <t>Divisão de um polinômio por um binômio da forma 𝑄(𝑥) = 𝑎𝑥 + 𝑏. Automaticamente temos que lembrar
do TEOREMA DO RESTO.
Primeiro passo é encontrar a raiz de 3𝑥 − 2.
3𝑥 − 2 = 0
3𝑥 = 2 → 𝒙 =
𝟐
𝟑
Segundo passo é substituir este valor na equação 𝑃(𝑥).
𝑃(𝑥) = 3𝑥
ହ − 2𝑥
ସ − 6𝑥
ଶ + 7𝑥 + 2
𝑃 ൬
2
3
൰ = 3 ൬
2
3
൰
ହ
− 2 ൬
2
3
൰
ସ
− 6 ൬
2
3
൰
ଶ
+ 7 ൬
2
3
൰ + 2
𝑃 ൬
2
3
൰ = 3 ∙
32
243 − 2 ∙
16
81 − 6 ∙
4
9
+
14
3
+ 2
𝑃 ൬
2
3
൰ =
32
81 −
32
81 −
8
3
+
14
3
+ 2
𝑃 ൬
2
3
൰ = −
8
3
+
14
3
+ 2
𝑃 ൬
2
3
൰ =
6
3
+ 2
𝑃 ൬
2
3
൰ = 2 + 2 → 𝑷 ൬
𝟐
𝟑
൰ = 𝟒
Logo, o resto da divisão de 𝑃(𝑥) = 3𝑥
ହ − 2𝑥
ସ − 6𝑥
ଶ + 7𝑥 + 2 por 3𝑥 − 2 é igual a 𝑟 = 4.
Gabarito: Alternativa E</t>
        </is>
      </c>
      <c r="U2400" t="inlineStr">
        <is>
          <t>12/08/2026 23:53</t>
        </is>
      </c>
    </row>
    <row r="2401">
      <c r="A2401" t="n">
        <v>4416</v>
      </c>
      <c r="B2401" t="inlineStr">
        <is>
          <t>Fundatec</t>
        </is>
      </c>
      <c r="C2401" t="inlineStr">
        <is>
          <t>Pref. Panambi</t>
        </is>
      </c>
      <c r="D2401" t="inlineStr">
        <is>
          <t>2021</t>
        </is>
      </c>
      <c r="E2401" t="inlineStr">
        <is>
          <t>O conjunto dos valores de $a$ para que a divisão $P(x) = x^3 - x$ por $D(x) = x - a$ resulte em resto nulo é dado por:</t>
        </is>
      </c>
      <c r="F2401" t="inlineStr">
        <is>
          <t>Matemática</t>
        </is>
      </c>
      <c r="G2401" t="inlineStr">
        <is>
          <t>Polinômios e Equações Polinomiais</t>
        </is>
      </c>
      <c r="H2401" t="inlineStr">
        <is>
          <t>Médio</t>
        </is>
      </c>
      <c r="I2401" t="inlineStr">
        <is>
          <t>ME</t>
        </is>
      </c>
      <c r="J2401" t="inlineStr">
        <is>
          <t>$\{1\}$</t>
        </is>
      </c>
      <c r="K2401" t="inlineStr">
        <is>
          <t>$\{0\}$</t>
        </is>
      </c>
      <c r="L2401" t="inlineStr">
        <is>
          <t>$\{-1, 0, 1\}$</t>
        </is>
      </c>
      <c r="M2401" t="inlineStr">
        <is>
          <t>$\{-1, 1\}$</t>
        </is>
      </c>
      <c r="N2401" t="inlineStr">
        <is>
          <t>$\{0, 1, 2\}$</t>
        </is>
      </c>
      <c r="O2401" t="inlineStr">
        <is>
          <t>C</t>
        </is>
      </c>
      <c r="P2401" t="n">
        <v>0</v>
      </c>
      <c r="Q2401" t="n">
        <v>0</v>
      </c>
      <c r="S2401" t="inlineStr">
        <is>
          <t>O primeiro passo é calcular a raiz do divisor 𝐷(𝑥) = 𝑥 − 𝑎
𝑥 − 𝑎 = 0 → 𝒙 = 𝒂
Sendo assim, 𝑃(𝑎) será o resto da divisão de 𝑃(𝑥) = 𝑥
ଷ − 𝑥 por 𝐷(𝑥) = 𝑥 − 𝑎.
Todavia, para tais polinômios serem divisíveis, o resto deverá ser igual a zero.
Logo:
𝑷(𝒂) = 𝟎
Substituindo 𝑎 na equação de 𝑃(𝑥) e igualando a zero teremos:
𝑎
ଷ − 𝑎 = 0
Colocando 𝑎 em evidência:
𝑎
ଷ − 𝑎 = 0
𝑎(𝑎
ଶ − 1) = 0
𝑎(𝑎
ଶ − 1) = 0 ൞
𝒂 = 𝟎
𝑎
ଶ − 1 = 0 → 𝑎
ଶ = 1 → 𝒂 = ±𝟏
Logo, o conjunto dos valores de 𝑎 para que a divisão 𝑃(𝑥) = 𝑥
ଷ − 𝑥 por 𝐷(𝑥) = 𝑥 − 𝑎 resulte em resto nulo
é dado por:
𝒂 = {𝟎, +𝟏, −𝟏}
Gabarito: Alternativa C</t>
        </is>
      </c>
      <c r="U2401" t="inlineStr">
        <is>
          <t>13/08/2026 00:06</t>
        </is>
      </c>
    </row>
    <row r="2402">
      <c r="A2402" t="n">
        <v>4417</v>
      </c>
      <c r="B2402" t="inlineStr">
        <is>
          <t>CONSULPLAN</t>
        </is>
      </c>
      <c r="C2402" t="inlineStr">
        <is>
          <t>Pref. Capanema</t>
        </is>
      </c>
      <c r="D2402" t="inlineStr">
        <is>
          <t>2020</t>
        </is>
      </c>
      <c r="E2402" t="inlineStr">
        <is>
          <t>Sabendo-se que $-3$ é uma raiz do polinômio $p(x) = 2x^3 - bx - 6$, qual é o valor de $b$?</t>
        </is>
      </c>
      <c r="F2402" t="inlineStr">
        <is>
          <t>Matemática</t>
        </is>
      </c>
      <c r="G2402" t="inlineStr">
        <is>
          <t>Polinômios e Equações Polinomiais</t>
        </is>
      </c>
      <c r="H2402" t="inlineStr">
        <is>
          <t>Médio</t>
        </is>
      </c>
      <c r="I2402" t="inlineStr">
        <is>
          <t>ME</t>
        </is>
      </c>
      <c r="J2402" t="inlineStr">
        <is>
          <t>$-6$</t>
        </is>
      </c>
      <c r="K2402" t="inlineStr">
        <is>
          <t>$10$</t>
        </is>
      </c>
      <c r="L2402" t="inlineStr">
        <is>
          <t>$20$</t>
        </is>
      </c>
      <c r="M2402" t="inlineStr">
        <is>
          <t>$-20$</t>
        </is>
      </c>
      <c r="N2402" t="inlineStr">
        <is>
          <t>$-30$</t>
        </is>
      </c>
      <c r="O2402" t="inlineStr">
        <is>
          <t>C</t>
        </is>
      </c>
      <c r="P2402" t="n">
        <v>0</v>
      </c>
      <c r="Q2402" t="n">
        <v>0</v>
      </c>
      <c r="S2402" t="inlineStr">
        <is>
          <t>Sabe-se que – 3 é uma raiz do polinômio, ou seja, 𝒑(−𝟑) = 𝟎. Vamos substituir na fórmula do polinômio e
igualar a zero para achar o valor de 𝑏.
𝑝(𝑥) = 2𝑥ଷ − 𝑏𝑥 − 6
𝑝(−3) = 2(−3)
ଷ − 𝑏(−3) − 6 = 0
2(−27) + 3𝑏 − 6 = 0
−54 + 3𝑏 − 6 = 0
3𝑏 = 60
𝑏 =
60
3
→ 𝒃 = 𝟐𝟎
Gabarito: Alternativa C</t>
        </is>
      </c>
      <c r="U2402" t="inlineStr">
        <is>
          <t>13/08/2026 00:33</t>
        </is>
      </c>
    </row>
    <row r="2403">
      <c r="A2403" t="n">
        <v>4418</v>
      </c>
      <c r="B2403" t="inlineStr">
        <is>
          <t>CEBRASPE</t>
        </is>
      </c>
      <c r="C2403" t="inlineStr">
        <is>
          <t>CBM TO</t>
        </is>
      </c>
      <c r="D2403" t="inlineStr">
        <is>
          <t>2021</t>
        </is>
      </c>
      <c r="E2403" t="inlineStr">
        <is>
          <t>Se um polinômio 𝒑(𝒙) com coeficientes reais tem apenas duas raízes complexas e uma delas é igual a 𝟕 − 𝟑𝒊, conclui-se que a outra raiz é igual a</t>
        </is>
      </c>
      <c r="F2403" t="inlineStr">
        <is>
          <t>Matemática</t>
        </is>
      </c>
      <c r="G2403" t="inlineStr">
        <is>
          <t>Polinômios e Equações Polinomiais</t>
        </is>
      </c>
      <c r="H2403" t="inlineStr">
        <is>
          <t>Médio</t>
        </is>
      </c>
      <c r="I2403" t="inlineStr">
        <is>
          <t>ME</t>
        </is>
      </c>
      <c r="J2403" t="inlineStr">
        <is>
          <t>7 + 3𝑖</t>
        </is>
      </c>
      <c r="K2403" t="inlineStr">
        <is>
          <t>−7 + 3i</t>
        </is>
      </c>
      <c r="L2403" t="inlineStr">
        <is>
          <t>3 + 7i</t>
        </is>
      </c>
      <c r="M2403" t="inlineStr">
        <is>
          <t>−3 − 7i</t>
        </is>
      </c>
      <c r="N2403" t="inlineStr"/>
      <c r="O2403" t="inlineStr">
        <is>
          <t>A</t>
        </is>
      </c>
      <c r="P2403" t="n">
        <v>1</v>
      </c>
      <c r="Q2403" t="n">
        <v>0</v>
      </c>
      <c r="S2403" t="inlineStr">
        <is>
          <t>Se 𝑃(𝑥) é um polinômio e uma de suas raízes é um número complexo, NECESSARIAMENTE, o conjugado
deste número complexo TAMBÉM SERÁ RAIZ de 𝑃(𝑥).
Então, se 7 − 3𝑖 é raiz de 𝑝(𝑥), seu conjugado 𝟕 + 𝟑𝒊 também será.
Gabarito: Alternativa A</t>
        </is>
      </c>
      <c r="U2403" t="inlineStr">
        <is>
          <t>13/08/2026 00:44</t>
        </is>
      </c>
    </row>
    <row r="2404">
      <c r="A2404" t="n">
        <v>4419</v>
      </c>
      <c r="B2404" t="inlineStr">
        <is>
          <t>OBJETIVA</t>
        </is>
      </c>
      <c r="C2404" t="inlineStr">
        <is>
          <t>Pref. Veredinha</t>
        </is>
      </c>
      <c r="D2404" t="inlineStr">
        <is>
          <t>2019</t>
        </is>
      </c>
      <c r="E2404" t="inlineStr">
        <is>
          <t>Se 1 é uma das raízes da equação $x^3 - x^2 + x - 1 = 0$ então as outras duas raízes são</t>
        </is>
      </c>
      <c r="F2404" t="inlineStr">
        <is>
          <t>Matemática</t>
        </is>
      </c>
      <c r="G2404" t="inlineStr">
        <is>
          <t>Polinômios e Equações Polinomiais</t>
        </is>
      </c>
      <c r="H2404" t="inlineStr">
        <is>
          <t>Médio</t>
        </is>
      </c>
      <c r="I2404" t="inlineStr">
        <is>
          <t>ME</t>
        </is>
      </c>
      <c r="J2404" t="inlineStr">
        <is>
          <t>Irracionais</t>
        </is>
      </c>
      <c r="K2404" t="inlineStr">
        <is>
          <t>Racionais positivas</t>
        </is>
      </c>
      <c r="L2404" t="inlineStr">
        <is>
          <t>Complexas conjugadas</t>
        </is>
      </c>
      <c r="M2404" t="inlineStr">
        <is>
          <t>Racionais negativas</t>
        </is>
      </c>
      <c r="N2404" t="inlineStr"/>
      <c r="O2404" t="inlineStr">
        <is>
          <t>C</t>
        </is>
      </c>
      <c r="P2404" t="n">
        <v>1</v>
      </c>
      <c r="Q2404" t="n">
        <v>0</v>
      </c>
      <c r="S2404" t="inlineStr">
        <is>
          <t>Observe que a banca já nos fornece uma das raízes. Ela nem precisava ter dito. Se chutássemos o valor 1,
algo bem comum de se fazer nas questões conforme comentamos, chegaríamos ao resultado zero e
constataríamos que 1 é raiz.
Então, de posse de 𝒙𝟏 = 𝟏 como raiz, vamos baixar o grau por meio do dispositivo de Briot-Ruffini.
Os coeficientes em verde no dispostivo acima são os coeficientes do polinômio de grau reduzido. Tínhamos
um polinômio de grau 3 e reduzimos para um polinômio de grau 2. Então ficamos com:
𝑥
ଶ + 0𝑥 + 1
amos achar as raízes desse polinômio:
𝑥
ଶ + 1 = 0
𝑥
ଶ = −1
𝑥 = ±√−1
⎩
⎨
⎧ 𝑥ଶ = +√−1 → 𝒙𝟐 = +𝒊
𝑥ଷ = −√−1 → 𝒙𝟑 = −𝒊
Ou seja, as outras duas raízes são complexas conjugadas.
Gabarito: Alternativa C</t>
        </is>
      </c>
      <c r="U2404" t="inlineStr">
        <is>
          <t>13/08/2026 00:57</t>
        </is>
      </c>
    </row>
    <row r="2405">
      <c r="A2405" t="n">
        <v>4420</v>
      </c>
      <c r="B2405" t="inlineStr">
        <is>
          <t>IBADE</t>
        </is>
      </c>
      <c r="C2405" t="inlineStr">
        <is>
          <t>Pref. Linhares</t>
        </is>
      </c>
      <c r="D2405" t="inlineStr">
        <is>
          <t>2020</t>
        </is>
      </c>
      <c r="E2405" t="inlineStr">
        <is>
          <t>A soma de todas as raízes do polinômio $P(x) = x^4 - 36x^2 - 108$ é:</t>
        </is>
      </c>
      <c r="F2405" t="inlineStr">
        <is>
          <t>Matemática</t>
        </is>
      </c>
      <c r="G2405" t="inlineStr">
        <is>
          <t>Polinômios e Equações Polinomiais</t>
        </is>
      </c>
      <c r="H2405" t="inlineStr">
        <is>
          <t>Médio</t>
        </is>
      </c>
      <c r="I2405" t="inlineStr">
        <is>
          <t>ME</t>
        </is>
      </c>
      <c r="J2405" t="inlineStr">
        <is>
          <t>9</t>
        </is>
      </c>
      <c r="K2405" t="inlineStr">
        <is>
          <t>12</t>
        </is>
      </c>
      <c r="L2405" t="inlineStr">
        <is>
          <t>36</t>
        </is>
      </c>
      <c r="M2405" t="inlineStr">
        <is>
          <t>0</t>
        </is>
      </c>
      <c r="N2405" t="inlineStr">
        <is>
          <t>3</t>
        </is>
      </c>
      <c r="O2405" t="inlineStr">
        <is>
          <t>D</t>
        </is>
      </c>
      <c r="P2405" t="n">
        <v>1</v>
      </c>
      <c r="Q2405" t="n">
        <v>0</v>
      </c>
      <c r="S2405" t="inlineStr">
        <is>
          <t>Vimos na teoria que, dado um polinômio do quarto grau:
𝑃(𝑥) = 𝑎𝑥ସ + 𝑏𝑥ଷ + 𝑐𝑥ଶ + 𝑑𝑥 + 𝑒
A soma das raízes igual a:
𝑥ଵ + 𝑥ଶ + 𝑥ଷ + 𝑥ସ =
−𝑏
𝑎
E o produto das raízes será igual a:
𝑥ଵ ∙ 𝑥ଶ ∙ 𝑥ଷ ∙ 𝑥ସ =
𝑒
𝑎
Vamos escrever o polinômio fornecido no enunciado na forma "completa":
𝑃(𝑥) = 𝑎𝑥ସ + 𝑏𝑥ଷ + 𝑐𝑥ଶ + 𝑑𝑥 + 𝑒
𝑷(𝒙) = 𝒙
𝟒 + 𝟎𝒙𝟑 − 𝟑𝟔𝒙𝟐 + 𝟎𝒙 − 𝟏𝟎�
A soma das raízes igual a:
𝑥ଵ + 𝑥ଶ + 𝑥ଷ + 𝑥ସ =
−𝑏
𝑎
=
−0
1
→ 𝒙𝟏 + 𝒙𝟐 + 𝒙𝟑 + 𝒙𝟒 = �
Gabarito: Alternativa D</t>
        </is>
      </c>
      <c r="U2405" t="inlineStr">
        <is>
          <t>13/08/2026 01:07</t>
        </is>
      </c>
    </row>
    <row r="2406">
      <c r="A2406" t="n">
        <v>4421</v>
      </c>
      <c r="B2406" t="inlineStr">
        <is>
          <t>DIRENS</t>
        </is>
      </c>
      <c r="C2406" t="inlineStr">
        <is>
          <t>EEAR</t>
        </is>
      </c>
      <c r="D2406" t="inlineStr">
        <is>
          <t>2020</t>
        </is>
      </c>
      <c r="E2406" t="inlineStr">
        <is>
          <t>Da equação $x^3 + 11x^2 + kx + 36 = 0$, sabe-se que o produto de duas de suas raízes é 18. Assim, o valor de $k$ é</t>
        </is>
      </c>
      <c r="F2406" t="inlineStr">
        <is>
          <t>Matemática</t>
        </is>
      </c>
      <c r="G2406" t="inlineStr">
        <is>
          <t>Polinômios e Equações Polinomiais</t>
        </is>
      </c>
      <c r="H2406" t="inlineStr">
        <is>
          <t>Médio</t>
        </is>
      </c>
      <c r="I2406" t="inlineStr">
        <is>
          <t>ME</t>
        </is>
      </c>
      <c r="J2406" t="inlineStr">
        <is>
          <t>6</t>
        </is>
      </c>
      <c r="K2406" t="inlineStr">
        <is>
          <t>8</t>
        </is>
      </c>
      <c r="L2406" t="inlineStr">
        <is>
          <t>18</t>
        </is>
      </c>
      <c r="M2406" t="inlineStr">
        <is>
          <t>36</t>
        </is>
      </c>
      <c r="N2406" t="inlineStr"/>
      <c r="O2406" t="inlineStr">
        <is>
          <t>A</t>
        </is>
      </c>
      <c r="P2406" t="n">
        <v>1</v>
      </c>
      <c r="Q2406" t="n">
        <v>0</v>
      </c>
      <c r="S2406" t="inlineStr">
        <is>
          <t>Dado um polinômio do terceiro grau 𝑃(𝑥) = 𝑎𝑥ଷ + 𝑏𝑥ଶ + 𝑐𝑥 + 𝑑, a soma e o produto das raízes serão:
𝑃(𝑥) = 𝑎𝑥ଷ + 𝑏𝑥ଶ + 𝑐𝑥 + 𝑑
⎩
⎪
⎨
⎪
⎧ 𝑥ଵ + 𝑥ଶ + 𝑥ଷ =
−𝑏
𝑎
𝑥ଵ ∙ 𝑥ଶ ∙ 𝑥ଷ =
−𝑑
𝑎
Então, no polinômio fornecido no enunciado 𝑥
ଷ + 11𝑥
ଶ + 𝑘𝑥 + 36, o produto das raízes será igual:
𝑥ଵ ∙ 𝑥ଶ ∙ 𝑥ଷ =
−𝑑
𝑎
=
−36
1
→ 𝒙𝟏 ∙ 𝒙𝟐 ∙ 𝒙𝟑 = −𝟑𝟔
Sabe-se que o produto de duas de suas raízes é 18.
𝑥ଶ ∙ 𝑥ଷ = 18
Substituindo na equação acima:
𝑥ଵ ∙ 𝑥ଶ ∙ 𝑥ଷ = −36
𝑥ଵ ∙ 18 = −36
𝑥ଵ =
−36
18 → 𝒙𝟏 = −𝟐
Ou seja, −2 é raiz do polinômio dado.
Se −2 é raiz, então 𝑃(−2) = 0. Vamos substituir 𝑥ଵ = −2 na equação do polinômio e igualar a zero.
𝑥
ଷ + 11𝑥
ଶ + 𝑘𝑥 + 36 = 0
(−2)
ଷ + 11(−2)
ଶ + 𝑘(−2) + 36 = 0
−8 + 11 ∙ 4 − 2𝑘 + 36 = 0
−8 + 44 − 2𝑘 + 36 = 0
72 = 2𝑘
𝑘 =
72
2
→ 𝒌 = 𝟔
Gabarito: Alternativa A</t>
        </is>
      </c>
      <c r="U2406" t="inlineStr">
        <is>
          <t>13/08/2026 01:19</t>
        </is>
      </c>
    </row>
    <row r="2407">
      <c r="A2407" t="n">
        <v>4422</v>
      </c>
      <c r="B2407" t="inlineStr">
        <is>
          <t>VUNESP</t>
        </is>
      </c>
      <c r="C2407" t="inlineStr">
        <is>
          <t>Pref. São José dos Campos</t>
        </is>
      </c>
      <c r="D2407" t="inlineStr">
        <is>
          <t>2019</t>
        </is>
      </c>
      <c r="E2407" t="inlineStr">
        <is>
          <t>No conjunto dos números complexos, a equação $x^2 - 2x + 2 = 0$ tem como raízes os números:</t>
        </is>
      </c>
      <c r="F2407" t="inlineStr">
        <is>
          <t>Matemática</t>
        </is>
      </c>
      <c r="G2407" t="inlineStr">
        <is>
          <t>Números Complexos</t>
        </is>
      </c>
      <c r="H2407" t="inlineStr">
        <is>
          <t>Médio</t>
        </is>
      </c>
      <c r="I2407" t="inlineStr">
        <is>
          <t>ME</t>
        </is>
      </c>
      <c r="J2407" t="inlineStr">
        <is>
          <t>$1 + i$ e $1 - i$</t>
        </is>
      </c>
      <c r="K2407" t="inlineStr">
        <is>
          <t>$-1 + i$ e $-1 - i$</t>
        </is>
      </c>
      <c r="L2407" t="inlineStr">
        <is>
          <t>$2 + i$ e $2 - i$</t>
        </is>
      </c>
      <c r="M2407" t="inlineStr">
        <is>
          <t>$-2 + i$ e $-2 - i$</t>
        </is>
      </c>
      <c r="N2407" t="inlineStr">
        <is>
          <t>$2 + 2i$ e $2 - 2i$</t>
        </is>
      </c>
      <c r="O2407" t="inlineStr">
        <is>
          <t>A</t>
        </is>
      </c>
      <c r="P2407" t="n">
        <v>1</v>
      </c>
      <c r="Q2407" t="n">
        <v>0</v>
      </c>
      <c r="S2407" t="inlineStr">
        <is>
          <t>Dada a equação do segundo grau:
𝑥
ଶ − 2𝑥 + 2 = 0
Em que: 𝑎 = 1, 𝑏 = −2 e 𝑐 = 2.
Iremos resolver por Bhaskara para determinar as raízes:
𝑥 =
−𝑏 ± √𝑏
ଶ − 4𝑎𝑐
2𝑎
𝑥 =
−(−2) ± ඥ(−2)
ଶ − 4 × 1 × 2
2 × 1
𝑥 =
2 ± √4 − 8
2
𝑥 =
2 ± √−4
2
Vamos manipular passo a passo o termo de raiz negativa.
√−4 = √4 × −1 = √4 ∙ √−1 = 2√−1
Substituindo 𝑖 = √−1:
√−4 = 2 ∙ 𝑖 = 2𝑖
Não se esqueça que a unidade imaginária 𝑖 = √−1, conforme substituído acima. Vamos então substituir esta
manipulação ൫√−4 = 2𝑖൯ na equação de 𝑥:
𝑥 =
2 ± √−4
2
=
2 ± 2i
2
𝑥 =
2 ± 2i
2
⎩
⎪
⎨
⎪
⎧ 𝑥ଵ =
2 + 2i
2
→ 𝒙𝟏 = 𝟏 + �
2 − 2i
2
→ 𝒙𝟐 = 𝟏 − 𝒊
Gabarito: Alternativa A</t>
        </is>
      </c>
      <c r="U2407" t="inlineStr">
        <is>
          <t>13/08/2026 01:28</t>
        </is>
      </c>
    </row>
    <row r="2408">
      <c r="A2408" t="n">
        <v>4423</v>
      </c>
      <c r="B2408" t="inlineStr">
        <is>
          <t>Instituto UniFil</t>
        </is>
      </c>
      <c r="C2408" t="inlineStr">
        <is>
          <t>Pref. Cambé</t>
        </is>
      </c>
      <c r="D2408" t="inlineStr">
        <is>
          <t>2021</t>
        </is>
      </c>
      <c r="E2408" t="inlineStr">
        <is>
          <t>Considere os números complexos $z_1 = 3 + 2i$ e $z_2 = -5 - i$. Assinale a alternativa que apresenta o resultado da soma $z_1 + \overline{z_2}$, onde $\overline{z_2}$ é o conjugado de $z_2$.</t>
        </is>
      </c>
      <c r="F2408" t="inlineStr">
        <is>
          <t>Matemática</t>
        </is>
      </c>
      <c r="G2408" t="inlineStr">
        <is>
          <t>Números Complexos</t>
        </is>
      </c>
      <c r="H2408" t="inlineStr">
        <is>
          <t>Médio</t>
        </is>
      </c>
      <c r="I2408" t="inlineStr">
        <is>
          <t>ME</t>
        </is>
      </c>
      <c r="J2408" t="inlineStr">
        <is>
          <t>$-2 - 3i$</t>
        </is>
      </c>
      <c r="K2408" t="inlineStr">
        <is>
          <t>$-2 + 3i$</t>
        </is>
      </c>
      <c r="L2408" t="inlineStr">
        <is>
          <t>$8 + 3i$</t>
        </is>
      </c>
      <c r="M2408" t="inlineStr">
        <is>
          <t>$8 + i$</t>
        </is>
      </c>
      <c r="N2408" t="inlineStr"/>
      <c r="O2408" t="inlineStr">
        <is>
          <t>B</t>
        </is>
      </c>
      <c r="P2408" t="n">
        <v>0</v>
      </c>
      <c r="Q2408" t="n">
        <v>0</v>
      </c>
      <c r="S2408" t="inlineStr">
        <is>
          <t>A banca nos questiona o valor da soma 𝑧ଵ + 𝑧ଶ.
Vamos então calcular 𝑧ଶ, isto é, o Conjugado de 𝑧ଶ e, posteriormente, somar com 𝑧ଵ.
Calculando 𝑧ଶ:
𝑧ଶ = −5 − 𝑖 → 𝒛𝟐 = −𝟓 + 𝒊
Encontrando a soma 𝑧ଵ + 𝑧ଶ:
𝑧ଵ + 𝑧ଶ = 3 + 2𝑖 + (−5 + 𝑖)
𝑧ଵ + 𝑧ଶ = 3 + 2𝑖 − 5 + 𝑖
Lembrando que, para somarmos dois ou mais Números Complexos, somamos separadamente as partes
Reais e as partes Imaginárias.
𝑧ଵ + 𝑧ଶ = 3 − 5 + 2𝑖 + 𝑖 → 𝒛𝟏 + 𝒛𝟐 = −𝟐 + 𝟑𝒊
Gabarito: Alternativa B</t>
        </is>
      </c>
      <c r="U2408" t="inlineStr">
        <is>
          <t>13/08/2026 01:34</t>
        </is>
      </c>
    </row>
    <row r="2409">
      <c r="A2409" t="n">
        <v>4424</v>
      </c>
      <c r="B2409" t="inlineStr">
        <is>
          <t>Instituto UniFil</t>
        </is>
      </c>
      <c r="C2409" t="inlineStr">
        <is>
          <t>Pref. Cambé</t>
        </is>
      </c>
      <c r="D2409" t="inlineStr">
        <is>
          <t>2021</t>
        </is>
      </c>
      <c r="E2409" t="inlineStr">
        <is>
          <t>Considere os números complexos $z_1 = -7 - 3i$ e $z_2 = 5 + 7i$. Assinale a alternativa que apresenta o resultado do produto de $\overline{z_1} \times z_2$, onde $\overline{z_1}$ é o conjugado de $z_1$.</t>
        </is>
      </c>
      <c r="F2409" t="inlineStr">
        <is>
          <t>Matemática</t>
        </is>
      </c>
      <c r="G2409" t="inlineStr">
        <is>
          <t>Números Complexos</t>
        </is>
      </c>
      <c r="H2409" t="inlineStr">
        <is>
          <t>Médio</t>
        </is>
      </c>
      <c r="I2409" t="inlineStr">
        <is>
          <t>ME</t>
        </is>
      </c>
      <c r="J2409" t="inlineStr">
        <is>
          <t>$-56 - 34i$</t>
        </is>
      </c>
      <c r="K2409" t="inlineStr">
        <is>
          <t>$14 - 34i$</t>
        </is>
      </c>
      <c r="L2409" t="inlineStr">
        <is>
          <t>$-14 - 64i$</t>
        </is>
      </c>
      <c r="M2409" t="inlineStr">
        <is>
          <t>$56 - 34i$</t>
        </is>
      </c>
      <c r="N2409" t="inlineStr">
        <is>
          <t>$-56 - 64i$</t>
        </is>
      </c>
      <c r="O2409" t="inlineStr">
        <is>
          <t>A</t>
        </is>
      </c>
      <c r="P2409" t="n">
        <v>1</v>
      </c>
      <c r="Q2409" t="n">
        <v>0</v>
      </c>
      <c r="S2409" t="inlineStr">
        <is>
          <t>O Enunciado nos pede o valor do produto 𝑧ଵ × 𝑧ଶ. Vamos então calcular 𝑧ଵ, isto é, o Conjugado de 𝑧ଵ e,
posteriormente, multiplicar com 𝑧ଶ.
Calculando 𝑧ଵ:
𝑧ଵ = −7 − 3𝑖 → 𝒛𝟏 = −𝟕 + 𝟑𝒊
Encontrando o produto 𝑧ଵ × 𝑧ଶ:
𝑧ଵ × 𝑧ଶ = (−7 + 3𝑖) × (5 + 7𝑖)
Aplicando a distributiva:
𝑧ଵ × 𝑧ଶ = −35 − 49𝑖 + 15𝑖 + 21𝑖
ଶ
Lembrando que 𝑖
ଶ = −1:
𝑧ଵ × 𝑧ଶ = −35 − 49𝑖 + 15𝑖 + 21𝑖
ଶ
𝑧ଵ × 𝑧ଶ = −35 − 49𝑖 + 15𝑖 + 21(−1)
𝑧ଵ × 𝑧ଶ = −35 − 49𝑖 + 15𝑖 − 21
𝑧ଵ × 𝑧ଶ = −35 − 21 − 49𝑖 + 15𝑖 → 𝒛𝟏 × 𝒛𝟐 = −𝟓𝟔 − 𝟑𝟒𝒊
Gabarito: Alternativa A</t>
        </is>
      </c>
      <c r="U2409" t="inlineStr">
        <is>
          <t>13/08/2026 01:37</t>
        </is>
      </c>
    </row>
    <row r="2410">
      <c r="A2410" t="n">
        <v>4425</v>
      </c>
      <c r="B2410" t="inlineStr">
        <is>
          <t>INSTITUTO UNIFIL</t>
        </is>
      </c>
      <c r="C2410" t="inlineStr">
        <is>
          <t>Pref. Tupãssi</t>
        </is>
      </c>
      <c r="D2410" t="inlineStr">
        <is>
          <t>2020</t>
        </is>
      </c>
      <c r="E2410" t="inlineStr">
        <is>
          <t>Considere os números complexos $z_1 = 3 - 5i$ e $z_2 = 2 + 4i$, o resultado da divisão de $z_1$ por $z_2$ será:</t>
        </is>
      </c>
      <c r="F2410" t="inlineStr">
        <is>
          <t>Matemática</t>
        </is>
      </c>
      <c r="G2410" t="inlineStr">
        <is>
          <t>Números Complexos</t>
        </is>
      </c>
      <c r="H2410" t="inlineStr">
        <is>
          <t>Médio</t>
        </is>
      </c>
      <c r="I2410" t="inlineStr">
        <is>
          <t>ME</t>
        </is>
      </c>
      <c r="J2410" t="inlineStr">
        <is>
          <t>$-\frac{7}{10} - \frac{11}{10}i$</t>
        </is>
      </c>
      <c r="K2410" t="inlineStr">
        <is>
          <t>$-\frac{14}{10} + \frac{11}{10}i$</t>
        </is>
      </c>
      <c r="L2410" t="inlineStr">
        <is>
          <t>$-\frac{12}{20} - \frac{11}{20}i$</t>
        </is>
      </c>
      <c r="M2410" t="inlineStr">
        <is>
          <t>$\frac{7}{10} - \frac{14}{10}i$</t>
        </is>
      </c>
      <c r="N2410" t="inlineStr"/>
      <c r="O2410" t="inlineStr">
        <is>
          <t>A</t>
        </is>
      </c>
      <c r="P2410" t="n">
        <v>1</v>
      </c>
      <c r="Q2410" t="n">
        <v>0</v>
      </c>
      <c r="S2410" t="inlineStr">
        <is>
          <t>A banca nos questiona o valor de
𝑧ଵ
𝑧ଶ
=
3 − 5𝑖
2 + 4𝑖
Estudamos que, para calcularmos a divisão de dois números complexos, multiplicamos, tanto o numerador
quanto o denominador, pelo Conjugado do denominador.
Primeiramente, vamos multiplicar pelo Conjugado do denominador:
𝑧ଵ
𝑧ଶ
=
3 − 5𝑖
2 + 4𝑖
×
(2 − 4𝑖)
(2 − 4𝑖)
Secundariamente, aplicamos a distributiva e desenvolvemos passo a passo a divisão:
𝑧ଵ
𝑧ଶ
=
3 − 5𝑖
2 + 4𝑖
×
(2 − 4𝑖)
(2 − 4𝑖)
=
6 − 12𝑖 − 10𝑖 + 20𝑖
ଶ
4 − 8𝑖 + 8𝑖 − 16𝑖
ଶ
Substituindo 𝑖
ଶ = −1:
𝑧ଵ
𝑧ଶ
=
6 − 12𝑖 − 10𝑖 + 20(−1)
4 − 8𝑖 + 8𝑖 − 16(−1)
𝑧ଵ
𝑧ଶ
=
6 − 12𝑖 − 10𝑖 − 20
4 − 8𝑖 + 8𝑖 + 16
𝑧ଵ
𝑧ଶ
=
6 − 20 − 12𝑖 − 10𝑖
4 + 16 − 8𝑖 + 8𝑖
𝑧ଵ
𝑧ଶ
=
−14 − 22𝑖
20
Simplificando por 2:
𝑧ଵ
𝑧ଶ
=
−7 − 11𝑖
10 →
𝒛𝟏
𝒛𝟐
=
−𝟕
𝟏𝟎 −
𝟏𝟏
𝟏𝟎 �
Gabarito: Alternativa A</t>
        </is>
      </c>
      <c r="U2410" t="inlineStr">
        <is>
          <t>13/08/2026 01:42</t>
        </is>
      </c>
    </row>
    <row r="2411">
      <c r="A2411" t="n">
        <v>4425</v>
      </c>
      <c r="B2411" t="inlineStr">
        <is>
          <t>INSTITUTO UNIFIL</t>
        </is>
      </c>
      <c r="C2411" t="inlineStr">
        <is>
          <t>Pref. Tupãssi</t>
        </is>
      </c>
      <c r="D2411" t="inlineStr">
        <is>
          <t>2020</t>
        </is>
      </c>
      <c r="E2411" t="inlineStr">
        <is>
          <t>Considere os números complexos $z_1 = 3 - 5i$ e $z_2 = 2 + 4i$, o resultado da divisão de $z_1$ por $z_2$ será:</t>
        </is>
      </c>
      <c r="F2411" t="inlineStr">
        <is>
          <t>Matemática</t>
        </is>
      </c>
      <c r="G2411" t="inlineStr">
        <is>
          <t>Números Complexos</t>
        </is>
      </c>
      <c r="H2411" t="inlineStr">
        <is>
          <t>Médio</t>
        </is>
      </c>
      <c r="I2411" t="inlineStr">
        <is>
          <t>ME</t>
        </is>
      </c>
      <c r="J2411" t="inlineStr">
        <is>
          <t>$-\frac{7}{10} - \frac{11}{10}i$</t>
        </is>
      </c>
      <c r="K2411" t="inlineStr">
        <is>
          <t>$-\frac{14}{10} + \frac{11}{10}i$</t>
        </is>
      </c>
      <c r="L2411" t="inlineStr">
        <is>
          <t>$-\frac{12}{20} - \frac{11}{20}i$</t>
        </is>
      </c>
      <c r="M2411" t="inlineStr">
        <is>
          <t>$\frac{7}{10} - \frac{14}{10}i$</t>
        </is>
      </c>
      <c r="N2411" t="inlineStr"/>
      <c r="O2411" t="inlineStr">
        <is>
          <t>A</t>
        </is>
      </c>
      <c r="P2411" t="n">
        <v>0</v>
      </c>
      <c r="Q2411" t="n">
        <v>0</v>
      </c>
      <c r="S2411" t="inlineStr">
        <is>
          <t>A banca nos questiona o valor de
𝑧ଵ
𝑧ଶ
=
3 − 5𝑖
2 + 4𝑖
Estudamos que, para calcularmos a divisão de dois números complexos, multiplicamos, tanto o numerador
quanto o denominador, pelo Conjugado do denominador.
Primeiramente, vamos multiplicar pelo Conjugado do denominador:
𝑧ଵ
𝑧ଶ
=
3 − 5𝑖
2 + 4𝑖
×
(2 − 4𝑖)
(2 − 4𝑖)
Secundariamente, aplicamos a distributiva e desenvolvemos passo a passo a divisão:
𝑧ଵ
𝑧ଶ
=
3 − 5𝑖
2 + 4𝑖
×
(2 − 4𝑖)
(2 − 4𝑖)
=
6 − 12𝑖 − 10𝑖 + 20𝑖
ଶ
4 − 8𝑖 + 8𝑖 − 16𝑖
ଶ
Substituindo 𝑖
ଶ = −1:
𝑧ଵ
𝑧ଶ
=
6 − 12𝑖 − 10𝑖 + 20(−1)
4 − 8𝑖 + 8𝑖 − 16(−1)
𝑧ଵ
𝑧ଶ
=
6 − 12𝑖 − 10𝑖 − 20
4 − 8𝑖 + 8𝑖 + 16
𝑧ଵ
𝑧ଶ
=
6 − 20 − 12𝑖 − 10𝑖
4 + 16 − 8𝑖 + 8𝑖
𝑧ଵ
𝑧ଶ
=
−14 − 22𝑖
20
Simplificando por 2:
𝑧ଵ
𝑧ଶ
=
−7 − 11𝑖
10 →
𝒛𝟏
𝒛𝟐
=
−𝟕
𝟏𝟎 −
𝟏𝟏
𝟏𝟎 �
Gabarito: Alternativa A</t>
        </is>
      </c>
      <c r="U2411" t="inlineStr">
        <is>
          <t>13/08/2026 01:42</t>
        </is>
      </c>
    </row>
    <row r="2412">
      <c r="A2412" t="inlineStr">
        <is>
          <t>4426</t>
        </is>
      </c>
      <c r="B2412" t="inlineStr">
        <is>
          <t>FURB</t>
        </is>
      </c>
      <c r="C2412" t="inlineStr">
        <is>
          <t>Pref. Blumenau</t>
        </is>
      </c>
      <c r="D2412" t="inlineStr">
        <is>
          <t>2019</t>
        </is>
      </c>
      <c r="E2412" t="inlineStr">
        <is>
          <t>Pode-se afirmar que o resultado da divisão de $z_1$ por $z_2$ , sendo $z_1 = 3 + 2i$ e $z_2 = k + i$ é um número complexo imaginário puro se o valor de $k$ for igual a:</t>
        </is>
      </c>
      <c r="F2412" t="inlineStr">
        <is>
          <t>Matemática</t>
        </is>
      </c>
      <c r="G2412" t="inlineStr">
        <is>
          <t>Números Complexos</t>
        </is>
      </c>
      <c r="H2412" t="inlineStr">
        <is>
          <t>Médio</t>
        </is>
      </c>
      <c r="I2412" t="inlineStr">
        <is>
          <t>ME</t>
        </is>
      </c>
      <c r="J2412" t="inlineStr">
        <is>
          <t>2/3</t>
        </is>
      </c>
      <c r="K2412" t="inlineStr">
        <is>
          <t>3/2</t>
        </is>
      </c>
      <c r="L2412" t="inlineStr">
        <is>
          <t>-2/3</t>
        </is>
      </c>
      <c r="M2412" t="inlineStr">
        <is>
          <t>-3/2</t>
        </is>
      </c>
      <c r="N2412" t="inlineStr">
        <is>
          <t>1/2</t>
        </is>
      </c>
      <c r="O2412" t="inlineStr">
        <is>
          <t>C</t>
        </is>
      </c>
      <c r="P2412" t="n">
        <v>1</v>
      </c>
      <c r="Q2412" t="n">
        <v>1</v>
      </c>
      <c r="S2412" t="inlineStr">
        <is>
          <t>Vamos dividir 𝑧ଵ por 𝑧ଶ:
𝑧ଵ
𝑧ଶ
=
3 + 2𝑖
𝑘 + 𝑖
Para calcularmos a divisão de dois números complexos, multiplicamos, tanto o numerador quanto o
denominador, pelo Conjugado do denominador.
Primeiramente, vamos multiplicar pelo Conjugado do denominador:
𝑧ଵ
𝑧ଶ
=
3 + 2𝑖
𝑘 + 𝑖
×
(𝑘 − 𝑖)
(𝑘 − 𝑖)
Secundariamente, aplicamos a distributiva e desenvolvemos passo a passo a divisão:
𝑧ଵ
𝑧ଶ
=
3 + 2𝑖
𝑘 + 𝑖
×
(𝑘 − 𝑖)
(𝑘 − 𝑖)
=
3𝑘 − 3𝑖 + 2𝑘𝑖 − 2𝑖
ଶ
𝑘
ଶ − 𝑘𝑖 + 𝑘𝑖 − 𝑖
ଶ
Substituindo 𝑖
ଶ = −1:
𝑧ଵ
𝑧ଶ
=
3𝑘 − 3𝑖 + 2𝑘𝑖 − 2(−1)
𝑘
ଶ − (−1)
𝑧ଵ
𝑧ଶ
=
3𝑘 − 3𝑖 + 2𝑘𝑖 + 2
𝑘
ଶ + 1
𝑧ଵ
𝑧ଶ
=
3𝑘 + 2
𝑘
ଶ + 1 +
2𝑘 − 3
𝑘
ଶ + 1 �
O enunciado nos afirma que essa divisão resulta em um Complexo Imaginário puro, isto é, um Complexo
que tem a parte Real 𝒂 é nula.
A parte Real, conforme estudamos, é "tudo aquilo" que não está multiplicando a unidade imaginária 𝑖. No
nosso exercício a parte Real será:
3𝑘 + 2
𝑘
ଶ + 1
Vamos igualar este valor a zero e calcular o valor de 𝑘 para que isto ocorra:
3𝑘 + 2
𝑘
ଶ + 1 = 0
3𝑘 + 2 = 0
3𝑘 = −2 → 𝒌 = −
�
Gabarito: Alternativa C</t>
        </is>
      </c>
      <c r="U2412" t="inlineStr">
        <is>
          <t>13/08/2026 01:45</t>
        </is>
      </c>
    </row>
    <row r="2413">
      <c r="A2413" t="n">
        <v>4427</v>
      </c>
      <c r="B2413" t="inlineStr">
        <is>
          <t>QUADRIX</t>
        </is>
      </c>
      <c r="C2413" t="inlineStr">
        <is>
          <t>CRO GO</t>
        </is>
      </c>
      <c r="D2413" t="inlineStr">
        <is>
          <t>2021</t>
        </is>
      </c>
      <c r="E2413" t="inlineStr">
        <is>
          <t>No que se refere ao número complexo $i = \sqrt{-1}$, chamado de unidade imaginária, julgue o item.
$$i^{2021} = 1$$</t>
        </is>
      </c>
      <c r="F2413" t="inlineStr">
        <is>
          <t>Matemática</t>
        </is>
      </c>
      <c r="G2413" t="inlineStr">
        <is>
          <t>Números Complexos</t>
        </is>
      </c>
      <c r="H2413" t="inlineStr">
        <is>
          <t>Médio</t>
        </is>
      </c>
      <c r="I2413" t="inlineStr">
        <is>
          <t>CE</t>
        </is>
      </c>
      <c r="J2413" t="inlineStr"/>
      <c r="K2413" t="inlineStr"/>
      <c r="L2413" t="inlineStr"/>
      <c r="M2413" t="inlineStr"/>
      <c r="N2413" t="inlineStr"/>
      <c r="O2413" t="inlineStr">
        <is>
          <t>E</t>
        </is>
      </c>
      <c r="P2413" t="n">
        <v>0</v>
      </c>
      <c r="Q2413" t="n">
        <v>0</v>
      </c>
      <c r="S2413" t="inlineStr">
        <is>
          <t>Para calcular a potência 𝑖
௡
, iremos fazer a divisão da potência 𝑛 por 4 e o resto dessa divisão será o expoente
de 𝑖.
Dividindo 2021 por 4, teremos quociente 505 e resto 𝟏. Logo,
𝒊
𝟐𝟎𝟐𝟏 = 𝒊
𝟏
Ou seja, 𝑖
ଶ଴ଶଵ = 𝑖
ଵ = 𝑖 e não 1 como afirma o enunciado. Logo, a assertiva está incorreta.
Gabarito: ERRADO</t>
        </is>
      </c>
      <c r="U2413" t="inlineStr">
        <is>
          <t>13/08/2026 01:58</t>
        </is>
      </c>
    </row>
    <row r="2414">
      <c r="A2414" t="inlineStr">
        <is>
          <t>4428</t>
        </is>
      </c>
      <c r="B2414" t="inlineStr">
        <is>
          <t>DIRENS</t>
        </is>
      </c>
      <c r="C2414" t="inlineStr">
        <is>
          <t>EEAR</t>
        </is>
      </c>
      <c r="D2414" t="inlineStr">
        <is>
          <t>2021</t>
        </is>
      </c>
      <c r="E2414" t="inlineStr">
        <is>
          <t>Considere o complexo
$$z = \frac{1 + i}{1 - i}$$
O valor de $z^{1983}$ é:</t>
        </is>
      </c>
      <c r="F2414" t="inlineStr">
        <is>
          <t>Matemática</t>
        </is>
      </c>
      <c r="G2414" t="inlineStr">
        <is>
          <t>Números Complexos</t>
        </is>
      </c>
      <c r="H2414" t="inlineStr">
        <is>
          <t>Médio</t>
        </is>
      </c>
      <c r="I2414" t="inlineStr">
        <is>
          <t>ME</t>
        </is>
      </c>
      <c r="J2414" t="inlineStr">
        <is>
          <t>-1</t>
        </is>
      </c>
      <c r="K2414" t="inlineStr">
        <is>
          <t>0</t>
        </is>
      </c>
      <c r="L2414" t="inlineStr">
        <is>
          <t>i</t>
        </is>
      </c>
      <c r="M2414" t="inlineStr">
        <is>
          <t>-i</t>
        </is>
      </c>
      <c r="N2414" t="inlineStr"/>
      <c r="O2414" t="inlineStr">
        <is>
          <t>D</t>
        </is>
      </c>
      <c r="P2414" t="n">
        <v>0</v>
      </c>
      <c r="Q2414" t="n">
        <v>0</v>
      </c>
      <c r="S2414" t="inlineStr">
        <is>
          <t>Questão que envolve 2 assuntos MUITO cobrados em provas de concursos. Envolve a divisão de dois
números Complexos e a potenciação da unidade imaginária.
Primeramente, vamos desenvolver a equação para encontrar o valor de 𝑧, isto é, o valor da divisão
𝑧 =
1 + 𝑖
1 − 𝑖
Lembrando que, para calcularmos a divisão de dois números complexos, multiplicamos, tanto o numerador
quanto o denominador, pelo Conjugado do denominador.
𝑧 =
1 + 𝑖
1 − 𝑖
×
(1 + 𝑖)
(1 + 𝑖)
Aplicando a distributiva e desenvolvendo passo a passo a divisão teremos:
𝑧 =
1 + 𝑖 + 𝑖 + 𝑖ଶ
Substituindo 𝑖
ଶ = −1:
𝑧 =
1 + 𝑖 + 𝑖 − 1
1 + 𝑖 − 𝑖 − (−1)
𝑧 =
1 + 𝑖 + 𝑖 − 1
1 + 𝑖 − 𝑖 + 1
𝑧 =
1 − 1 + 𝑖 + 𝑖
1 + 1 + 𝑖 − 𝑖
𝑧 =
2𝑖
2
→ 𝒛 = 𝒊
Secundariamente, vamos calcular 𝑧
ଵଽ଼ଷ, isto é, 𝑖
ଵଽ଼ଷ
.
Estudamos que, para calcular a potência 𝑖
௡
, iremos fazer a divisão da potência por 4 e o resto dessa divisão
será o expoente de 𝑖.
Dividindo 1.983 por 4, teremos quociente 495 e resto 3. Logo,
𝒊
𝟏𝟗𝟖𝟑 = 𝒊𝟑
Ou você pode já ter decorado que 𝑖
ଷ = −1, ou você pode desenvolver 𝑖
ଷ
passo a passo:
𝑖
ଷ = 𝑖ଶ × 𝑖 = −1 × 𝑖 → 𝒊𝟑 = −𝒊
Gabarito: Alternativa D</t>
        </is>
      </c>
      <c r="U2414" t="inlineStr">
        <is>
          <t>13/08/2026 02:04</t>
        </is>
      </c>
    </row>
    <row r="2415">
      <c r="A2415" t="n">
        <v>4429</v>
      </c>
      <c r="B2415" t="inlineStr">
        <is>
          <t>QUADRIX</t>
        </is>
      </c>
      <c r="C2415" t="inlineStr">
        <is>
          <t>CRO GO</t>
        </is>
      </c>
      <c r="D2415" t="inlineStr">
        <is>
          <t>2021</t>
        </is>
      </c>
      <c r="E2415" t="inlineStr">
        <is>
          <t>No que se refere ao número complexo $i = \sqrt{-1}$, chamado de unidade imaginária, julgue o item.
$$\sum_{k=1}^{2021} i^k = i$$</t>
        </is>
      </c>
      <c r="F2415" t="inlineStr">
        <is>
          <t>Matemática</t>
        </is>
      </c>
      <c r="G2415" t="inlineStr">
        <is>
          <t>Números Complexos</t>
        </is>
      </c>
      <c r="H2415" t="inlineStr">
        <is>
          <t>Difícil</t>
        </is>
      </c>
      <c r="I2415" t="inlineStr">
        <is>
          <t>CE</t>
        </is>
      </c>
      <c r="J2415" t="inlineStr">
        <is>
          <t>2/3</t>
        </is>
      </c>
      <c r="K2415" t="inlineStr">
        <is>
          <t>3/2</t>
        </is>
      </c>
      <c r="L2415" t="inlineStr">
        <is>
          <t>-2/3</t>
        </is>
      </c>
      <c r="M2415" t="inlineStr">
        <is>
          <t>-3/2</t>
        </is>
      </c>
      <c r="N2415" t="inlineStr">
        <is>
          <t>1/2</t>
        </is>
      </c>
      <c r="O2415" t="inlineStr">
        <is>
          <t>C</t>
        </is>
      </c>
      <c r="P2415" t="n">
        <v>1</v>
      </c>
      <c r="Q2415" t="n">
        <v>0</v>
      </c>
      <c r="S2415" t="inlineStr">
        <is>
          <t>A banca nos questiona o valor de ∑ 𝑖
ଶ଴ଶଵ ௞
௞ୀଵ , isto é,
෍ 𝑖
௞
ଶ଴ଶଵ
௞ୀଵ
= 𝑖 + 𝑖ଶ + 𝑖ଷ + 𝑖ସ + ⋯ + 𝑖ଶ଴ଶଵ
Estudamos que as potências de 𝒊 se repetem a cada 𝟒 termos. Vamos entender isso melhor.
Iremos escrever as primeiras 8 potências de 𝑖 para melhor visualização:
𝒊
𝑖
ଶ = −𝟏
𝑖
ଷ = 𝑖
ଶ × 𝑖 = −1 × 𝑖 = −𝒊
𝑖
ସ = 𝑖
ଷ × 𝑖 = −𝑖 × 𝑖 = −𝑖
ଶ = −(−1) = 𝟏
𝑖
ହ = 𝑖
ସ × 𝑖 = +1 × 𝑖 = 𝒊
𝑖
଺ = 𝑖
ହ × 𝑖 = 𝑖 × 𝑖 = 𝑖
ଶ = −𝟏
𝑖
଻ = 𝑖
଺ × 𝑖 = −1 × 𝑖 = −𝒊
𝑖
଼ = 𝑖
଻ × 𝑖 = −𝑖 × 𝑖 = −𝑖
ଶ = −(−1) = 𝟏
Observe que a cada 4 termos temos a seguinte sequência: 𝑖, −1, −𝑖, 1.
Vamos somar esses 4 termos:
𝑖 + (−1) + (−𝑖) + 1 = 𝑖 − 1 − 𝑖 + 1 = 𝟎
Ou seja, a cada 4 termos das potências escritos em sequência a soma será igual a 𝟎.
Então, por exemplo, pegando a soma dos 8 primeiros termos:
෍𝑖
௡
଼
௡ୀଵ
= 𝑖 + 𝑖
ଶ + 𝑖
ଷ + 𝑖
ସ + 𝑖
ହ + 𝑖
଺ + 𝑖
଻ + 𝑖
଼
Acabamos de ver que a cada 4 termos a soma será 0 e assim teremos:
Ou seja, ∑ 𝑖
଼ ௞
௞ୀଵ = 0
Voltando ao enunciado. A banca nos questiona o valor de de∑ 𝑖
ଶ଴ଶଵ ௞
௞ୀଵ . Vamos escrever essa sequência:
෍ 𝑖
௡
ଶ଴ଶଵ
௞ୀଵ
= 𝑖 + 𝑖
ଶ + 𝑖
ଷ + 𝑖
ସ + ⋯ + 𝑖
ଶ଴ଵ଻ + 𝑖
ଶ଴ଵ଼ + 𝑖
ଶ଴ଵଽ + 𝑖
ଶ଴ଶ଴ + 𝑖
ଶ଴ଶଵ
Dividindo 2021 por 4, teremos quociente 505 e resto 1. Ou seja, teremos 505 "blocos" de 4 termos (que
somados darão 0) mais 1 termo isolado.
Vimos que a cada 4 termos a soma será igual a 0. Então teremos:
Ou seja, até o termo 2020, toda a soma terá sido igual a 0. Então, restará apenas o termo 𝑖
ଶ଴ଶଵ
.
Logo,
ଶ଴ଶଵ
௞ୀଵ
= 𝑖
ଶ଴ଶଵ
Para calcular a potência 𝑖
௡
, iremos fazer a divisão da potência por 4 e o resto dessa divisão será o expoente
de 𝑖.
Dividindo 2021 por 4, teremos quociente 505 e resto 1.
𝑖
ଶ଴ଶଵ = 𝑖
ଵ = 𝑖
Sendo assim, temos que:
෍ 𝒊
𝒏
𝟐𝟎𝟐𝟏
𝒌ୀ𝟏
= 𝒊
Gabarito: CERTO</t>
        </is>
      </c>
      <c r="U2415" t="inlineStr">
        <is>
          <t>13/08/2026 02:23</t>
        </is>
      </c>
    </row>
    <row r="2416">
      <c r="A2416" t="n">
        <v>4430</v>
      </c>
      <c r="B2416" t="inlineStr">
        <is>
          <t>COTEC</t>
        </is>
      </c>
      <c r="C2416" t="inlineStr">
        <is>
          <t>Pref. Diamantina</t>
        </is>
      </c>
      <c r="D2416" t="inlineStr">
        <is>
          <t>2019</t>
        </is>
      </c>
      <c r="E2416" t="inlineStr">
        <is>
          <t>Determine os números reais de 𝒙 e 𝒚 que satisfazem a igualdade
(𝑥 − 3𝑦) − 4𝑖 = −3 + 2𝑦𝑖.</t>
        </is>
      </c>
      <c r="F2416" t="inlineStr">
        <is>
          <t>Matemática</t>
        </is>
      </c>
      <c r="G2416" t="inlineStr">
        <is>
          <t>Números Complexos</t>
        </is>
      </c>
      <c r="H2416" t="inlineStr">
        <is>
          <t>Médio</t>
        </is>
      </c>
      <c r="I2416" t="inlineStr">
        <is>
          <t>ME</t>
        </is>
      </c>
      <c r="J2416" t="inlineStr">
        <is>
          <t>x = 3 𝑒 𝑦 = 1</t>
        </is>
      </c>
      <c r="K2416" t="inlineStr">
        <is>
          <t>𝑥 = −6 𝑒 𝑦 = −2</t>
        </is>
      </c>
      <c r="L2416" t="inlineStr">
        <is>
          <t>𝑥 = 5 𝑒 𝑦 = −1</t>
        </is>
      </c>
      <c r="M2416" t="inlineStr">
        <is>
          <t>𝑥 = −3 𝑒 𝑦 = −3</t>
        </is>
      </c>
      <c r="N2416" t="inlineStr">
        <is>
          <t>𝑥 = −9 𝑒 𝑦 = −2</t>
        </is>
      </c>
      <c r="O2416" t="inlineStr">
        <is>
          <t>E</t>
        </is>
      </c>
      <c r="P2416" t="n">
        <v>0</v>
      </c>
      <c r="Q2416" t="n">
        <v>0</v>
      </c>
      <c r="S2416" t="inlineStr">
        <is>
          <t>Estudamos que, dados dois Números Complexos 𝑍ଵ = 𝑎 + 𝑏𝑖 e 𝑍ଶ = 𝑐 + 𝑑𝑖, 𝑍ଵ será igual a 𝑍ଶ, SE E
SOMENTE SE,
𝑎 = 𝑐 𝑒 𝑏 = 𝑑
Isto é, somente serão iguais quando as partes reais forem iguais E TAMBÉM as partes imaginárias forem
iguais.
Pelo enunciado temos que:
𝑍ଵ = (𝑥 − 3𝑦) − 4𝑖
𝑍ଶ = −3 + 2𝑦𝑖
Vamos então igualar separadamente a parte Real e a parte Imaginária:
Igualando a parte Real:
𝑥 − 3𝑦 = −3
Observe que a parte Real, conforme estudamos, é "tudo aquilo" que não está multiplicando a unidade
imaginária 𝑖.
No Complexo 𝑍ଵ é igual a 𝑥 − 3𝑦 equanto que, no Complexo 𝑍ଶ é igual a −3.
Igualando a parte Imaginária:
−4 = 2𝑦
Em contrapartida, a parte Imaginária é o fator que "acompanha" a unidade imaginária 𝑖, isto é, o fator que
multiplica 𝑖.
No Complexo 𝑍ଵ é igual a −4 equanto que, no Complexo 𝑍ଶ é igual a 2𝑦.
Calculando 𝑦:
−4 = 2𝑦
𝑦 =
−4
2
→ 𝒚 = −𝟐
Substituindo na equação 𝑥 − 3𝑦 = −3:
𝑥 − 3𝑦 = −3
𝑥 − 3 × (−2) = −3
𝑥 + 6 = −3
𝑥 = −3 − 6 → 𝒙 = −𝟗
Logo, 𝒙 = −𝟗 𝑒 𝒚 = −𝟐.
Gabarito: Alternativa E</t>
        </is>
      </c>
      <c r="U2416" t="inlineStr">
        <is>
          <t>13/08/2026 02:28</t>
        </is>
      </c>
    </row>
    <row r="2417">
      <c r="A2417" t="n">
        <v>4431</v>
      </c>
      <c r="B2417" t="inlineStr">
        <is>
          <t>CESGRANRIO</t>
        </is>
      </c>
      <c r="C2417" t="inlineStr">
        <is>
          <t>BANCO DO BRASIL</t>
        </is>
      </c>
      <c r="D2417" t="inlineStr">
        <is>
          <t>2014</t>
        </is>
      </c>
      <c r="E2417" t="inlineStr">
        <is>
          <t>Observe o número complexo a seguir, representado graficamente, por meio de um Plano de Argand-Gauss.
Assinale a alternativa que contém, respectivamente, o valor do módulo e o argumento desse número complexo.</t>
        </is>
      </c>
      <c r="F2417" t="inlineStr">
        <is>
          <t>Matemática</t>
        </is>
      </c>
      <c r="G2417" t="inlineStr">
        <is>
          <t>Números Complexos</t>
        </is>
      </c>
      <c r="H2417" t="inlineStr">
        <is>
          <t>Médio</t>
        </is>
      </c>
      <c r="I2417" t="inlineStr">
        <is>
          <t>ME</t>
        </is>
      </c>
      <c r="J2417" t="inlineStr">
        <is>
          <t>√3 𝑒 1</t>
        </is>
      </c>
      <c r="K2417" t="inlineStr">
        <is>
          <t>1 𝑒 √3</t>
        </is>
      </c>
      <c r="L2417" t="inlineStr">
        <is>
          <t>2 𝑒 𝜋/6</t>
        </is>
      </c>
      <c r="M2417" t="inlineStr">
        <is>
          <t>0 𝑒 √3</t>
        </is>
      </c>
      <c r="N2417" t="inlineStr">
        <is>
          <t>𝜋/6 𝑒 2</t>
        </is>
      </c>
      <c r="O2417" t="inlineStr">
        <is>
          <t>C</t>
        </is>
      </c>
      <c r="P2417" t="n">
        <v>1</v>
      </c>
      <c r="Q2417" t="n">
        <v>1</v>
      </c>
      <c r="R2417" t="inlineStr">
        <is>
          <t>4899ea4b-18e0-4db4-89aa-a5838264dbde.png</t>
        </is>
      </c>
      <c r="S2417" t="inlineStr">
        <is>
          <t>Ótima questão para revisarmos os conceitos. Vamos recordar a definição desses dois conceitos:
Módulo (ou valor absoluto)
O módulo (ou valor absoluto) de um Número Complexo, representado por |𝑍|, é definido pela distância do
ponto (𝑎 ; 𝑏) no plano de Gauss até a origem (0 ; 0).
Pela figura fornecida no enunciado, vemos que o módulo é igual a 2.
|𝒁| = 𝟐
Argumento
O Argumento de um Número Complexo é definido pelo ângulo 𝜃 que o módulo desse Complexo faz com o
eixo Real, isto é, o eixo horizontal.
Logo, o argumento do número Complexo será igual a 𝜋
6
ൗ .
𝜽 =
𝝅
𝟔
Gabarito: Alternativa C</t>
        </is>
      </c>
      <c r="U2417" t="inlineStr">
        <is>
          <t>13/08/2026 02:35</t>
        </is>
      </c>
    </row>
    <row r="2418">
      <c r="A2418" t="n">
        <v>4432</v>
      </c>
      <c r="B2418" t="inlineStr">
        <is>
          <t>CPCON</t>
        </is>
      </c>
      <c r="C2418" t="inlineStr">
        <is>
          <t>Pref. Areial</t>
        </is>
      </c>
      <c r="D2418" t="inlineStr">
        <is>
          <t>2021</t>
        </is>
      </c>
      <c r="E2418" t="inlineStr">
        <is>
          <t>Dado o número complexo
$$Z = \frac{\sqrt{2}}{2} + \frac{\sqrt{2}}{2}i$$
podemos AFIRMAR que o valor de $\vert{}Z\vert{}$ é igual a:</t>
        </is>
      </c>
      <c r="F2418" t="inlineStr">
        <is>
          <t>Matemática</t>
        </is>
      </c>
      <c r="G2418" t="inlineStr">
        <is>
          <t>Números Complexos</t>
        </is>
      </c>
      <c r="H2418" t="inlineStr">
        <is>
          <t>Médio</t>
        </is>
      </c>
      <c r="I2418" t="inlineStr">
        <is>
          <t>ME</t>
        </is>
      </c>
      <c r="J2418" t="inlineStr">
        <is>
          <t>$\sqrt{2}$</t>
        </is>
      </c>
      <c r="K2418" t="inlineStr">
        <is>
          <t>$\sqrt{2}/2$</t>
        </is>
      </c>
      <c r="L2418" t="inlineStr">
        <is>
          <t>1</t>
        </is>
      </c>
      <c r="M2418" t="inlineStr">
        <is>
          <t>2</t>
        </is>
      </c>
      <c r="N2418" t="inlineStr">
        <is>
          <t>4</t>
        </is>
      </c>
      <c r="O2418" t="inlineStr">
        <is>
          <t>C</t>
        </is>
      </c>
      <c r="P2418" t="n">
        <v>1</v>
      </c>
      <c r="Q2418" t="n">
        <v>0</v>
      </c>
      <c r="S2418" t="inlineStr">
        <is>
          <t>Dado o número Complexo:
𝑍 =
√2
2
+
√2
2
𝑖
Em que: 𝑎 =
√ଶ
ଶ
e 𝑏 =
√ଶ
ଶ
,
Estudamos que o módulo do número Complexo é igual a:
|𝑍| = ඥ𝑎
ଶ + 𝑏
ଶ
Substituindo os valores de 𝑎 e 𝑏:
|𝑍| = ඥ𝑎
ଶ + 𝑏
ଶ
|𝑍| = ඨቆ
√2
2
ቇ
ଶ
+ ቆ
√2
2
ቇ
ଶ
|𝑍| = ඨ
2
4
+
2
4
|𝑍| = ඨ
4
4
|𝑍| = √1 → |𝒁| = 𝟏
Gabarito: Alternativa C</t>
        </is>
      </c>
      <c r="U2418" t="inlineStr">
        <is>
          <t>13/08/2026 02:38</t>
        </is>
      </c>
    </row>
    <row r="2419">
      <c r="A2419" t="n">
        <v>4433</v>
      </c>
      <c r="B2419" t="inlineStr">
        <is>
          <t>DIRENS</t>
        </is>
      </c>
      <c r="C2419" t="inlineStr">
        <is>
          <t>EEAR</t>
        </is>
      </c>
      <c r="D2419" t="inlineStr">
        <is>
          <t>2020</t>
        </is>
      </c>
      <c r="E2419" t="inlineStr">
        <is>
          <t>Sejam $\rho_1$ e $\rho_2$, respectivamente, os módulos dos números complexos $z_1 = 2 - 5i$ e $z_2 = 3 + 4i$. Assim, é correto afirmar que</t>
        </is>
      </c>
      <c r="F2419" t="inlineStr">
        <is>
          <t>Matemática</t>
        </is>
      </c>
      <c r="G2419" t="inlineStr">
        <is>
          <t>Números Complexos</t>
        </is>
      </c>
      <c r="H2419" t="inlineStr">
        <is>
          <t>Médio</t>
        </is>
      </c>
      <c r="I2419" t="inlineStr">
        <is>
          <t>ME</t>
        </is>
      </c>
      <c r="J2419" t="inlineStr">
        <is>
          <t>$\rho_1 &lt; \rho_2$</t>
        </is>
      </c>
      <c r="K2419" t="inlineStr">
        <is>
          <t>$\rho_2 &lt; \rho_1$</t>
        </is>
      </c>
      <c r="L2419" t="inlineStr">
        <is>
          <t>$\rho_1 + \rho_2 = 10$</t>
        </is>
      </c>
      <c r="M2419" t="inlineStr">
        <is>
          <t>$\rho_1 - \rho_2 = 2$</t>
        </is>
      </c>
      <c r="N2419" t="inlineStr"/>
      <c r="O2419" t="inlineStr">
        <is>
          <t>B</t>
        </is>
      </c>
      <c r="P2419" t="n">
        <v>0</v>
      </c>
      <c r="Q2419" t="n">
        <v>0</v>
      </c>
      <c r="S2419" t="inlineStr">
        <is>
          <t>Vamos calcular separadamente o módulo de cada complexo e, posteriormente, compará-los para acharmos
o gabarito.
𝒛𝟏 = 𝟐 − 𝟓𝒊
𝑎 = 2 e 𝑏 = −5.
𝜌ଵ = ඥ𝑎
ଶ + 𝑏
ଶ
𝜌ଵ = ඥ2
ଶ + (−5)
ଶ
𝜌ଵ = √4 + 25 → 𝝆𝟏 = √𝟐𝟗
𝒛𝟐 = 𝟑 + 𝟒𝒊
𝑎 = 3 e 𝑏 = 4.
𝜌ଶ = ඥ𝑎
ଶ + 𝑏
ଶ
𝜌ଶ = ඥ3
ଶ + 4ଶ
𝜌ଶ = √9 + 16 → 𝝆𝟐 = √𝟐𝟓
Sabemos que √25 = 5, mas vamos deixar em termos da raiz para fazer a comparação com 𝜌ଵ que está em
função da raiz de 29.
√𝟐𝟗 &gt; √𝟐𝟓
Logo,
𝝆𝟏 &gt; 𝝆𝟐
Gabarito: Alternativa B</t>
        </is>
      </c>
      <c r="U2419" t="inlineStr">
        <is>
          <t>13/08/2026 02:41</t>
        </is>
      </c>
    </row>
    <row r="2420">
      <c r="A2420" t="n">
        <v>4434</v>
      </c>
      <c r="B2420" t="inlineStr">
        <is>
          <t>DIRENS</t>
        </is>
      </c>
      <c r="C2420" t="inlineStr">
        <is>
          <t>EEAR</t>
        </is>
      </c>
      <c r="D2420" t="inlineStr">
        <is>
          <t>2019</t>
        </is>
      </c>
      <c r="E2420" t="inlineStr">
        <is>
          <t>Sejam $Z_1 = 3 + 3i$, Q e R as respectivas representações, no plano de Argand-Gauss, dos números complexos $Z_2$ e $Z_3$.</t>
        </is>
      </c>
      <c r="F2420" t="inlineStr">
        <is>
          <t>Matemática</t>
        </is>
      </c>
      <c r="G2420" t="inlineStr">
        <is>
          <t>Números Complexos</t>
        </is>
      </c>
      <c r="H2420" t="inlineStr">
        <is>
          <t>Médio</t>
        </is>
      </c>
      <c r="I2420" t="inlineStr">
        <is>
          <t>ME</t>
        </is>
      </c>
      <c r="J2420" t="inlineStr">
        <is>
          <t>$Z_2 - Z_3$</t>
        </is>
      </c>
      <c r="K2420" t="inlineStr">
        <is>
          <t>$Z_2 + Z_3$</t>
        </is>
      </c>
      <c r="L2420" t="inlineStr">
        <is>
          <t>$-Z_2 + Z_3$</t>
        </is>
      </c>
      <c r="M2420" t="inlineStr">
        <is>
          <t>$-Z_2 - Z_3$</t>
        </is>
      </c>
      <c r="N2420" t="inlineStr"/>
      <c r="O2420" t="inlineStr">
        <is>
          <t>A</t>
        </is>
      </c>
      <c r="P2420" t="n">
        <v>0</v>
      </c>
      <c r="Q2420" t="n">
        <v>0</v>
      </c>
      <c r="R2420" t="inlineStr">
        <is>
          <t>e9c3658b-ce48-4eae-aeae-7de8ff119a37.png</t>
        </is>
      </c>
      <c r="S2420" t="inlineStr">
        <is>
          <t>Estudamos que os Números Complexos podem ser representados em um plano cartesiano, denominado
Plano de Argand Gauss, onde representamos a parte Real ൫𝑎 = 𝑅𝑒(𝑍)൯ no eixo horizontal e parte Imaginária
൫𝑏 = 𝐼𝑚(𝑍)൯ no eixo vertical.
Vamos determinar 𝑍ଶ e 𝑍ଷ.
𝒁𝟐 é representado pelo ponto Q de coordenadas (1, −2).
𝒁𝟐 = 𝟏 − 𝟐𝒊
𝒁𝟑 é representado pelo ponto R de coordenadas (−2, −5).
𝒁𝟑 = −𝟐 − 𝟓�
De posse de 𝑍ଶ e de 𝑍ଷ, vamos (rapidamente) "testar" as alternativas para saber qual das operações terá
como respota o Complexo 𝑍ଵ = 3 + 3𝑖.
a) 𝒁𝟐 − 𝒁𝟑
𝑍ଶ − 𝑍ଷ = 1 − 2𝑖 − (−2 − 5𝑖)
𝑍ଶ − 𝑍ଷ = 1 − 2𝑖 + 2 + 5𝑖 → 𝒁𝟐 − 𝒁𝟑 = 𝟑 + 𝟑�
Ou seja, a Alternativa A já seria a resposta. Porém, vamos resolver as demais alternativas para tirarmos a
prova real.
b) 𝒁𝟐 + 𝒁𝟑
𝑍ଶ + 𝑍ଷ = 1 − 2𝑖 + (−2 − 5𝑖)
𝑍ଶ + 𝑍ଷ = 1 − 2𝑖 − 2 − 5𝑖 → 𝒁𝟐 + 𝒁𝟑 = −𝟏 − 𝟕𝒊
c) −𝒁𝟐 + 𝒁𝟑
−𝑍ଶ + 𝑍ଷ = −(1 − 2𝑖) + (−2 − 5𝑖)
−𝑍ଶ + 𝑍ଷ = −1 + 2𝑖 − 2 − 5𝑖 → −𝒁𝟐 + 𝒁𝟑 = −𝟑 − 𝟑𝒊
d) −𝒁𝟐 − 𝒁𝟑
−𝑍ଶ − 𝑍ଷ = −(1 − 2𝑖) − (−2 − 5𝑖)
−𝑍ଶ − 𝑍ଷ = −1 + 2𝑖 + 2 + 5𝑖 → −𝒁𝟐 − 𝒁𝟑 = 𝟏 + 𝟕𝒊
Gabarito: Alternativa A</t>
        </is>
      </c>
      <c r="U2420" t="inlineStr">
        <is>
          <t>13/08/2026 02:48</t>
        </is>
      </c>
    </row>
    <row r="2421">
      <c r="A2421" t="n">
        <v>4435</v>
      </c>
      <c r="B2421" t="inlineStr">
        <is>
          <t>DIRENS</t>
        </is>
      </c>
      <c r="C2421" t="inlineStr">
        <is>
          <t>EEAR</t>
        </is>
      </c>
      <c r="D2421" t="inlineStr">
        <is>
          <t>2017</t>
        </is>
      </c>
      <c r="E2421" t="inlineStr">
        <is>
          <t>$i$ é a unidade imaginária, então $2i^3 + 3i^2 + 3i + 2$ é um número complexo que pode ser representado no plano de Argand-Gauss no __________ quadrante.</t>
        </is>
      </c>
      <c r="F2421" t="inlineStr">
        <is>
          <t>Matemática</t>
        </is>
      </c>
      <c r="G2421" t="inlineStr">
        <is>
          <t>Números Complexos</t>
        </is>
      </c>
      <c r="H2421" t="inlineStr">
        <is>
          <t>Médio</t>
        </is>
      </c>
      <c r="I2421" t="inlineStr">
        <is>
          <t>ME</t>
        </is>
      </c>
      <c r="J2421" t="inlineStr">
        <is>
          <t>primeiro</t>
        </is>
      </c>
      <c r="K2421" t="inlineStr">
        <is>
          <t>segundo</t>
        </is>
      </c>
      <c r="L2421" t="inlineStr">
        <is>
          <t>terceiro</t>
        </is>
      </c>
      <c r="M2421" t="inlineStr">
        <is>
          <t>quarto</t>
        </is>
      </c>
      <c r="N2421" t="inlineStr"/>
      <c r="O2421" t="inlineStr">
        <is>
          <t>C</t>
        </is>
      </c>
      <c r="P2421" t="n">
        <v>0</v>
      </c>
      <c r="Q2421" t="n">
        <v>0</v>
      </c>
      <c r="R2421" t="inlineStr">
        <is>
          <t>e9c3658b-ce48-4eae-aeae-7de8ff119a37.png</t>
        </is>
      </c>
      <c r="S2421" t="inlineStr">
        <is>
          <t>Vamos simplificar o número Complexo dado:
𝑍 = 2𝑖
ଷ + 3𝑖
ଶ + 3𝑖 + 2
Na parte teórica da aula estudamos que:
𝒊
𝟐 = −𝟏
E que:
𝒊
𝟑 = 𝑖
ଶ × 𝑖 = −1 × 𝑖 = −�
Iremos substituir esses valores no Complexo 𝑍 acima:
𝑍 = 2𝑖
ଷ + 3𝑖
ଶ + 3𝑖 + 2
𝑍 = 2(−𝑖) + 3(−1) + 3𝑖 + 2
𝑍 = −2𝑖 − 3 + 3𝑖 + 2
𝑍 = −3 + 2 − 2𝑖 + 3𝑖 → 𝒁 = −𝟏 + 𝒊
Observe que a parte Real de 𝑍 é negativa (𝑎 = −1) e que a parte Imaginária é positiva (𝑏 = 1). Logo, esse
número complexo pode ser representado no plano de Argand-Gauss no SEGUNDO quadrante.
Vamos à representação:
Gabarito: Alternativa C</t>
        </is>
      </c>
      <c r="U2421" t="inlineStr">
        <is>
          <t>13/08/2026 02:51</t>
        </is>
      </c>
    </row>
    <row r="2422">
      <c r="A2422" t="n">
        <v>4436</v>
      </c>
      <c r="B2422" t="inlineStr">
        <is>
          <t>CPCON</t>
        </is>
      </c>
      <c r="C2422" t="inlineStr">
        <is>
          <t>Pref. Gado Bravo</t>
        </is>
      </c>
      <c r="D2422" t="inlineStr">
        <is>
          <t>2016</t>
        </is>
      </c>
      <c r="E2422" t="inlineStr">
        <is>
          <t>Dado o número complexo 𝒛 = −𝟐 + 𝟐𝒊, assinale a alternativa que apresenta a sua forma trigonométrica.</t>
        </is>
      </c>
      <c r="F2422" t="inlineStr">
        <is>
          <t>Matemática</t>
        </is>
      </c>
      <c r="G2422" t="inlineStr">
        <is>
          <t>Números Complexos</t>
        </is>
      </c>
      <c r="H2422" t="inlineStr">
        <is>
          <t>Médio</t>
        </is>
      </c>
      <c r="I2422" t="inlineStr">
        <is>
          <t>ME</t>
        </is>
      </c>
      <c r="J2422" t="inlineStr">
        <is>
          <t>$z = 2\sqrt{2}\left(\cos\frac{\pi}{4} + i\text{sen}\frac{\pi}{4}\right)$</t>
        </is>
      </c>
      <c r="K2422" t="inlineStr">
        <is>
          <t>$z = \sqrt{2}\left(\cos\frac{3\pi}{4} + i\text{sen}\frac{3\pi}{4}\right)$</t>
        </is>
      </c>
      <c r="L2422" t="inlineStr">
        <is>
          <t>$z = \sqrt{2}/2\left(\cos\frac{3\pi}{4} + i\text{sen}\frac{3\pi}{4}\right)$</t>
        </is>
      </c>
      <c r="M2422" t="inlineStr">
        <is>
          <t>$z = 2\sqrt{2}\left(\cos\frac{3\pi}{4} + i\text{sen}\frac{3\pi}{4}\right)$</t>
        </is>
      </c>
      <c r="N2422" t="inlineStr">
        <is>
          <t>$z = \sqrt{2}\left(\cos\frac{\pi}{4} + i\text{sen}\frac{\pi}{4}\right)$</t>
        </is>
      </c>
      <c r="O2422" t="inlineStr">
        <is>
          <t>D</t>
        </is>
      </c>
      <c r="P2422" t="n">
        <v>0</v>
      </c>
      <c r="Q2422" t="n">
        <v>0</v>
      </c>
      <c r="R2422" t="inlineStr">
        <is>
          <t>e9c3658b-ce48-4eae-aeae-7de8ff119a37.png</t>
        </is>
      </c>
      <c r="S2422" t="inlineStr">
        <is>
          <t>A forma trigonométrica de um número Complexo, em função do seu módulo e do seu argumento, é dada
por:
𝑍 = |𝑍|൫𝑐𝑜𝑠(𝜃) + 𝑖 × 𝑠𝑒𝑛(𝜃)൯
Vamos então encontrar a forma trigonométrica do Complexo 𝑍 = −2 + 2𝑖,
Em que: 𝑎 = −2 e 𝑏 = 2.
Primeiro passo é encontrar o valor do seu módulo |𝑍|:
|𝑍| = ඥ𝑎
ଶ + 𝑏
ଶ
|𝑍| = ඥ(−2)
ଶ + 2ଶ
|𝑍| = √4 + 4
|𝑍| = √8
|𝑍| = √4 × √2 → |𝒁| = 𝟐√𝟐
Sendo assim, já poderíamos eliminar as Alternativas B, C e E.
De posse do módulo, determinaremos o ângulo cujo seno vale 𝑏⁄|𝑍| e o cosseno, 𝑎⁄|𝑍|:
𝑠𝑒𝑛(𝜃) =
𝑏
|𝑍|
=
2
2√2
=
1
√2
×
√2
√2
=
√2
2
𝑐𝑜𝑠(𝜃) =
𝑎
|𝑍|
=
−2
2√2
=
−1
√2
×
√2
√2
= −
√2
2
⎭
⎪
⎪
⎬
⎪
⎪
⎫
𝜽 = 𝟏𝟑𝟓° 𝒐𝒖
𝟑𝝅
�
Com o Módulo e o Argumento encontrados, podemos representar o Número Complexo na forma
trigonométrica.
𝑍 = |𝑍|൫𝑐𝑜𝑠(𝜃) + 𝑖 × 𝑠𝑒𝑛(𝜃)൯ → 𝒁 = 𝟐√𝟐 ൬𝒄𝒐𝒔
𝟑𝝅
𝟒
+ 𝒊 × 𝒔𝒆𝒏
𝟑𝝅
𝟒
൰
Gabarito: Alternativa D</t>
        </is>
      </c>
      <c r="U2422" t="inlineStr">
        <is>
          <t>13/08/2026 02:56</t>
        </is>
      </c>
    </row>
    <row r="2423">
      <c r="A2423" t="n">
        <v>4437</v>
      </c>
      <c r="B2423" t="inlineStr">
        <is>
          <t>INDEC</t>
        </is>
      </c>
      <c r="C2423" t="inlineStr">
        <is>
          <t>Pref. Tremembé</t>
        </is>
      </c>
      <c r="D2423" t="inlineStr">
        <is>
          <t>2016</t>
        </is>
      </c>
      <c r="E2423" t="inlineStr">
        <is>
          <t>Qual a forma trigonométrica do número complexo $z = -3i$?</t>
        </is>
      </c>
      <c r="F2423" t="inlineStr">
        <is>
          <t>Matemática</t>
        </is>
      </c>
      <c r="G2423" t="inlineStr">
        <is>
          <t>Números Complexos</t>
        </is>
      </c>
      <c r="H2423" t="inlineStr">
        <is>
          <t>Médio</t>
        </is>
      </c>
      <c r="I2423" t="inlineStr">
        <is>
          <t>ME</t>
        </is>
      </c>
      <c r="J2423" t="inlineStr">
        <is>
          <t>$z = 3\left(\cos\frac{3\pi}{2} + i\text{sen}\frac{3\pi}{2}\right)$</t>
        </is>
      </c>
      <c r="K2423" t="inlineStr">
        <is>
          <t>$z = -3\left(\cos\frac{3\pi}{2} + i\text{sen}\frac{3\pi}{2}\right)$</t>
        </is>
      </c>
      <c r="L2423" t="inlineStr">
        <is>
          <t>$z = 3\left(\cos\frac{\pi}{2} + i\text{sen}\frac{\pi}{2}\right)$</t>
        </is>
      </c>
      <c r="M2423" t="inlineStr">
        <is>
          <t>$z = -\cos\frac{3\pi}{2} - i\text{sen}\frac{3\pi}{2}$</t>
        </is>
      </c>
      <c r="N2423" t="inlineStr"/>
      <c r="O2423" t="inlineStr">
        <is>
          <t>A</t>
        </is>
      </c>
      <c r="P2423" t="n">
        <v>0</v>
      </c>
      <c r="Q2423" t="n">
        <v>0</v>
      </c>
      <c r="S2423" t="inlineStr">
        <is>
          <t>Podemos escrever o Complexo 𝑧 da seguinte maneira:
𝑧 = 0 – 3𝑖
Em que: 𝑎 = 0 e 𝑏 = −3
Para escrevermos o Complexo 𝑧 na forma trigonométrica, o primeiro passo é calcular o valor do módulo.
|𝑧| = ඥ𝑎
ଶ + 𝑏
ଶ
|𝑧| = ඥ0
ଶ + (−3)
ଶ
|𝑧| = √0 + 9
|𝑧| = √9 → |𝒛| = 𝟑
De posse do módulo, determinaremos o ângulo cujo seno vale 𝑏⁄|𝑧| e o cosseno, 𝑎⁄|𝑧|:
𝑠𝑒𝑛(𝜃) =
𝑏
|𝑧|
=
−3
3
= −1
𝑐𝑜𝑠(𝜃) =
𝑎
|𝑧|
=
0
3
= 0 ⎭
⎪
⎬
⎪
⎫
𝜽 = 𝟐𝟕𝟎° 𝒐𝒖
𝟑𝝅
�
Com o Módulo e o Argumento encontrados, podemos representar o Número Complexo na forma
trigonométrica.
𝑍 = |𝑍|൫𝑐𝑜𝑠(𝜃) + 𝑖 × 𝑠𝑒𝑛(𝜃)൯ → 𝒁 = 𝟑 ൬𝒄𝒐𝒔
𝟑𝝅
𝟐
+ 𝒊 × 𝒔𝒆𝒏
𝟑𝝅
𝟐
൰
Gabarito: Alternativa A</t>
        </is>
      </c>
      <c r="U2423" t="inlineStr">
        <is>
          <t>14/08/2026 08:01</t>
        </is>
      </c>
    </row>
    <row r="2424">
      <c r="A2424" t="n">
        <v>4438</v>
      </c>
      <c r="B2424" t="inlineStr">
        <is>
          <t>DIRENS</t>
        </is>
      </c>
      <c r="C2424" t="inlineStr">
        <is>
          <t>EEAR</t>
        </is>
      </c>
      <c r="D2424" t="inlineStr">
        <is>
          <t>2021</t>
        </is>
      </c>
      <c r="E2424" t="inlineStr">
        <is>
          <t>Dado o complexo $z = (\cos 45^\circ + i\text{sen}\,45^\circ)$, determine $\frac{1}{z^{10}}$:</t>
        </is>
      </c>
      <c r="F2424" t="inlineStr">
        <is>
          <t>Matemática</t>
        </is>
      </c>
      <c r="G2424" t="inlineStr">
        <is>
          <t>Números Complexos</t>
        </is>
      </c>
      <c r="H2424" t="inlineStr">
        <is>
          <t>Médio</t>
        </is>
      </c>
      <c r="I2424" t="inlineStr">
        <is>
          <t>ME</t>
        </is>
      </c>
      <c r="J2424" t="inlineStr">
        <is>
          <t>i</t>
        </is>
      </c>
      <c r="K2424" t="inlineStr">
        <is>
          <t>-i</t>
        </is>
      </c>
      <c r="L2424" t="inlineStr">
        <is>
          <t>1</t>
        </is>
      </c>
      <c r="M2424" t="inlineStr">
        <is>
          <t>-1</t>
        </is>
      </c>
      <c r="N2424" t="inlineStr"/>
      <c r="O2424" t="inlineStr">
        <is>
          <t>B</t>
        </is>
      </c>
      <c r="P2424" t="n">
        <v>1</v>
      </c>
      <c r="Q2424" t="n">
        <v>0</v>
      </c>
      <c r="R2424" t="inlineStr">
        <is>
          <t>e9c3658b-ce48-4eae-aeae-7de8ff119a37.png</t>
        </is>
      </c>
      <c r="S2424" t="inlineStr">
        <is>
          <t>A banca nos fornece o valor de 𝑧 na forma trigonométrica:
𝑧 = (𝑐𝑜𝑠45º + 𝑖𝑠𝑒𝑛45º)
Aprendemos, pela primeira fórmula de Moivre, que a potência de um número Complexo na forma
trigonométrica é igual a:
𝑍
௡ = |𝑍|
௡
൫𝑐𝑜𝑠(𝑛𝜃) + 𝑖 × 𝑠𝑒𝑛(𝑛𝜃)൯
Então, a décima potência será igual a:
𝑧
ଵ଴ = |𝑧|
ଵ଴൫𝑐𝑜𝑠(10 × 45°) + 𝑖 × 𝑠𝑒𝑛(10 × 45°)൯
Observe que o Complexo 𝑧 = (𝑐𝑜𝑠45º + 𝑖𝑠𝑒𝑛45º) tem módulo igual a 𝟏. O módulo é o valor que "antecede"
os parênteses.
𝑧 = (𝑐𝑜𝑠45º + 𝑖𝑠𝑒𝑛45º) = 1(𝑐𝑜𝑠45º + 𝑖𝑠𝑒𝑛45º)
Calculando a 𝑧
ଵ଴:
𝑧
ଵ଴ = |𝑧|
ଵ଴൫𝑐𝑜𝑠(10 × 45°) + 𝑖 × 𝑠𝑒𝑛(10 × 45°)൯
𝑧
ଵ଴ = 1ଵ଴൫𝑐𝑜𝑠(450°) + 𝑖 × 𝑠𝑒𝑛(450°)൯
𝑧
ଵ଴ = 1ଵ଴൫𝑐𝑜𝑠(90°) + 𝑖 × 𝑠𝑒𝑛(90°)൯
Lembrando (mais uma vez) da trigonometria que 450° é igual a uma volta (360°) mais 90°. Então:
𝑐𝑜𝑠(450°) = 𝑐𝑜𝑠(90°) e 𝑠𝑒𝑛(450°) = 𝑠𝑒𝑛(90°)
Resolvendo a potência teremos:
𝑧
ଵ଴ = 1ଵ଴൫𝑐𝑜𝑠(90°) + 𝑖 × 𝑠𝑒𝑛(90°)൯
𝑧
ଵ଴ = 1(0 + 𝑖 × 1) → 𝒛
𝟏𝟎 = 𝒊
Logo, de posse de 𝑧
ଵ଴, calculmos a divisão questionada pela banca:
1
𝑧
ଵ଴ =
1
𝑖
Vamos multiplicar o numerador e o denominador pelo Conjugado do denominador:
1
𝑧
ଵ଴ =
1
𝑖
×
−𝑖
−𝑖
1
𝑧
ଵ଴ =
−𝑖
−𝑖
ଶ
Substituindo 𝑖
ଶ = −1:
1
𝑧
ଵ଴ =
−𝑖
−𝑖
ଶ
1
𝑧
ଵ଴ =
−𝑖
−(−1)
1
𝑧
ଵ଴ =
−𝑖
1
→
𝟏
𝒛
𝟏𝟎 = −𝒊
Gabarito: Alternativa B</t>
        </is>
      </c>
      <c r="U2424" t="inlineStr">
        <is>
          <t>14/08/2026 08:06</t>
        </is>
      </c>
    </row>
    <row r="2425">
      <c r="A2425" t="n">
        <v>4439</v>
      </c>
      <c r="B2425" t="inlineStr">
        <is>
          <t>COMAER</t>
        </is>
      </c>
      <c r="C2425" t="inlineStr">
        <is>
          <t>AFA</t>
        </is>
      </c>
      <c r="D2425" t="inlineStr">
        <is>
          <t>2020</t>
        </is>
      </c>
      <c r="E2425" t="inlineStr">
        <is>
          <t>Considere no plano de Argand Gauss os números complexos 𝒛 = 𝑨(𝒄𝒐𝒔 𝜶 + 𝒊𝒔𝒆𝒏 𝜶) e 𝒘 = 𝑩(𝒄𝒐𝒔𝜷 + 𝒊𝒔𝒆𝒏𝜷) conforme gráfico abaixo.
Se 𝑤 = 𝑧&lt;sup&gt;4&lt;/sup&gt;, então 𝐵 é igual a</t>
        </is>
      </c>
      <c r="F2425" t="inlineStr">
        <is>
          <t>Matemática</t>
        </is>
      </c>
      <c r="G2425" t="inlineStr">
        <is>
          <t>Números Complexos</t>
        </is>
      </c>
      <c r="H2425" t="inlineStr">
        <is>
          <t>Médio</t>
        </is>
      </c>
      <c r="I2425" t="inlineStr">
        <is>
          <t>ME</t>
        </is>
      </c>
      <c r="J2425" t="inlineStr">
        <is>
          <t>12</t>
        </is>
      </c>
      <c r="K2425" t="inlineStr">
        <is>
          <t>12√3</t>
        </is>
      </c>
      <c r="L2425" t="inlineStr">
        <is>
          <t>144</t>
        </is>
      </c>
      <c r="M2425" t="inlineStr">
        <is>
          <t>144√3</t>
        </is>
      </c>
      <c r="N2425" t="inlineStr"/>
      <c r="O2425" t="inlineStr">
        <is>
          <t>C</t>
        </is>
      </c>
      <c r="P2425" t="n">
        <v>0</v>
      </c>
      <c r="Q2425" t="n">
        <v>0</v>
      </c>
      <c r="R2425" t="inlineStr">
        <is>
          <t>6f3fe31c-ccf3-43a6-88eb-45437945af82.png</t>
        </is>
      </c>
      <c r="S2425" t="inlineStr">
        <is>
          <t>A banca nos informa que 𝑤 = 𝑧
ସ
.
Pela fórmula de Moivre, estudamos que:
𝑍
௡ = |𝑍|
௡
൫𝑐𝑜𝑠(𝑛𝜃) + 𝑖 × 𝑠𝑒𝑛(𝑛𝜃)൯
Ou seja,
𝑤 = 𝑧
ସ = |𝑧|
ସ൫𝑐𝑜𝑠(4𝜃) + 𝑖 × 𝑠𝑒𝑛(4𝜃)൯
Perceba, porém, que não precisamos desenvolver toda a forma trigonométrica. A banca nos questiona o
valor de 𝐵. E 𝐵, neste caso, representa o módulo de 𝑤.
𝑤 = |𝑧|
ସ൫𝑐𝑜𝑠(4𝜃) + 𝑖 × 𝑠𝑒𝑛(4𝜃)൯
𝑤 = 𝐵(𝑐𝑜𝑠𝛽 + 𝑖𝑠𝑒𝑛𝛽)
O módulo de 𝑤, conforme equação acima, será igual a |𝑧|
ସ
.
𝑩 = |𝒛|
𝟒
Mais uma vez, repito, estamos querendo apenas o valor do módulo. E não da forma trigonométrica inteira.
Então, vamos encontrar o valor do |𝑧|.
Pela visualização do plano de Gauss determinamos a forma algébrica de 𝑧:
𝒛 = −𝟑 + √𝟑𝒊
Em que: 𝑎 = −3 e 𝑏 = √3.
Encontrando valor do seu módulo |𝑍|:
|𝑧| = ඥ𝑎
ଶ + 𝑏
ଶ
|𝑧| = ට(−3)
ଶ + ൫√3൯
ଶ
|𝑧| = √9 + 3
|𝑧| = √12
|𝑧| = √4 × √3 → |𝒛| = 𝟐√𝟑
De posse do módulo de 𝑧, calculamos o valor do módulo de 𝑤 (𝐵).
𝐵 = |𝑧|
ସ
𝐵 = ൫2√3൯
ସ
𝐵 = 16 × 9 → 𝑩 = 𝟏𝟒𝟒
Gabarito: Alternativa C</t>
        </is>
      </c>
      <c r="U2425" t="inlineStr">
        <is>
          <t>14/08/2026 08:15</t>
        </is>
      </c>
    </row>
    <row r="2426">
      <c r="A2426" t="n">
        <v>4440</v>
      </c>
      <c r="B2426" t="inlineStr">
        <is>
          <t>IBFC</t>
        </is>
      </c>
      <c r="C2426" t="inlineStr">
        <is>
          <t>CBM SE</t>
        </is>
      </c>
      <c r="D2426" t="inlineStr">
        <is>
          <t>2018</t>
        </is>
      </c>
      <c r="E2426" t="inlineStr">
        <is>
          <t>A soma dos números complexos $z_1 = \sqrt{2}(\cos 135^\circ + i\text{sen}\,135^\circ)$ e $z_2 = 2\sqrt{2}(\cos 45^\circ + i\text{sen}\,45^\circ)$ é</t>
        </is>
      </c>
      <c r="F2426" t="inlineStr">
        <is>
          <t>Matemática</t>
        </is>
      </c>
      <c r="G2426" t="inlineStr">
        <is>
          <t>Números Complexos</t>
        </is>
      </c>
      <c r="H2426" t="inlineStr">
        <is>
          <t>Médio</t>
        </is>
      </c>
      <c r="I2426" t="inlineStr">
        <is>
          <t>ME</t>
        </is>
      </c>
      <c r="J2426" t="inlineStr">
        <is>
          <t>$1 - i$</t>
        </is>
      </c>
      <c r="K2426" t="inlineStr">
        <is>
          <t>$1 + i$</t>
        </is>
      </c>
      <c r="L2426" t="inlineStr">
        <is>
          <t>$1 + 3i$</t>
        </is>
      </c>
      <c r="M2426" t="inlineStr">
        <is>
          <t>$2 + 2i$</t>
        </is>
      </c>
      <c r="N2426" t="inlineStr"/>
      <c r="O2426" t="inlineStr">
        <is>
          <t>C</t>
        </is>
      </c>
      <c r="P2426" t="n">
        <v>0</v>
      </c>
      <c r="Q2426" t="n">
        <v>0</v>
      </c>
      <c r="S2426" t="inlineStr">
        <is>
          <t>Neste exercício, vamos fazer a "volta" do que aprendemos na teoria. De posse do valor na forma
trigonométrica, iremos encontrar a forma algébrica.
𝒛𝟏
𝑧ଵ = √2(𝑐𝑜𝑠135° + 𝑖𝑠𝑒𝑛135°)
𝑐𝑜𝑠135° = −𝑐𝑜𝑠45° = −
√2
2
𝑠𝑒𝑛135° = 𝑠𝑒𝑛45° =
√2
2
Logo,
𝑧ଵ = √2 ቆ−
√2
2
+ 𝑖
√2
2
ቇ
𝑧ଵ = −√2 ×
√2
2
+ 𝑖√2 ×
√2
2
→ 𝒛𝟏 = −𝟏 + 𝒊
𝒛𝟐
𝑧ଶ = 2√2(𝑐𝑜𝑠45° + 𝑖𝑠𝑒𝑛45°)
𝑐𝑜𝑠45° =
√2
2
𝑠𝑒𝑛45° =
√2
2
Logo,
𝑧ଶ = 2√2 ቆ
√2
2
+ 𝑖
√2
2
ቇ
𝑧ଶ = 2√2 ×
√2
2
+ 𝑖2√2 ×
√2
2
→
𝒛𝟐 = 𝟐 + 𝟐𝒊
De posse dos Complexos, calculamos a soma questionada pela banca:
𝑧ଵ + 𝑧ଶ = −1 + 𝑖 + 2 + 2𝑖
𝑧ଵ + 𝑧ଶ = −1 + 2 + 𝑖 + 2𝑖 → 𝒛𝟏 + 𝒛𝟐 = 𝟏 + 𝟑𝒊
Gabarito: Alternativa C</t>
        </is>
      </c>
      <c r="U2426" t="inlineStr">
        <is>
          <t>14/08/2026 08:19</t>
        </is>
      </c>
    </row>
    <row r="2427">
      <c r="A2427" t="n">
        <v>4441</v>
      </c>
      <c r="B2427" t="inlineStr">
        <is>
          <t>CESGRANRIO</t>
        </is>
      </c>
      <c r="C2427" t="inlineStr">
        <is>
          <t>TRANSPETRO</t>
        </is>
      </c>
      <c r="D2427" t="inlineStr">
        <is>
          <t>2018</t>
        </is>
      </c>
      <c r="E2427" t="inlineStr">
        <is>
          <t>(- ) Considere a exponencial complexa $e^{iwt}$, onde “$e$” é a base do logaritmo natural, “$i$” é a unidade imaginária ($i^2 = -1$), e “$\omega$” e “$t$” são números reais.
A parte real de $e^{iwt}$ é</t>
        </is>
      </c>
      <c r="F2427" t="inlineStr">
        <is>
          <t>Matemática</t>
        </is>
      </c>
      <c r="G2427" t="inlineStr">
        <is>
          <t>Números Complexos</t>
        </is>
      </c>
      <c r="H2427" t="inlineStr">
        <is>
          <t>Médio</t>
        </is>
      </c>
      <c r="I2427" t="inlineStr">
        <is>
          <t>ME</t>
        </is>
      </c>
      <c r="J2427" t="inlineStr">
        <is>
          <t>$\cos(wt) + \text{sen}(wt)$</t>
        </is>
      </c>
      <c r="K2427" t="inlineStr">
        <is>
          <t>$\cos(wt)$</t>
        </is>
      </c>
      <c r="L2427" t="inlineStr">
        <is>
          <t>$\text{sen}(wt)$</t>
        </is>
      </c>
      <c r="M2427" t="inlineStr">
        <is>
          <t>$1$</t>
        </is>
      </c>
      <c r="N2427" t="inlineStr">
        <is>
          <t>$e$</t>
        </is>
      </c>
      <c r="O2427" t="inlineStr">
        <is>
          <t>B</t>
        </is>
      </c>
      <c r="P2427" t="n">
        <v>1</v>
      </c>
      <c r="Q2427" t="n">
        <v>0</v>
      </c>
      <c r="S2427" t="inlineStr">
        <is>
          <t>Estudamos que a forma exponencial de um número Complexo 𝑍 é igual a:
𝒁 = |𝒁|𝒆
𝒊𝜽
Em que:
𝑒
௜ఏ = ൫𝑐𝑜𝑠(𝜃) + 𝑖 × 𝑠𝑒𝑛(𝜃)൯
Vamos fazer essa substituição na fórmula exponencial:
𝑍 = |𝑍|𝑒
௜ఏ → 𝑍 = |𝑍|൫𝑐𝑜𝑠(𝜃) + 𝑖 × 𝑠𝑒𝑛(𝜃)൯
Esse resultado, nada mais é que a forma trigonométrica de representação do número Complexo.
Iremos aplicar a propriedade da distributiva na fórmula acima:
𝑍 = |𝑍|൫𝑐𝑜𝑠(𝜃) + 𝑖 × 𝑠𝑒𝑛(𝜃)൯ → 𝑍 = |𝑍|𝑐𝑜𝑠(𝜃) + 𝑖|𝑍|𝑠𝑒𝑛(𝜃)
Observe que a parte Real 𝑎 do número Complexo é igual a |𝑍|𝑐𝑜𝑠(𝜃).
Vamos retornar ao número Complexo dado:
𝑧 = 𝑒௜௪௧
Que pode ser reescrito como:
𝑧 = 1𝑒
௜௪௧
Comparando essa equação com a equação da forma exponcial:
𝑍 = |𝑍|𝑒
௜ఏ
𝑧 = 1𝑒
௜௪௧
Assim, vemos que o |𝑍| = 1 e que 𝜃 = 𝑤𝑡.
Encontramos que a parte Real 𝑎 do número Complexo é igual a |𝑍|𝑐𝑜𝑠(𝜃). Logo, substituindo os dados:
𝑎 = |𝑍|𝑐𝑜𝑠(𝜃)
𝑎 = 1 𝑐𝑜𝑠(𝑤𝑡) → 𝒂 = 𝒄𝒐𝒔 (𝒘𝒕)
Gabarito: Alternativa B</t>
        </is>
      </c>
      <c r="U2427" t="inlineStr">
        <is>
          <t>14/08/2026 08:23</t>
        </is>
      </c>
    </row>
    <row r="2428">
      <c r="A2428" t="n">
        <v>4442</v>
      </c>
      <c r="B2428" t="inlineStr">
        <is>
          <t>CESGRANRIO</t>
        </is>
      </c>
      <c r="C2428" t="inlineStr">
        <is>
          <t>PETROBRAS</t>
        </is>
      </c>
      <c r="D2428" t="inlineStr">
        <is>
          <t>2018</t>
        </is>
      </c>
      <c r="E2428" t="inlineStr">
        <is>
          <t>O módulo $\vert{}Z\vert{}$ e o argumento principal $\theta$, $-\pi \le \theta \le \pi$, do complexo $Z = 2^{(1+i)}$, são de tal modo que o produto $\vert{}Z\vert{}\theta$ vale</t>
        </is>
      </c>
      <c r="F2428" t="inlineStr">
        <is>
          <t>Matemática</t>
        </is>
      </c>
      <c r="G2428" t="inlineStr">
        <is>
          <t>Números Complexos</t>
        </is>
      </c>
      <c r="H2428" t="inlineStr">
        <is>
          <t>Médio</t>
        </is>
      </c>
      <c r="I2428" t="inlineStr">
        <is>
          <t>ME</t>
        </is>
      </c>
      <c r="J2428" t="inlineStr">
        <is>
          <t>$2$</t>
        </is>
      </c>
      <c r="K2428" t="inlineStr">
        <is>
          <t>$ln2$</t>
        </is>
      </c>
      <c r="L2428" t="inlineStr">
        <is>
          <t>$\frac{ln2}{2}$</t>
        </is>
      </c>
      <c r="M2428" t="inlineStr">
        <is>
          <t>$ln\left(\frac{1}{2}\right)$</t>
        </is>
      </c>
      <c r="N2428" t="inlineStr">
        <is>
          <t>$ln4$</t>
        </is>
      </c>
      <c r="O2428" t="inlineStr">
        <is>
          <t>E</t>
        </is>
      </c>
      <c r="P2428" t="n">
        <v>1</v>
      </c>
      <c r="Q2428" t="n">
        <v>0</v>
      </c>
      <c r="S2428" t="inlineStr">
        <is>
          <t>Vamos escrever o Complexo 𝑍 = 2(ଵା௜)
de uma forma mais "amigável".
Iremos aplicar a "volta" do produto de potências de mesma base.
𝑍 = 2(ଵା௜)
→ 𝒁 = 𝟐 ∙ 𝟐
𝒊
Agora fica mais claro que o número Complexo 𝑍 fornecido pela banca está na forma exponencial 𝑍 =
|𝑍|𝑒
௜ఏ
. Comparando as 2 fórmulas:
𝑍 = |𝑍| ∙ 𝑒
௜ఏ
𝑍 = 2 ∙ 2௜
Assim, vemos que o |𝒁| = 𝟐 e que 𝒆
𝒊𝜽 = 𝟐
𝒊
.
O enunciado nos questiona o produto |𝑍|𝜃. O módulo |𝑍| já encontramos e vale 2. Precisamos calcular 𝜃.
Iremos utilizar a segunda igualdade que calculamos:
𝑒
௜ఏ = 2
௜
A partir de agora é algebrismo. Vamos aplicar 𝑙𝑛 dos dois lados e desenvolver para encontrar 𝜃.
ln 𝑒
௜ఏ = ln 2௜
𝑖𝜃 ∙ ln 𝑒 = 𝑖 ∙ ln 2
𝑖𝜃 ∙ 1 = 𝑖 ∙ ln 2
𝜃 =
𝑖 ∙ ln 2
𝑖
→ 𝜽 = 𝐥𝐧 �
Por fim, calculamos o produto |𝑍|𝜃:
|𝑍|𝜃 = 2 × ln 2
|𝑍|𝜃 = 2 ln 2
|𝑍|𝜃 = ln 2ଶ
→ |𝒁|𝜽 = 𝐥𝐧 𝟒
Gabarito: Alternativa E</t>
        </is>
      </c>
      <c r="U2428" t="inlineStr">
        <is>
          <t>14/08/2026 08:28</t>
        </is>
      </c>
    </row>
    <row r="2429">
      <c r="A2429" t="n">
        <v>4443</v>
      </c>
      <c r="B2429" t="inlineStr">
        <is>
          <t>CEBRASPE</t>
        </is>
      </c>
      <c r="C2429" t="inlineStr">
        <is>
          <t>ANTT</t>
        </is>
      </c>
      <c r="D2429" t="inlineStr">
        <is>
          <t>2024</t>
        </is>
      </c>
      <c r="E2429" t="inlineStr">
        <is>
          <t>Considerando que {0, 1, 1, 1, 1, 2, 3, 3, 3, 7} seja um conjunto de dados referente à variável quantitativa X, julgue os seguinte item.
A média amostral de X é superior a 2.</t>
        </is>
      </c>
      <c r="F2429" t="inlineStr">
        <is>
          <t>Matemática</t>
        </is>
      </c>
      <c r="G2429" t="inlineStr">
        <is>
          <t>Média Aritmética</t>
        </is>
      </c>
      <c r="H2429" t="inlineStr">
        <is>
          <t>Médio</t>
        </is>
      </c>
      <c r="I2429" t="inlineStr">
        <is>
          <t>CE</t>
        </is>
      </c>
      <c r="J2429" t="inlineStr"/>
      <c r="K2429" t="inlineStr"/>
      <c r="L2429" t="inlineStr"/>
      <c r="M2429" t="inlineStr"/>
      <c r="N2429" t="inlineStr"/>
      <c r="O2429" t="inlineStr">
        <is>
          <t>C</t>
        </is>
      </c>
      <c r="P2429" t="n">
        <v>0</v>
      </c>
      <c r="Q2429" t="n">
        <v>0</v>
      </c>
      <c r="S2429" t="inlineStr">
        <is>
          <t>Para calcular a média amostral da variável quantitativa 𝑋, utilizamos a fórmula da média aritmética:
𝑋̅ =
∑ 𝑋𝑖
𝑛
Os valores do conjunto de dados são:
0, 1, 1, 1, 1, 2, 3, 3, 3, 7
Somando todos os valores, temos que:
0 + 1 + 1 + 1 + 1 + 2 + 3 + 3 + 3 + 7 = 22
Agora, basta dividirmos pela quantidade de elementos (n=10)
𝑋̅ =
22
10 = 2,2
Como 2,2 é superior a 2, a afirmação está correta.
Gabarito: Certo.</t>
        </is>
      </c>
      <c r="U2429" t="inlineStr">
        <is>
          <t>14/08/2026 08:45</t>
        </is>
      </c>
    </row>
    <row r="2430">
      <c r="A2430" t="n">
        <v>4444</v>
      </c>
      <c r="B2430" t="inlineStr">
        <is>
          <t>CEBRASPE</t>
        </is>
      </c>
      <c r="C2430" t="inlineStr">
        <is>
          <t>CNJ</t>
        </is>
      </c>
      <c r="D2430" t="inlineStr">
        <is>
          <t>2024</t>
        </is>
      </c>
      <c r="E2430" t="inlineStr">
        <is>
          <t>Em determinado órgão público, 10 servidores, trabalhando 8 horas por dia, atendem em média 300 pessoas por semana. A idade média desses servidores é 40 anos.
Para se somar a esse efetivo de atendimento ao público, foram contratados 6 novos servidores.
A partir da situação hipotética apresentada, julgue o item a seguir.
Se, após a contratação, a idade média dos servidores tiver passado a ser 34 anos, então a média de idade dos 6 novos servidores é inferior a 25 anos.</t>
        </is>
      </c>
      <c r="F2430" t="inlineStr">
        <is>
          <t>Matemática</t>
        </is>
      </c>
      <c r="G2430" t="inlineStr">
        <is>
          <t>Média Aritmética</t>
        </is>
      </c>
      <c r="H2430" t="inlineStr">
        <is>
          <t>Médio</t>
        </is>
      </c>
      <c r="I2430" t="inlineStr">
        <is>
          <t>CE</t>
        </is>
      </c>
      <c r="J2430" t="inlineStr"/>
      <c r="K2430" t="inlineStr"/>
      <c r="L2430" t="inlineStr"/>
      <c r="M2430" t="inlineStr"/>
      <c r="N2430" t="inlineStr"/>
      <c r="O2430" t="inlineStr">
        <is>
          <t>C</t>
        </is>
      </c>
      <c r="P2430" t="n">
        <v>1</v>
      </c>
      <c r="Q2430" t="n">
        <v>1</v>
      </c>
      <c r="S2430" t="inlineStr">
        <is>
          <t>Para verificar a veracidade da afirmação, utilizamos a fórmula da média aritmética ponderada.
Inicialmente, temos 10 servidores com idade média de 40 anos, o que significa que a soma das
idades desses servidores é:
𝑆 = 10×40 = 400
Após a contratação de 6 novos servidores, o total de servidores passa a 16, e a nova idade média
torna-se 34 anos. Assim, a soma das idades de todos os 16 servidores será:
𝑆 = 16×34 = 544
A soma das idades dos 6 novos servidores (𝑆 ) será:
𝑆 = 𝑆 −𝑆 = 544−400 = 144
6 16 10
Agora, calculamos a idade média dos novos servidores:
𝑋̅̅̅ = = 24
6 6
Portanto, a afirmação está correta.
Gabarito: Certo.</t>
        </is>
      </c>
      <c r="U2430" t="inlineStr">
        <is>
          <t>14/08/2026 08:46</t>
        </is>
      </c>
    </row>
    <row r="2431">
      <c r="A2431" t="n">
        <v>4445</v>
      </c>
      <c r="B2431" t="inlineStr">
        <is>
          <t>CEBRASPE</t>
        </is>
      </c>
      <c r="C2431" t="inlineStr">
        <is>
          <t>CODEVASF</t>
        </is>
      </c>
      <c r="D2431" t="inlineStr">
        <is>
          <t>2024</t>
        </is>
      </c>
      <c r="E2431" t="inlineStr">
        <is>
          <t>Com base em estudos de alguns pesquisadores, acredita-se que os açudes de certa região brasileira possuem profundidade média igual ou inferior a 1,5 m. A fim de verificar essa informação, um instituto independente, que acredita que a profundidade média é maior que o relatado, mediu as profundidades de uma amostra de 10 açudes, escolhidos aleatoriamente, obtendo os dados a seguir, em metros.
2,0 1,0 1,5 1,0 1,5 2,0 1,0 1,5 1,0 0,5
Com base nessas informações e nos conceitos de testes de hipóteses, julgue o item seguinte.
A profundidade média dos açudes, conforme a amostra, é superior a 1,5 m.</t>
        </is>
      </c>
      <c r="F2431" t="inlineStr">
        <is>
          <t>Matemática</t>
        </is>
      </c>
      <c r="G2431" t="inlineStr">
        <is>
          <t>Média Aritmética</t>
        </is>
      </c>
      <c r="H2431" t="inlineStr">
        <is>
          <t>Médio</t>
        </is>
      </c>
      <c r="I2431" t="inlineStr">
        <is>
          <t>CE</t>
        </is>
      </c>
      <c r="J2431" t="inlineStr"/>
      <c r="K2431" t="inlineStr"/>
      <c r="L2431" t="inlineStr"/>
      <c r="M2431" t="inlineStr"/>
      <c r="N2431" t="inlineStr"/>
      <c r="O2431" t="inlineStr">
        <is>
          <t>E</t>
        </is>
      </c>
      <c r="P2431" t="n">
        <v>0</v>
      </c>
      <c r="Q2431" t="n">
        <v>0</v>
      </c>
      <c r="S2431" t="inlineStr">
        <is>
          <t>Para verificar se a profundidade média da amostra é superior a 1,5 m, calculamos a média amostral
(𝑋̅
) utilizando a fórmula da média aritmética:
∑𝑋
𝑋̅ = 𝑖
𝑛
Os valores das profundidades dos 10 açudes são:
2,0 1,0 1,5 1,0 1,5 2,0 1,0 1,5 1,0 0,5
Somando os valores, obtermos o total de:
2,0+1,0+1,5+1,0+1,5+2,0+1,0+1,5+1,0+0,5 = 13
Agora, basta dividirmos pelo número de elementos (𝑛 = 10):
𝑋̅ = = 1,3
Portanto, a afirmação está incorreta.
Gabarito: Errado.</t>
        </is>
      </c>
      <c r="U2431" t="inlineStr">
        <is>
          <t>14/08/2026 08:48</t>
        </is>
      </c>
    </row>
    <row r="2432">
      <c r="A2432" t="n">
        <v>4446</v>
      </c>
      <c r="B2432" t="inlineStr">
        <is>
          <t>CESGRANRIO</t>
        </is>
      </c>
      <c r="C2432" t="inlineStr">
        <is>
          <t>CAIXA</t>
        </is>
      </c>
      <c r="D2432" t="inlineStr">
        <is>
          <t>2024</t>
        </is>
      </c>
      <c r="E2432" t="inlineStr">
        <is>
          <t>A Caixa Econômica Federal exerce a gestão e a distribuição centralizada de diversos programas sociais, podendo inclusive desempenhar o papel de administradora do benefício, em alguns casos. Em 2023, esses programas sociais representaram quase R$ 283 bilhões em benefícios pagos à população, entre janeiro e setembro. O destaque foi para o Bolsa Família, responsável por aproximadamente R$ 118 bilhões, beneficiando cerca de 24 milhões de famílias no mesmo período. Considere que esses 24 milhões de famílias foram beneficiados pelo programa durante todo o período considerado, ignorando a saída de famílias beneficiadas ou a entrada de novas famílias ao rol de beneficiados.
O valor médio dos benefícios, em reais, recebidos por família durante todo o período é, aproximadamente, de</t>
        </is>
      </c>
      <c r="F2432" t="inlineStr">
        <is>
          <t>Matemática</t>
        </is>
      </c>
      <c r="G2432" t="inlineStr">
        <is>
          <t>Média Aritmética</t>
        </is>
      </c>
      <c r="H2432" t="inlineStr">
        <is>
          <t>Médio</t>
        </is>
      </c>
      <c r="I2432" t="inlineStr">
        <is>
          <t>ME</t>
        </is>
      </c>
      <c r="J2432" t="inlineStr">
        <is>
          <t>5.000,00</t>
        </is>
      </c>
      <c r="K2432" t="inlineStr">
        <is>
          <t>7.000,00</t>
        </is>
      </c>
      <c r="L2432" t="inlineStr">
        <is>
          <t>10.000,00</t>
        </is>
      </c>
      <c r="M2432" t="inlineStr">
        <is>
          <t>11.000,00</t>
        </is>
      </c>
      <c r="N2432" t="inlineStr">
        <is>
          <t>12.000,00</t>
        </is>
      </c>
      <c r="O2432" t="inlineStr">
        <is>
          <t>A</t>
        </is>
      </c>
      <c r="P2432" t="n">
        <v>0</v>
      </c>
      <c r="Q2432" t="n">
        <v>0</v>
      </c>
      <c r="S2432" t="inlineStr">
        <is>
          <t>Para calcular o valor médio dos benefícios recebidos por família durante o período, precisamos
dividir o total de benefícios pagos pelo Bolsa Família pelo número de famílias beneficiadas.
O total de benefícios pagos pelo Bolsa Família é de R$ 118 bilhões, e o número de famílias
beneficiadas é de 24 milhões.
Primeiro, convertendo o total de benefícios para reais:
118 𝑏𝑖𝑙ℎõ𝑒𝑠 = 118×109 𝑟𝑒𝑎𝑖𝑠
Agora, dividimos este valor pelo número de famílias:
118×109 𝑟𝑒𝑎𝑖𝑠
𝑉𝑎𝑙𝑜𝑟 𝑚é𝑑𝑖𝑜 𝑝𝑜𝑟 𝑓𝑎𝑚í𝑙𝑖𝑎 =
24×106 𝑓𝑎𝑚í𝑙𝑖𝑎𝑠
118×109
𝑉𝑎𝑙𝑜𝑟 𝑚é𝑑𝑖𝑜 𝑝𝑜𝑟 𝑓𝑎𝑚í𝑙𝑖𝑎 =
24×106
𝑉𝑎𝑙𝑜𝑟 𝑚é𝑑𝑖𝑜 𝑝𝑜𝑟 𝑓𝑎𝑚í𝑙𝑖𝑎 = ×103
𝑉𝑎𝑙𝑜𝑟 𝑚é𝑑𝑖𝑜 𝑝𝑜𝑟 𝑓𝑎𝑚í𝑙𝑖𝑎 = 4,916×103
𝑉𝑎𝑙𝑜𝑟 𝑚é𝑑𝑖𝑜 𝑝𝑜𝑟 𝑓𝑎𝑚í𝑙𝑖𝑎 = 4.916,67 𝑟𝑒𝑎𝑖𝑠
Aproximando, o valor médio dos benefícios recebidos por família durante todo o período é de
aproximadamente R$ 5.000,00.
Gabarito: A.</t>
        </is>
      </c>
      <c r="U2432" t="inlineStr">
        <is>
          <t>14/08/2026 08:49</t>
        </is>
      </c>
    </row>
    <row r="2433">
      <c r="A2433" t="n">
        <v>4447</v>
      </c>
      <c r="B2433" t="inlineStr">
        <is>
          <t>CESGRANRIO</t>
        </is>
      </c>
      <c r="C2433" t="inlineStr">
        <is>
          <t>CAIXA</t>
        </is>
      </c>
      <c r="D2433" t="inlineStr">
        <is>
          <t>2024</t>
        </is>
      </c>
      <c r="E2433" t="inlineStr">
        <is>
          <t>Uma empresa resolveu analisar a percepção que os seus 30 principais fornecedores tinham da empresa. Para isso, foi enviado um questionário com algumas perguntas. Uma dessas perguntas solicitava que os fornecedores atribuíssem uma nota de 0 a 10 para o prazo de pagamento aos fornecedores. Após os 30 fornecedores responderem, obteve-se uma nota média de 7,5. Retirando-se as cinco maiores notas, a média das 25 notas restantes cai para 7,0.
Qual é a média dessas cinco maiores notas atribuídas pelos fornecedores?</t>
        </is>
      </c>
      <c r="F2433" t="inlineStr">
        <is>
          <t>Matemática</t>
        </is>
      </c>
      <c r="G2433" t="inlineStr">
        <is>
          <t>Média Aritmética</t>
        </is>
      </c>
      <c r="H2433" t="inlineStr">
        <is>
          <t>Médio</t>
        </is>
      </c>
      <c r="I2433" t="inlineStr">
        <is>
          <t>ME</t>
        </is>
      </c>
      <c r="J2433" t="inlineStr">
        <is>
          <t>7,5</t>
        </is>
      </c>
      <c r="K2433" t="inlineStr">
        <is>
          <t>8,0</t>
        </is>
      </c>
      <c r="L2433" t="inlineStr">
        <is>
          <t>8,5</t>
        </is>
      </c>
      <c r="M2433" t="inlineStr">
        <is>
          <t>9,0</t>
        </is>
      </c>
      <c r="N2433" t="inlineStr">
        <is>
          <t>10,0</t>
        </is>
      </c>
      <c r="O2433" t="inlineStr">
        <is>
          <t>E</t>
        </is>
      </c>
      <c r="P2433" t="n">
        <v>1</v>
      </c>
      <c r="Q2433" t="n">
        <v>1</v>
      </c>
      <c r="S2433" t="inlineStr">
        <is>
          <t>Primeiro, sabemos que a média das 30 notas é 7,5. Então, o total das notas atribuídas pelos 30
fornecedores é:
𝑇𝑜𝑡𝑎𝑙 𝑑𝑎𝑠 30 𝑛𝑜𝑡𝑎𝑠 = 30×7,5 = 225
Quando as cinco maiores notas são removidas, a média das 25 notas restantes cai para 7,0. Então,
o total das notas restantes é:
𝑇𝑜𝑡𝑎𝑙 𝑑𝑎𝑠 25 𝑛𝑜𝑡𝑎𝑠 = 25×7,0 = 175
Agora, podemos encontrar o total das cinco maiores notas subtraindo o total das 25 notas do total
das 30 notas:
𝑇𝑜𝑡𝑎𝑙 𝑑𝑎𝑠 5 𝑚𝑎𝑖𝑜𝑟𝑒𝑠 𝑛𝑜𝑡𝑎𝑠 = 225−175 = 50
Finalmente, a média das cinco maiores notas é:
𝑀é𝑑𝑖𝑎 𝑑𝑎𝑠 5 𝑚𝑎𝑖𝑜𝑟𝑒𝑠 𝑛𝑜𝑡𝑎𝑠 = = 10
Portanto, a média das cinco maiores notas atribuídas pelos fornecedores é 10.
Gabarito: E.</t>
        </is>
      </c>
      <c r="U2433" t="inlineStr">
        <is>
          <t>14/08/2026 08:49</t>
        </is>
      </c>
    </row>
    <row r="2434">
      <c r="A2434" t="n">
        <v>4448</v>
      </c>
      <c r="B2434" t="inlineStr">
        <is>
          <t>FGV</t>
        </is>
      </c>
      <c r="C2434" t="inlineStr">
        <is>
          <t>TCE-GO</t>
        </is>
      </c>
      <c r="D2434" t="inlineStr">
        <is>
          <t>2024</t>
        </is>
      </c>
      <c r="E2434" t="inlineStr">
        <is>
          <t>O professor calculou a média das notas de 9 alunos numa prova e obteve 5,5. Notou então que faltou avaliar uma prova de um décimo aluno, corrigiu a referida prova e deu nota 8,5 a ela.
A nova média, agora dos dez alunos, foi então igual a</t>
        </is>
      </c>
      <c r="F2434" t="inlineStr">
        <is>
          <t>Matemática</t>
        </is>
      </c>
      <c r="G2434" t="inlineStr">
        <is>
          <t>Média Aritmética</t>
        </is>
      </c>
      <c r="H2434" t="inlineStr">
        <is>
          <t>Médio</t>
        </is>
      </c>
      <c r="I2434" t="inlineStr">
        <is>
          <t>ME</t>
        </is>
      </c>
      <c r="J2434" t="inlineStr">
        <is>
          <t>5,6</t>
        </is>
      </c>
      <c r="K2434" t="inlineStr">
        <is>
          <t>5,7</t>
        </is>
      </c>
      <c r="L2434" t="inlineStr">
        <is>
          <t>5,8</t>
        </is>
      </c>
      <c r="M2434" t="inlineStr">
        <is>
          <t>5,85</t>
        </is>
      </c>
      <c r="N2434" t="inlineStr">
        <is>
          <t>5,9</t>
        </is>
      </c>
      <c r="O2434" t="inlineStr">
        <is>
          <t>C</t>
        </is>
      </c>
      <c r="P2434" t="n">
        <v>0</v>
      </c>
      <c r="Q2434" t="n">
        <v>0</v>
      </c>
      <c r="S2434" t="inlineStr">
        <is>
          <t>Primeiro, sabemos que a média das notas dos 9 alunos é 5,5. Para encontrar a soma dessas notas,
multiplicamos a média pelo número de alunos:
𝑠𝑜𝑚𝑎 𝑑𝑎𝑠 𝑛𝑜𝑡𝑎𝑠 = 5,5×9 = 49,5
Então, notamos que faltou avaliar a prova de um décimo aluno, cuja nota foi 8,5. Adicionando essa
nota à soma das notas dos 9 alunos, temos:
𝑛𝑜𝑣𝑎 𝑠𝑜𝑚𝑎 𝑑𝑎𝑠 𝑛𝑜𝑡𝑎𝑠 = 49,5+8,5 = 58
Agora, para calcular a nova média, dividimos a nova soma das notas pelo número total de alunos,
que agora é 10:
𝑛𝑜𝑣𝑎 𝑚é𝑑𝑖𝑎 = = 5,8
Portanto, a nova média das notas dos 10 alunos é 5,8.
Gabarito: C.</t>
        </is>
      </c>
      <c r="U2434" t="inlineStr">
        <is>
          <t>14/08/2026 08:49</t>
        </is>
      </c>
    </row>
    <row r="2435">
      <c r="A2435" t="n">
        <v>4449</v>
      </c>
      <c r="B2435" t="inlineStr">
        <is>
          <t>Instituto Consulplan</t>
        </is>
      </c>
      <c r="C2435" t="inlineStr">
        <is>
          <t>TJ-MA</t>
        </is>
      </c>
      <c r="D2435" t="inlineStr">
        <is>
          <t>2024</t>
        </is>
      </c>
      <c r="E2435" t="inlineStr">
        <is>
          <t>Após uma atualização do sistema em certo Ministério Público, onze servidores ficaram responsáveis pelo arquivamento de todos os processos instaurados até a última semana. Considere que cada processo foi arquivado por um único servidor e que as quantidades de processos arquivados por cada servidor são distintas. Além disso, assuma que a média aritmética simples das quantidades de processos arquivados é de 55 processos por servidor. Se todos os servidores arquivaram, pelo menos, um processo, qual é a maior quantidade possível de processos que um servidor pode ter arquivado?</t>
        </is>
      </c>
      <c r="F2435" t="inlineStr">
        <is>
          <t>Matemática</t>
        </is>
      </c>
      <c r="G2435" t="inlineStr">
        <is>
          <t>Média Aritmética</t>
        </is>
      </c>
      <c r="H2435" t="inlineStr">
        <is>
          <t>Médio</t>
        </is>
      </c>
      <c r="I2435" t="inlineStr">
        <is>
          <t>ME</t>
        </is>
      </c>
      <c r="J2435" t="inlineStr">
        <is>
          <t>455.</t>
        </is>
      </c>
      <c r="K2435" t="inlineStr">
        <is>
          <t>495.</t>
        </is>
      </c>
      <c r="L2435" t="inlineStr">
        <is>
          <t>550.</t>
        </is>
      </c>
      <c r="M2435" t="inlineStr">
        <is>
          <t>605.</t>
        </is>
      </c>
      <c r="N2435" t="inlineStr"/>
      <c r="O2435" t="inlineStr">
        <is>
          <t>C</t>
        </is>
      </c>
      <c r="P2435" t="n">
        <v>0</v>
      </c>
      <c r="Q2435" t="n">
        <v>0</v>
      </c>
      <c r="S2435" t="inlineStr">
        <is>
          <t>Dado que temos 11 servidores arquivando processos com a média aritmética de 55 processos por
servidor, podemos calcular o total de processos arquivados:
𝑇𝑜𝑡𝑎𝑙 𝑑𝑒 𝑝𝑟𝑜𝑐𝑒𝑠𝑠𝑜𝑠 = 11×55 = 605
Para encontrar a maior quantidade possível de processos que um servidor pode ter arquivado,
vamos simbolizar as quantidades de processos arquivados pelos servidores como 𝑎 ,𝑎 ,…,𝑎 ,
1 2 11
onde 𝑎 ≤ 𝑎 ≤ ⋯ ≤ 𝑎 . Precisamos garantir que essas quantidades sejam todas distintas e que
1 2 11
𝑎 ,𝑎 ,…,𝑎 sejam as menores possíveis, de forma a maximizar 𝑎 .
1 2 10 11
Como cada servidor arquivou pelo menos um processo e todas as quantidades são distintas, os 10
menores números positivos distintos são:
1, 2, 3, 4, 5, 6, 7, 8, 9, 10
A soma desses números é:
1 + 2 + 3 + 4 + 5 + 6 + 7 + 8 + 9 + 10 = 55
Agora, para encontrar 𝑎 , subtraímos a soma dos 10 menores números do total de processos
arquivados:
𝑎 = 605−55 = 550
Portanto, a maior quantidade possível de processos que um servidor pode ter arquivado é:
Gabarito: C.</t>
        </is>
      </c>
      <c r="U2435" t="inlineStr">
        <is>
          <t>14/08/2026 08:51</t>
        </is>
      </c>
    </row>
    <row r="2436">
      <c r="A2436" t="n">
        <v>4450</v>
      </c>
      <c r="B2436" t="inlineStr">
        <is>
          <t>FCC</t>
        </is>
      </c>
      <c r="C2436" t="inlineStr">
        <is>
          <t>TRT 18ª Região</t>
        </is>
      </c>
      <c r="D2436" t="inlineStr">
        <is>
          <t>2023</t>
        </is>
      </c>
      <c r="E2436" t="inlineStr">
        <is>
          <t>Em uma turma de 60 alunos, 10 foram reprovados. Sabendo-se que a média dos alunos aprovados foi 8,5 e a média dos alunos reprovados foi de 3,4, a média da turma foi</t>
        </is>
      </c>
      <c r="F2436" t="inlineStr">
        <is>
          <t>Matemática</t>
        </is>
      </c>
      <c r="G2436" t="inlineStr">
        <is>
          <t>Média Aritmética</t>
        </is>
      </c>
      <c r="H2436" t="inlineStr">
        <is>
          <t>Médio</t>
        </is>
      </c>
      <c r="I2436" t="inlineStr">
        <is>
          <t>ME</t>
        </is>
      </c>
      <c r="J2436" t="inlineStr">
        <is>
          <t>8,35</t>
        </is>
      </c>
      <c r="K2436" t="inlineStr">
        <is>
          <t>7,65</t>
        </is>
      </c>
      <c r="L2436" t="inlineStr">
        <is>
          <t>7,95</t>
        </is>
      </c>
      <c r="M2436" t="inlineStr">
        <is>
          <t>6,95</t>
        </is>
      </c>
      <c r="N2436" t="inlineStr">
        <is>
          <t>7,05</t>
        </is>
      </c>
      <c r="O2436" t="inlineStr">
        <is>
          <t>B</t>
        </is>
      </c>
      <c r="P2436" t="n">
        <v>0</v>
      </c>
      <c r="Q2436" t="n">
        <v>0</v>
      </c>
      <c r="S2436" t="inlineStr">
        <is>
          <t>A média é dada pelo quociente entre a soma de todos os elementos e a quantidade de elementos.
Para sabermos a média da turma, precisamos incialmente saber a soma das notas dos alunos
aprovados e dos alunos reprovamos, então temos:
𝑠𝑜𝑚𝑎
𝑥̅ = ⟹ 𝑠𝑜𝑚𝑎 = 𝑥̅ ×𝑛
𝑛
Temos um total de 60 alunos na turma, se 10 foram reprovados, então 50 foram aprovados. Assim,
para os alunos aprovados, temos:
𝑠𝑜𝑚𝑎 = 𝑥̅ ×𝑛
𝐴𝑝𝑣
𝑠𝑜𝑚𝑎 = 8,5×50
𝐴𝑝𝑣
𝑠𝑜𝑚𝑎 = 425
𝐴𝑝𝑣
Agora, calculando a soma das notas para os alunos reprovados, temos:
𝑠𝑜𝑚𝑎 = 𝑥̅ ×𝑛
𝑅𝑝𝑣
𝑠𝑜𝑚𝑎 = 3,4×10
𝑅𝑝𝑣
𝑠𝑜𝑚𝑎 = 34
𝑅𝑝𝑣
Sabendo a soma das notas, podemos calcular a média da turma:
425+34 459
𝑥̅ = =
60 60
𝑥̅ = 7,65
Gabarito: B.</t>
        </is>
      </c>
      <c r="U2436" t="inlineStr">
        <is>
          <t>14/08/2026 08:51</t>
        </is>
      </c>
    </row>
    <row r="2437">
      <c r="A2437" t="n">
        <v>4451</v>
      </c>
      <c r="B2437" t="inlineStr">
        <is>
          <t>FGV</t>
        </is>
      </c>
      <c r="C2437" t="inlineStr">
        <is>
          <t>Câmara dos Deputados</t>
        </is>
      </c>
      <c r="D2437" t="inlineStr">
        <is>
          <t>2023</t>
        </is>
      </c>
      <c r="E2437" t="inlineStr">
        <is>
          <t>A média de um conjunto de 18 salários mensais de uma empresa de desenvolvimento era R$ 5.500,00. Recentemente, dois novos funcionários foram incorporados, um com salário mensal de R$ 6.000,00, outro com salário mensal de R$ 6.800,00.
Assim, a nova média salarial mensal passou a ser de</t>
        </is>
      </c>
      <c r="F2437" t="inlineStr">
        <is>
          <t>Matemática</t>
        </is>
      </c>
      <c r="G2437" t="inlineStr">
        <is>
          <t>Média Aritmética</t>
        </is>
      </c>
      <c r="H2437" t="inlineStr">
        <is>
          <t>Médio</t>
        </is>
      </c>
      <c r="I2437" t="inlineStr">
        <is>
          <t>ME</t>
        </is>
      </c>
      <c r="J2437" t="inlineStr">
        <is>
          <t>R$5.550,00</t>
        </is>
      </c>
      <c r="K2437" t="inlineStr">
        <is>
          <t>R$5.590,00</t>
        </is>
      </c>
      <c r="L2437" t="inlineStr">
        <is>
          <t>R$5.650,00</t>
        </is>
      </c>
      <c r="M2437" t="inlineStr">
        <is>
          <t>R$5.700,00</t>
        </is>
      </c>
      <c r="N2437" t="inlineStr">
        <is>
          <t>R$5.810,00</t>
        </is>
      </c>
      <c r="O2437" t="inlineStr">
        <is>
          <t>B</t>
        </is>
      </c>
      <c r="P2437" t="n">
        <v>0</v>
      </c>
      <c r="Q2437" t="n">
        <v>0</v>
      </c>
      <c r="S2437" t="inlineStr">
        <is>
          <t>Conforme o enunciado, a média inicial do conjunto de 18 salários mensais era de R$ 5.500. Significa
dizer, portanto, que a soma de todos os salários dividida por 18 deve ser igual a R$ 5.500:
𝑆𝑜𝑚𝑎 𝑑𝑜𝑠 𝑆𝑎𝑙á𝑟𝑖𝑜𝑠
𝑖𝑛𝑖𝑐𝑖𝑎𝑙
= 5.500
𝑆𝑜𝑚𝑎 𝑑𝑜𝑠 𝑆𝑎𝑙á𝑟𝑖𝑜𝑠 = 18×5.500
𝑖𝑛𝑖𝑐𝑖𝑎𝑙
𝑆𝑜𝑚𝑎 𝑑𝑜𝑠 𝑆𝑎𝑙á𝑟𝑖𝑜𝑠 = 99.000
𝑖𝑛𝑖𝑐𝑖𝑎𝑙
Dois funcionários foram incorporados, um com salário de R$ 6.000,000 e outro com salário de R$
6.800,00. Logo, a soma dos salários passou a ser de:
𝑆𝑜𝑚𝑎 𝑑𝑜𝑠 𝑆𝑎𝑙á𝑟𝑖𝑜𝑠 = 99.000+6.000+6.800
𝑓𝑖𝑛𝑎𝑙
𝑆𝑜𝑚𝑎 𝑑𝑜𝑠 𝑆𝑎𝑙á𝑟𝑖𝑜𝑠 = 111.800
𝑓𝑖𝑛𝑎𝑙
Assim, a nova média salarial mensal passou a ser de:
𝑆𝑜𝑚𝑎 𝑑𝑜𝑠 𝑆𝑎𝑙á𝑟𝑖𝑜𝑠 111.800
𝑖𝑛𝑖𝑐𝑖𝑎𝑙
= = 𝑅$ 5.590,00
20 20
Gabarito: B.</t>
        </is>
      </c>
      <c r="U2437" t="inlineStr">
        <is>
          <t>14/08/2026 08:51</t>
        </is>
      </c>
    </row>
    <row r="2438">
      <c r="A2438" t="n">
        <v>4452</v>
      </c>
      <c r="B2438" t="inlineStr">
        <is>
          <t>FUNDATEC</t>
        </is>
      </c>
      <c r="C2438" t="inlineStr">
        <is>
          <t>CIGA</t>
        </is>
      </c>
      <c r="D2438" t="inlineStr">
        <is>
          <t>2023</t>
        </is>
      </c>
      <c r="E2438" t="inlineStr">
        <is>
          <t>Luciana está contabilizando quanto tempo utiliza as redes sociais e anotou a quantidade de minutos diários em que utilizou as redes em uma semana conforme a tabela a seguir:
A média, em horas, que Luciana utilizou as redes sociais durante esses sete dias foi de:</t>
        </is>
      </c>
      <c r="F2438" t="inlineStr">
        <is>
          <t>Matemática</t>
        </is>
      </c>
      <c r="G2438" t="inlineStr">
        <is>
          <t>Média Aritmética</t>
        </is>
      </c>
      <c r="H2438" t="inlineStr">
        <is>
          <t>Médio</t>
        </is>
      </c>
      <c r="I2438" t="inlineStr">
        <is>
          <t>ME</t>
        </is>
      </c>
      <c r="J2438" t="inlineStr">
        <is>
          <t>1,3 horas.</t>
        </is>
      </c>
      <c r="K2438" t="inlineStr">
        <is>
          <t>1,9 horas.</t>
        </is>
      </c>
      <c r="L2438" t="inlineStr">
        <is>
          <t>1,5 horas.</t>
        </is>
      </c>
      <c r="M2438" t="inlineStr">
        <is>
          <t>1 hora.</t>
        </is>
      </c>
      <c r="N2438" t="inlineStr">
        <is>
          <t>1,4 horas.</t>
        </is>
      </c>
      <c r="O2438" t="inlineStr">
        <is>
          <t>C</t>
        </is>
      </c>
      <c r="P2438" t="n">
        <v>1</v>
      </c>
      <c r="Q2438" t="n">
        <v>1</v>
      </c>
      <c r="R2438" t="inlineStr">
        <is>
          <t>1891bfee-0da4-40dd-9dd9-d74967a1b587.png</t>
        </is>
      </c>
      <c r="S2438" t="inlineStr">
        <is>
          <t>A média aritmética é definida como a divisão entre a soma dos valores de um determinado
conjunto e a quantidade de valores nele existentes:
𝑠𝑜𝑚𝑎
𝑥̅ =
𝑛
75+63+124+25+133+92+118
𝑥̅ =
𝑥̅ =
𝑥̅ = 90
Logo, Luciana usou as redes sociais, em média, 90 minutos por dia. Como 60 minutos
correspondem a 1 hora, a média de Luciana equivale a 1,5 horas.
Gabarito: C.</t>
        </is>
      </c>
      <c r="U2438" t="inlineStr">
        <is>
          <t>14/08/2026 08:53</t>
        </is>
      </c>
    </row>
    <row r="2439">
      <c r="A2439" t="n">
        <v>4453</v>
      </c>
      <c r="B2439" t="inlineStr">
        <is>
          <t>IBADE</t>
        </is>
      </c>
      <c r="C2439" t="inlineStr">
        <is>
          <t>Fundação Faceli</t>
        </is>
      </c>
      <c r="D2439" t="inlineStr">
        <is>
          <t>2023</t>
        </is>
      </c>
      <c r="E2439" t="inlineStr">
        <is>
          <t>Uma sala de aula possui 30 alunos. A média das notas dos alunos da turma em matemática é igual à 8. Um aluno novo chega à turma e decide que irá ajudar a elevar a média geral. Dessa forma, qual deve ser a nota do aluno para que a média suba para 8,05?</t>
        </is>
      </c>
      <c r="F2439" t="inlineStr">
        <is>
          <t>Matemática</t>
        </is>
      </c>
      <c r="G2439" t="inlineStr">
        <is>
          <t>Média Aritmética</t>
        </is>
      </c>
      <c r="H2439" t="inlineStr">
        <is>
          <t>Médio</t>
        </is>
      </c>
      <c r="I2439" t="inlineStr">
        <is>
          <t>ME</t>
        </is>
      </c>
      <c r="J2439" t="inlineStr">
        <is>
          <t>10</t>
        </is>
      </c>
      <c r="K2439" t="inlineStr">
        <is>
          <t>9,55</t>
        </is>
      </c>
      <c r="L2439" t="inlineStr">
        <is>
          <t>9,25</t>
        </is>
      </c>
      <c r="M2439" t="inlineStr">
        <is>
          <t>8,45</t>
        </is>
      </c>
      <c r="N2439" t="inlineStr">
        <is>
          <t>8,25</t>
        </is>
      </c>
      <c r="O2439" t="inlineStr">
        <is>
          <t>B</t>
        </is>
      </c>
      <c r="P2439" t="n">
        <v>0</v>
      </c>
      <c r="Q2439" t="n">
        <v>0</v>
      </c>
      <c r="S2439" t="inlineStr">
        <is>
          <t>A média é definida como o quociente entre a soma dos valores de um determinado conjunto e a
quantidade de valores nele existentes:
𝑠𝑜𝑚𝑎
𝑥̅ =
𝑛
Então, vamos calcular a soma das notas dos alunos:
𝑠𝑜𝑚𝑎
8 =
𝑠𝑜𝑚𝑎 = 8×30
𝑠𝑜𝑚𝑎 = 240
Agora, com a entrada de um aluno novo, queremos que a média passe a ser de 8,05:
𝑠𝑜𝑚𝑎
8,05 =
𝑠𝑜𝑚𝑎 = 8,05×31
𝑠𝑜𝑚𝑎 = 249,55
Para identificarmos a nota do novo aluno, basta subtrairmos as somas das notas antes e após a
entrada dele:
249,55−240 = 9,55
Portanto, para que a média suba para 8,05, com a entrada do novo aluno, a nota dele deverá ser
igual a 9,55.
Gabarito: B.</t>
        </is>
      </c>
      <c r="U2439" t="inlineStr">
        <is>
          <t>14/08/2026 08:54</t>
        </is>
      </c>
    </row>
    <row r="2440">
      <c r="A2440" t="n">
        <v>4454</v>
      </c>
      <c r="B2440" t="inlineStr">
        <is>
          <t>VUNESP</t>
        </is>
      </c>
      <c r="C2440" t="inlineStr">
        <is>
          <t>Pref. Jaguariúna</t>
        </is>
      </c>
      <c r="D2440" t="inlineStr">
        <is>
          <t>2023</t>
        </is>
      </c>
      <c r="E2440" t="inlineStr">
        <is>
          <t>A média aritmética simples de três orçamentos para o mesmo serviço é de R$ 860,00. Tomando-se apenas os orçamentos de valores mais alto e mais baixo, a média aritmética simples é de R$ 880,00. Logo, o valor do terceiro orçamento está compreendido entre</t>
        </is>
      </c>
      <c r="F2440" t="inlineStr">
        <is>
          <t>Matemática</t>
        </is>
      </c>
      <c r="G2440" t="inlineStr">
        <is>
          <t>Média Aritmética</t>
        </is>
      </c>
      <c r="H2440" t="inlineStr">
        <is>
          <t>Médio</t>
        </is>
      </c>
      <c r="I2440" t="inlineStr">
        <is>
          <t>ME</t>
        </is>
      </c>
      <c r="J2440" t="inlineStr">
        <is>
          <t>R$ 795,00 e R$ 805,00.</t>
        </is>
      </c>
      <c r="K2440" t="inlineStr">
        <is>
          <t>R$ 805,00 e R$ 815,00.</t>
        </is>
      </c>
      <c r="L2440" t="inlineStr">
        <is>
          <t>R$ 815,00 e R$ 825,00.</t>
        </is>
      </c>
      <c r="M2440" t="inlineStr">
        <is>
          <t>R$ 825,00 e R$ 835,00.</t>
        </is>
      </c>
      <c r="N2440" t="inlineStr">
        <is>
          <t>R$ 835,00 e R$ 845,00.</t>
        </is>
      </c>
      <c r="O2440" t="inlineStr">
        <is>
          <t>C</t>
        </is>
      </c>
      <c r="P2440" t="n">
        <v>0</v>
      </c>
      <c r="Q2440" t="n">
        <v>0</v>
      </c>
      <c r="S2440" t="inlineStr">
        <is>
          <t>Para resolvermos a questão, vamos precisar calcular a soma dos três orçamentos. Sabemos que a
média é igual à soma dos valores dividida pela quantidade. Assim, temos que:
𝑠𝑜𝑚𝑎
𝑥̅ = ⟹ 𝑠𝑜𝑚𝑎 = 𝑥̅ ×𝑛
𝑛
𝑠𝑜𝑚𝑎 = 860×3
𝑠𝑜𝑚𝑎 = 2.580
O enunciado também nos disse que, se tomarmos apenas os orçamentos de valores mais alto e
mais baixo, a média aritmética simples é de R$ 880,00. Logo, podemos calcular a soma desses dois
valores:
𝑠𝑜𝑚𝑎 = 880×2
𝑠𝑜𝑚𝑎 = 1.760
Agora, basta subtrairmos a segunda soma da primeira e encontraremos o terceiro valor:
2.580−1.760 = 820
Portanto, o terceiro orçamento é igual a 820.
Gabarito: C.</t>
        </is>
      </c>
      <c r="U2440" t="inlineStr">
        <is>
          <t>14/08/2026 08:56</t>
        </is>
      </c>
    </row>
    <row r="2441">
      <c r="A2441" t="n">
        <v>4455</v>
      </c>
      <c r="B2441" t="inlineStr">
        <is>
          <t>VUNESP</t>
        </is>
      </c>
      <c r="C2441" t="inlineStr">
        <is>
          <t>Pref. Marília</t>
        </is>
      </c>
      <c r="D2441" t="inlineStr">
        <is>
          <t>2023</t>
        </is>
      </c>
      <c r="E2441" t="inlineStr">
        <is>
          <t>Um álbum possui 9 músicas, e o tempo médio de duração de cada música é 3 minutos e 20 segundos. As três primeiras músicas têm duração 2 minutos e 40 segundos cada, e as três músicas seguintes têm duração de 4 minutos e 10 segundos cada. A média aritmética da duração das três últimas músicas desse álbum é 3 minutos e</t>
        </is>
      </c>
      <c r="F2441" t="inlineStr">
        <is>
          <t>Matemática</t>
        </is>
      </c>
      <c r="G2441" t="inlineStr">
        <is>
          <t>Média Aritmética</t>
        </is>
      </c>
      <c r="H2441" t="inlineStr">
        <is>
          <t>Médio</t>
        </is>
      </c>
      <c r="I2441" t="inlineStr">
        <is>
          <t>ME</t>
        </is>
      </c>
      <c r="J2441" t="inlineStr">
        <is>
          <t>5 segundos.</t>
        </is>
      </c>
      <c r="K2441" t="inlineStr">
        <is>
          <t>10 segundos.</t>
        </is>
      </c>
      <c r="L2441" t="inlineStr">
        <is>
          <t>15 segundos.</t>
        </is>
      </c>
      <c r="M2441" t="inlineStr">
        <is>
          <t>20 segundos.</t>
        </is>
      </c>
      <c r="N2441" t="inlineStr">
        <is>
          <t>25 segundos.</t>
        </is>
      </c>
      <c r="O2441" t="inlineStr">
        <is>
          <t>B</t>
        </is>
      </c>
      <c r="P2441" t="n">
        <v>0</v>
      </c>
      <c r="Q2441" t="n">
        <v>0</v>
      </c>
      <c r="S2441" t="inlineStr">
        <is>
          <t>Primeiramente, vamos transformar o tempo médio das 9 músicas em segundos para facilitar os
cálculos. A questão diz que o tempo médio é de 3 minutos e 20 segundos. Ora, se 1 minuto
corresponde a 60 segundos, podemos transformar tudo em segundos:
𝑥̅ = 3×60+20
𝑥̅ = 180+20
𝑥̅ = 200
Portanto, o tempo médio das 9 músicas do álbum é de 200 segundos.
Vamos fazer a mesma transformação para as demais informações do enunciado. As três primeiras
músicas têm duração 2 minutos e 40 segundos cada, então:
𝑀 = 2×60+40
1,2,3
𝑀 = 160
1,2,3
Assim, as músicas 1,2 e 3 têm 160 segundos cada. Logo, a soma das três primeiras músicas é de
480 segundos:
𝑆 = 3×160 = 480
1,2,3
As três músicas seguintes têm duração de 4 minutos e 10 segundos cada. Então:
𝑀 = 4×60+10
4,5,6
𝑀 = 250
4,5,6
Assim, as músicas 4,5 e 6 têm 250 segundos cada. Logo, a soma das três próximas músicas é de
750 segundos:
𝑆 = 3×250 = 750
4,5,6
Como temos a média de tempo de todas as músicas e a quantidade de músicas do álbum,
podemos calcular o somatório de tempo de todas as músicas:
𝑠𝑜𝑚𝑎
𝑥̅ = ⟹ 𝑠𝑜𝑚𝑎 = 𝑥̅ ×𝑛
𝑛
𝑠𝑜𝑚𝑎 = 200×9
𝑠𝑜𝑚𝑎 = 1800
Ora, se a soma do tempo de todas as músicas é de 1800 segundos, e já temos a soma de tempo
das 6 primeiras, podemos calcular a soma de tempo das três últimas músicas. Dessa forma, temos
que:
𝑠𝑜𝑚𝑎 = 𝑆 +𝑆 +𝑆
1,2,3 4,5,6 7,8,9
1800 = 480+750+𝑆
7,8,9
1800 = 1230+𝑆
7,8,9
𝑆 = 1800−1230
7,8,9
𝑆 = 570
7,8,9
Portanto, a soma do tempo das três últimas músicas é de 570 segundos. Agora, basta calcularmos
o tempo médio de cada uma:
𝑀 =
7,8,9 3
𝑀 = 190
7,8,9
Assim, as músicas 7,8 e 9 têm 190 segundos cada. Transformando de volta para minutos, temos:
190÷60 = 3 e sobra 10
Portanto, tempo médio das últimas 3 músicas é de 3 minutos e 10 segundos.
Gabarito: B.</t>
        </is>
      </c>
      <c r="U2441" t="inlineStr">
        <is>
          <t>14/08/2026 08:57</t>
        </is>
      </c>
    </row>
    <row r="2442">
      <c r="A2442" t="n">
        <v>4456</v>
      </c>
      <c r="B2442" t="inlineStr">
        <is>
          <t>VUNESP</t>
        </is>
      </c>
      <c r="C2442" t="inlineStr">
        <is>
          <t>DPE SP</t>
        </is>
      </c>
      <c r="D2442" t="inlineStr">
        <is>
          <t>2023</t>
        </is>
      </c>
      <c r="E2442" t="inlineStr">
        <is>
          <t>Considere a tabela de preços de quatro produtos obtidos na Loja Me na Loja P.
Calculando a média aritmética simples dos preços desses quatro produtos em cada loja, é correto afirmar que a média dos preços da Loja M é menor do que a média dos preços da Loja P em uma porcentagem igual a</t>
        </is>
      </c>
      <c r="F2442" t="inlineStr">
        <is>
          <t>Matemática</t>
        </is>
      </c>
      <c r="G2442" t="inlineStr">
        <is>
          <t>Média Aritmética</t>
        </is>
      </c>
      <c r="H2442" t="inlineStr">
        <is>
          <t>Médio</t>
        </is>
      </c>
      <c r="I2442" t="inlineStr">
        <is>
          <t>ME</t>
        </is>
      </c>
      <c r="J2442" t="inlineStr">
        <is>
          <t>0,25.</t>
        </is>
      </c>
      <c r="K2442" t="inlineStr">
        <is>
          <t>0,50.</t>
        </is>
      </c>
      <c r="L2442" t="inlineStr">
        <is>
          <t>0,75.</t>
        </is>
      </c>
      <c r="M2442" t="inlineStr">
        <is>
          <t>1,00.</t>
        </is>
      </c>
      <c r="N2442" t="inlineStr">
        <is>
          <t>1,25.</t>
        </is>
      </c>
      <c r="O2442" t="inlineStr">
        <is>
          <t>E</t>
        </is>
      </c>
      <c r="P2442" t="n">
        <v>0</v>
      </c>
      <c r="Q2442" t="n">
        <v>0</v>
      </c>
      <c r="R2442" t="inlineStr">
        <is>
          <t>4520edaf-0071-49a1-953e-655e1128d7d6.png</t>
        </is>
      </c>
      <c r="S2442" t="inlineStr">
        <is>
          <t>Vamos inicialmente calcular as médias para as duas lojas. Para a loja M, temos a seguinte média:
12,50+17,00+21,50+28,00
𝑥̅ =
𝑀 4
𝑥̅ =
𝑀 4
𝑥̅ = 19,75
𝑀
Para a loja P, temos:
13,00+16,20+19,80+31,00
𝑥̅ =
𝑃 4
𝑥̅ =
𝑃 4
𝑥̅ = 20
𝑃
Portanto, a loja M tem a média de preços R$ 0,25 menor que a média dos preços da loja P. Logo,
a porcentagem menor de M em relação a P é de:
0,25
= 0,0125 ⟹ 1,25%
Gabarito: E.</t>
        </is>
      </c>
      <c r="U2442" t="inlineStr">
        <is>
          <t>14/08/2026 09:00</t>
        </is>
      </c>
    </row>
    <row r="2443">
      <c r="A2443" t="n">
        <v>4457</v>
      </c>
      <c r="B2443" t="inlineStr">
        <is>
          <t>VUNESP</t>
        </is>
      </c>
      <c r="C2443" t="inlineStr">
        <is>
          <t>CAMPREV</t>
        </is>
      </c>
      <c r="D2443" t="inlineStr">
        <is>
          <t>2023</t>
        </is>
      </c>
      <c r="E2443" t="inlineStr">
        <is>
          <t>A tabela mostra o número de unidades (representados por x e múltiplos de x) de veículos eletrificados vendidos mensalmente por uma concessionária no último quadrimestre de 2022.
Sabendo-se que, em outubro, foram vendidas 4 unidades a mais que o número de unidades vendidas em setembro, é correto afirmar que a média aritmética do número de unidades vendidas mensalmente nesse período é igual a</t>
        </is>
      </c>
      <c r="F2443" t="inlineStr">
        <is>
          <t>Matemática</t>
        </is>
      </c>
      <c r="G2443" t="inlineStr">
        <is>
          <t>Média Aritmética</t>
        </is>
      </c>
      <c r="H2443" t="inlineStr">
        <is>
          <t>Médio</t>
        </is>
      </c>
      <c r="I2443" t="inlineStr">
        <is>
          <t>ME</t>
        </is>
      </c>
      <c r="J2443" t="inlineStr">
        <is>
          <t>20.</t>
        </is>
      </c>
      <c r="K2443" t="inlineStr">
        <is>
          <t>22.</t>
        </is>
      </c>
      <c r="L2443" t="inlineStr">
        <is>
          <t>24.</t>
        </is>
      </c>
      <c r="M2443" t="inlineStr">
        <is>
          <t>26.</t>
        </is>
      </c>
      <c r="N2443" t="inlineStr">
        <is>
          <t>28.</t>
        </is>
      </c>
      <c r="O2443" t="inlineStr">
        <is>
          <t>E</t>
        </is>
      </c>
      <c r="P2443" t="n">
        <v>1</v>
      </c>
      <c r="Q2443" t="n">
        <v>1</v>
      </c>
      <c r="R2443" t="inlineStr">
        <is>
          <t>60eba202-b386-4bc1-9503-1919a58467b5.png</t>
        </is>
      </c>
      <c r="S2443" t="inlineStr">
        <is>
          <t>Podemos determinar o valor de x com base nos dados do enunciado e nos valores da tabela. O
enunciado diz que em outubro foram vendidas 4 unidades a mais que em setembro. Ora, se em
setembro foram vendidas x unidades e em outubro 4 a mais, podemos relacionar as quantidades
usando os dados tabelados:
𝑜𝑢𝑡𝑢𝑏𝑟𝑜 = 𝑠𝑒𝑡𝑒𝑚𝑏𝑟𝑜+4
1,2𝑥 = 𝑥 +4
1,2𝑥−𝑥 = 4
0,2𝑥 = 4
𝑥 =
0,2
𝑥 = 20
Agora que sabemos o valor de x, podemos completar a tabela para todos os meses:
Mês Nº de unidades
Setembro 20
Outubro 1,2 ×20 = 24
Novembro 1,4×20 = 28
Dezembro 2×20 = 40
Basta calcularmos a média para os quatro meses:
𝑠𝑜𝑚𝑎
𝑥̅ =
𝑛
20+24+28+40
𝑥̅ =
𝑥̅ =
𝑥̅ = 28
Portanto, a média de unidades vendidas no último quadrimestre é de 28.
Gabarito: E.</t>
        </is>
      </c>
      <c r="U2443" t="inlineStr">
        <is>
          <t>14/08/2026 09:01</t>
        </is>
      </c>
    </row>
    <row r="2444">
      <c r="A2444" t="n">
        <v>4458</v>
      </c>
      <c r="B2444" t="inlineStr">
        <is>
          <t>VUNESP</t>
        </is>
      </c>
      <c r="C2444" t="inlineStr">
        <is>
          <t>CAMPREV</t>
        </is>
      </c>
      <c r="D2444" t="inlineStr">
        <is>
          <t>2023</t>
        </is>
      </c>
      <c r="E2444" t="inlineStr">
        <is>
          <t>Em uma ação judicial, um advogado precisa informar o valor da média aritmética simples das 5 últimas contribuições previdenciárias de seu cliente, que foram de R$ 350,00, R$ 375,00, R$ 360,00, R$ 345,00 e R$ 355,00. Feito corretamente o cálculo solicitado, o advogado informará o valor de</t>
        </is>
      </c>
      <c r="F2444" t="inlineStr">
        <is>
          <t>Matemática</t>
        </is>
      </c>
      <c r="G2444" t="inlineStr">
        <is>
          <t>Média Aritmética</t>
        </is>
      </c>
      <c r="H2444" t="inlineStr">
        <is>
          <t>Médio</t>
        </is>
      </c>
      <c r="I2444" t="inlineStr">
        <is>
          <t>ME</t>
        </is>
      </c>
      <c r="J2444" t="inlineStr">
        <is>
          <t>R$ 358,00.</t>
        </is>
      </c>
      <c r="K2444" t="inlineStr">
        <is>
          <t>R$ 357,00.</t>
        </is>
      </c>
      <c r="L2444" t="inlineStr">
        <is>
          <t>R$ 356,00.</t>
        </is>
      </c>
      <c r="M2444" t="inlineStr">
        <is>
          <t>R$ 355,00.</t>
        </is>
      </c>
      <c r="N2444" t="inlineStr">
        <is>
          <t>R$ 354,00.</t>
        </is>
      </c>
      <c r="O2444" t="inlineStr">
        <is>
          <t>B</t>
        </is>
      </c>
      <c r="P2444" t="n">
        <v>1</v>
      </c>
      <c r="Q2444" t="n">
        <v>1</v>
      </c>
      <c r="S2444" t="inlineStr">
        <is>
          <t>A média aritmética é definida pelo quociente entre a soma dos valores de um determinado
conjunto e a quantidade de valores nele existentes. Portanto:
𝑠𝑜𝑚𝑎
𝑥̅ =
𝑛
350+375+360+345+355
𝑥̅ =
𝑥̅ =
𝑥̅ = 357
Portanto, a média das últimas 5 contribuições previdenciárias é igual a 357.
Gabarito: B.</t>
        </is>
      </c>
      <c r="U2444" t="inlineStr">
        <is>
          <t>14/08/2026 09:03</t>
        </is>
      </c>
    </row>
    <row r="2445">
      <c r="A2445" t="n">
        <v>4459</v>
      </c>
      <c r="B2445" t="inlineStr">
        <is>
          <t>FCC</t>
        </is>
      </c>
      <c r="C2445" t="inlineStr">
        <is>
          <t>TRT 5ª Região</t>
        </is>
      </c>
      <c r="D2445" t="inlineStr">
        <is>
          <t>2022</t>
        </is>
      </c>
      <c r="E2445" t="inlineStr">
        <is>
          <t>Numa prova com dez questões, a pontuação na correção de cada questão pode variar entre 0 e 10 pontos. A média dos pontos obtidos por um estudante nas 6 primeiras questões é 6,5. A pontuação média nas quatro últimas questões para que ele atinja um total de 71 pontos na prova deverá ser:</t>
        </is>
      </c>
      <c r="F2445" t="inlineStr">
        <is>
          <t>Matemática</t>
        </is>
      </c>
      <c r="G2445" t="inlineStr">
        <is>
          <t>Média Aritmética</t>
        </is>
      </c>
      <c r="H2445" t="inlineStr">
        <is>
          <t>Médio</t>
        </is>
      </c>
      <c r="I2445" t="inlineStr">
        <is>
          <t>ME</t>
        </is>
      </c>
      <c r="J2445" t="inlineStr">
        <is>
          <t>7</t>
        </is>
      </c>
      <c r="K2445" t="inlineStr">
        <is>
          <t>7,5</t>
        </is>
      </c>
      <c r="L2445" t="inlineStr">
        <is>
          <t>8</t>
        </is>
      </c>
      <c r="M2445" t="inlineStr">
        <is>
          <t>8,5</t>
        </is>
      </c>
      <c r="N2445" t="inlineStr">
        <is>
          <t>9</t>
        </is>
      </c>
      <c r="O2445" t="inlineStr">
        <is>
          <t>C</t>
        </is>
      </c>
      <c r="P2445" t="n">
        <v>1</v>
      </c>
      <c r="Q2445" t="n">
        <v>0</v>
      </c>
      <c r="S2445" t="inlineStr">
        <is>
          <t>Se a média dos pontos obtidos por um estudante nas 6 primeiras questões é 6,5, então, apenas
nessas seis primeiras questões, o estudante alcançou um total de 66×6,5 = 39 pontos. Logo, ele
ainda precisa conquistar um total de 71−39 = 32 pontos nas últimas quatro questões.
Para que consiga alcançar 32 pontos nas últimas 4 questões, a pontuação média deve ser:
𝑥̅ = = 8
Gabarito: C.</t>
        </is>
      </c>
      <c r="U2445" t="inlineStr">
        <is>
          <t>14/08/2026 09:04</t>
        </is>
      </c>
    </row>
    <row r="2446">
      <c r="A2446" t="n">
        <v>4460</v>
      </c>
      <c r="B2446" t="inlineStr">
        <is>
          <t>FCC</t>
        </is>
      </c>
      <c r="C2446" t="inlineStr">
        <is>
          <t>TRT 5ª Região</t>
        </is>
      </c>
      <c r="D2446" t="inlineStr">
        <is>
          <t>2022</t>
        </is>
      </c>
      <c r="E2446" t="inlineStr">
        <is>
          <t>Na tabela, temos o registro do número semanal de livros novos recebidos pela biblioteca.
Sabe-se que a média semanal de recebimento de livros é de 21 livros; no entanto, os números correspondentes às semanas 4 e 5 foram perdidos. A informação que foi recuperada é que o número de livros recebidos na semana 5 é 10% superior ao número da semana 4. Na semana 5 foram recebidos:</t>
        </is>
      </c>
      <c r="F2446" t="inlineStr">
        <is>
          <t>Matemática</t>
        </is>
      </c>
      <c r="G2446" t="inlineStr">
        <is>
          <t>Média Aritmética</t>
        </is>
      </c>
      <c r="H2446" t="inlineStr">
        <is>
          <t>Médio</t>
        </is>
      </c>
      <c r="I2446" t="inlineStr">
        <is>
          <t>ME</t>
        </is>
      </c>
      <c r="J2446" t="inlineStr">
        <is>
          <t>12 livros.</t>
        </is>
      </c>
      <c r="K2446" t="inlineStr">
        <is>
          <t>15 livros.</t>
        </is>
      </c>
      <c r="L2446" t="inlineStr">
        <is>
          <t>19 livros.</t>
        </is>
      </c>
      <c r="M2446" t="inlineStr">
        <is>
          <t>22 livros.</t>
        </is>
      </c>
      <c r="N2446" t="inlineStr">
        <is>
          <t>25 livros.</t>
        </is>
      </c>
      <c r="O2446" t="inlineStr">
        <is>
          <t>D</t>
        </is>
      </c>
      <c r="P2446" t="n">
        <v>0</v>
      </c>
      <c r="Q2446" t="n">
        <v>0</v>
      </c>
      <c r="R2446" t="inlineStr">
        <is>
          <t>d67e97a8-d799-46d8-8740-ecfd336aaadb.png</t>
        </is>
      </c>
      <c r="S2446" t="inlineStr">
        <is>
          <t>Vamos considerar que na semana 4 tenham sido recebidos 𝑥 livros. De acordo com o enunciado,
o número de livros recebidos na semana 5 foi 10% superior ao da semana 4. Logo, na semana 5, o
total de livros recebidos foi igual a:
𝑥+10%×𝑥 = 1,1×𝑥
Agora, sabendo que a média semanal de recebimento de livros é de 21 livros, podemos descobrir
o valor de 𝑥. Para isso, somamos os valores correspondentes a todas as semanas e dividimos pelo
número de semanas, encontrando a média. Vejamos:
15+8+12+𝑥 +1,1𝑥+30+26+35
𝑥̅ =
126+2,1𝑥
21 =
168 = 126+2,1𝑥
42 = 2,1𝑥
𝑥 = 20
Portanto, o número de livros na semana 5 foi:
1,1×20 = 22 𝑙𝑖𝑣𝑟𝑜𝑠
Gabarito: D.</t>
        </is>
      </c>
      <c r="U2446" t="inlineStr">
        <is>
          <t>14/08/2026 09:04</t>
        </is>
      </c>
    </row>
    <row r="2447">
      <c r="A2447" t="n">
        <v>4461</v>
      </c>
      <c r="B2447" t="inlineStr">
        <is>
          <t>FCC</t>
        </is>
      </c>
      <c r="C2447" t="inlineStr">
        <is>
          <t>TRT 23ª Região</t>
        </is>
      </c>
      <c r="D2447" t="inlineStr">
        <is>
          <t>2022</t>
        </is>
      </c>
      <c r="E2447" t="inlineStr">
        <is>
          <t>Uma escola de ensino médio possui 30 alunos e 5 professores. A idade média dos alunos é de 16 anos e a dos professores é de 34 anos. Um professor acaba de ser contratado e a idade média dessas 36 pessoas passou a ser de 19 anos.
A idade do novo professor é:</t>
        </is>
      </c>
      <c r="F2447" t="inlineStr">
        <is>
          <t>Matemática</t>
        </is>
      </c>
      <c r="G2447" t="inlineStr">
        <is>
          <t>Média Aritmética</t>
        </is>
      </c>
      <c r="H2447" t="inlineStr">
        <is>
          <t>Médio</t>
        </is>
      </c>
      <c r="I2447" t="inlineStr">
        <is>
          <t>ME</t>
        </is>
      </c>
      <c r="J2447" t="inlineStr">
        <is>
          <t>56 anos.</t>
        </is>
      </c>
      <c r="K2447" t="inlineStr">
        <is>
          <t>26 anos.</t>
        </is>
      </c>
      <c r="L2447" t="inlineStr">
        <is>
          <t>35 anos.</t>
        </is>
      </c>
      <c r="M2447" t="inlineStr">
        <is>
          <t>40 anos.</t>
        </is>
      </c>
      <c r="N2447" t="inlineStr">
        <is>
          <t>34 anos.</t>
        </is>
      </c>
      <c r="O2447" t="inlineStr">
        <is>
          <t>E</t>
        </is>
      </c>
      <c r="P2447" t="n">
        <v>0</v>
      </c>
      <c r="Q2447" t="n">
        <v>0</v>
      </c>
      <c r="S2447" t="inlineStr">
        <is>
          <t>A idade média dos alunos é de 16 anos e são 30 alunos, logo, a soma das idades dos alunos é:
𝑠𝑜𝑚𝑎
𝑎𝑙𝑢𝑛𝑜𝑠
𝑥̅ = ⇒ 𝑠𝑜𝑚𝑎 = 𝑥̅ ×𝑛 = 16×30 = 480
𝑎𝑙𝑢𝑛𝑜𝑠 𝑛 𝑎𝑙𝑢𝑛𝑜𝑠 𝑎𝑙𝑢𝑛𝑜𝑠 𝑎𝑙𝑢𝑛𝑜𝑠
𝑎𝑙𝑢𝑛𝑜𝑠
A idade média dos professores é de 34 anos e são 5 professores, logo, a soma das idades dos
professores é:
𝑠𝑜𝑚𝑎
𝑝𝑟𝑜𝑓𝑠
𝑥̅ = ⇒ 𝑠𝑜𝑚𝑎 = 𝑥̅ ×𝑛 = 34×5 = 170
𝑝𝑟𝑜𝑓𝑠 𝑛 𝑝𝑟𝑜𝑓𝑠 𝑝𝑟𝑜𝑓𝑠 𝑝𝑟𝑜𝑓𝑠
𝑝𝑟𝑜𝑓𝑠
Após a contratação do novo professor, com X anos de idade, a idade média das 36 pessoas passou
a ser de 19 anos:
𝑠𝑜𝑚𝑎 480+170+𝑋
𝑝𝑒𝑠𝑠𝑜𝑎𝑠
𝑥̅ = ⇒ 19 =
𝑝𝑒𝑠𝑠𝑜𝑎𝑠 𝑛 36
𝑝𝑒𝑠𝑠𝑜𝑎𝑠
684 = 480+170+𝑋
684 = 650+𝑋
𝑋 = 34
Portanto, o novo professor tem 34 anos de idade.
Gabarito: E.</t>
        </is>
      </c>
      <c r="U2447" t="inlineStr">
        <is>
          <t>14/08/2026 09:05</t>
        </is>
      </c>
    </row>
    <row r="2448">
      <c r="A2448" t="n">
        <v>4462</v>
      </c>
      <c r="B2448" t="inlineStr">
        <is>
          <t>FCC</t>
        </is>
      </c>
      <c r="C2448" t="inlineStr">
        <is>
          <t>PGE AM</t>
        </is>
      </c>
      <c r="D2448" t="inlineStr">
        <is>
          <t>2022</t>
        </is>
      </c>
      <c r="E2448" t="inlineStr">
        <is>
          <t>Uma ginasta executa três vezes uma determinada prova. Suas notas, na primeira e segunda tentativas foram, respectivamente, metade e dois terços da nota da terceira tentativa. A média aritmética das notas das três tentativas foi de 32,5 pontos. A nota da primeira prova foi</t>
        </is>
      </c>
      <c r="F2448" t="inlineStr">
        <is>
          <t>Matemática</t>
        </is>
      </c>
      <c r="G2448" t="inlineStr">
        <is>
          <t>Média Aritmética</t>
        </is>
      </c>
      <c r="H2448" t="inlineStr">
        <is>
          <t>Médio</t>
        </is>
      </c>
      <c r="I2448" t="inlineStr">
        <is>
          <t>ME</t>
        </is>
      </c>
      <c r="J2448" t="inlineStr">
        <is>
          <t>20,5 pontos.</t>
        </is>
      </c>
      <c r="K2448" t="inlineStr">
        <is>
          <t>30,0 pontos.</t>
        </is>
      </c>
      <c r="L2448" t="inlineStr">
        <is>
          <t>22,5 pontos.</t>
        </is>
      </c>
      <c r="M2448" t="inlineStr">
        <is>
          <t>45,0 pontos.</t>
        </is>
      </c>
      <c r="N2448" t="inlineStr">
        <is>
          <t>20,0 pontos.</t>
        </is>
      </c>
      <c r="O2448" t="inlineStr">
        <is>
          <t>C</t>
        </is>
      </c>
      <c r="P2448" t="n">
        <v>0</v>
      </c>
      <c r="Q2448" t="n">
        <v>0</v>
      </c>
      <c r="S2448" t="inlineStr">
        <is>
          <t>Conforme o enunciado, o ginasta executou três vezes uma determinada prova, obtendo as notas
1 2
𝑁 , 𝑁 e 𝑁 . Ainda de acordo com o enunciado, 𝑁 = 𝑁 e 𝑁 = 𝑁 . Portanto, a média aritmética
1 2 3 1 3 2 3
2 3
das três tentativas foi de:
𝑁 +𝑁 +𝑁
1 2 3
𝑥̅ =
1 2
𝑁 + 𝑁 +𝑁
2 3 3 3 3
𝑥̅ =
Como o enunciado disse que a média aritmética foi igual a 32,5, podemos estabelecer que:
1 2
𝑁 + 𝑁 +𝑁
2 3 3 3 3
32,5 =
1 2
97,5 = 𝑁 + 𝑁 +𝑁
2 3 3 3 3
1 2
97,5 = ( + +1)𝑁
2 3 3
3+4+6
97,5 = ( )𝑁
6 3
97,5 = ( )𝑁
6 3
𝑁 = 97,5×( ) = 45
3 13
Como 𝑁 = 𝑁 , temos que 𝑁 = 22,5.
1 3 1
Gabarito: C.</t>
        </is>
      </c>
      <c r="U2448" t="inlineStr">
        <is>
          <t>14/08/2026 09:06</t>
        </is>
      </c>
    </row>
    <row r="2449">
      <c r="A2449" t="n">
        <v>4463</v>
      </c>
      <c r="B2449" t="inlineStr">
        <is>
          <t>VUNESP</t>
        </is>
      </c>
      <c r="C2449" t="inlineStr">
        <is>
          <t>CMSJC</t>
        </is>
      </c>
      <c r="D2449" t="inlineStr">
        <is>
          <t>2022</t>
        </is>
      </c>
      <c r="E2449" t="inlineStr">
        <is>
          <t>A média das idades dos funcionários de uma empresa é igual a 44 anos. No próximo mês, 5 funcionários irão se aposentar, sendo que um tem 64 anos, dois têm 65 anos e dois têm 69 anos. Para substituí-los, serão contratados 8 pessoas, cujas idades têm média igual a 28 anos. Sabendo que os atuais funcionários e os futuros contratados já fizeram aniversário esse ano, e que, após a substituição de todos os envolvidos, a nova média das idades dos funcionários dessa empresa será igual a 42 anos, o número atual de funcionários da empresa é</t>
        </is>
      </c>
      <c r="F2449" t="inlineStr">
        <is>
          <t>Matemática</t>
        </is>
      </c>
      <c r="G2449" t="inlineStr">
        <is>
          <t>Média Aritmética</t>
        </is>
      </c>
      <c r="H2449" t="inlineStr">
        <is>
          <t>Médio</t>
        </is>
      </c>
      <c r="I2449" t="inlineStr">
        <is>
          <t>ME</t>
        </is>
      </c>
      <c r="J2449" t="inlineStr">
        <is>
          <t>105.</t>
        </is>
      </c>
      <c r="K2449" t="inlineStr">
        <is>
          <t>109.</t>
        </is>
      </c>
      <c r="L2449" t="inlineStr">
        <is>
          <t>113.</t>
        </is>
      </c>
      <c r="M2449" t="inlineStr">
        <is>
          <t>117.</t>
        </is>
      </c>
      <c r="N2449" t="inlineStr">
        <is>
          <t>121.</t>
        </is>
      </c>
      <c r="O2449" t="inlineStr">
        <is>
          <t>D</t>
        </is>
      </c>
      <c r="P2449" t="n">
        <v>0</v>
      </c>
      <c r="Q2449" t="n">
        <v>0</v>
      </c>
      <c r="S2449" t="inlineStr">
        <is>
          <t>A média aritmética é determinada pelo quociente entre a soma de todos os elementos e o número
de elementos do conjunto. Conforme o enunciado, a média das idades dos funcionários na
situação inicial é igual a 44:
𝑆𝑜𝑚𝑎
𝑖𝑛𝑖𝑐𝑖𝑎𝑙
𝑥̅ =
𝑖𝑛𝑖𝑐𝑖𝑎𝑙 𝑁
𝑆𝑜𝑚𝑎 = 44×𝑁
𝑖𝑛𝑖𝑐𝑖𝑎𝑙
Na situação final, após a contratação de um grupo de 8 funcionários com média de 28 anos; e a
aposentadoria de 5 funcionários, a média passa a ser 42 anos. Assim, temos que:
𝑆𝑜𝑚𝑎 −1×64−2×65−2×69+8×28
𝑖𝑛𝑖𝑐𝑖𝑎𝑙
𝑥̅ =
𝑓𝑖𝑛𝑎𝑙 𝑁−8+5
𝑆𝑜𝑚𝑎 −108
𝑖𝑛𝑖𝑐𝑖𝑎𝑙
42 =
𝑁−3
42×(𝑁−3) = 𝑆𝑜𝑚𝑎 −108
𝑖𝑛𝑖𝑐𝑖𝑎𝑙
Agora, vamos substituir o valor de 𝑆𝑜𝑚𝑎 :
𝑖𝑛𝑖𝑐𝑖𝑎𝑙
42×(𝑁−3) = 44×𝑁−108
42×𝑁−126 = 44×𝑁−108
234 = 2×𝑁
𝑁 = 117
Portanto, o número total de funcionários da empresa é 117.
Gabarito: D.</t>
        </is>
      </c>
      <c r="U2449" t="inlineStr">
        <is>
          <t>14/08/2026 09:06</t>
        </is>
      </c>
    </row>
    <row r="2450">
      <c r="A2450" t="n">
        <v>4464</v>
      </c>
      <c r="B2450" t="inlineStr">
        <is>
          <t>CESGRANRIO</t>
        </is>
      </c>
      <c r="C2450" t="inlineStr">
        <is>
          <t>BASA</t>
        </is>
      </c>
      <c r="D2450" t="inlineStr">
        <is>
          <t>2024</t>
        </is>
      </c>
      <c r="E2450" t="inlineStr">
        <is>
          <t>Um banco oferece dois serviços aos seus clientes. Sabe- se, no entanto, que 20% dos clientes não contratam qualquer um deles, 50% contratam apenas um e os 30% restantes contratam os dois serviços oferecidos.
Qual é a média do número de serviços contratados pelos clientes desse banco?</t>
        </is>
      </c>
      <c r="F2450" t="inlineStr">
        <is>
          <t>Matemática</t>
        </is>
      </c>
      <c r="G2450" t="inlineStr">
        <is>
          <t>Média Aritmética</t>
        </is>
      </c>
      <c r="H2450" t="inlineStr">
        <is>
          <t>Médio</t>
        </is>
      </c>
      <c r="I2450" t="inlineStr">
        <is>
          <t>ME</t>
        </is>
      </c>
      <c r="J2450" t="inlineStr">
        <is>
          <t>0,11</t>
        </is>
      </c>
      <c r="K2450" t="inlineStr">
        <is>
          <t>1,00</t>
        </is>
      </c>
      <c r="L2450" t="inlineStr">
        <is>
          <t>1,10</t>
        </is>
      </c>
      <c r="M2450" t="inlineStr">
        <is>
          <t>1,30</t>
        </is>
      </c>
      <c r="N2450" t="inlineStr">
        <is>
          <t>1,50</t>
        </is>
      </c>
      <c r="O2450" t="inlineStr">
        <is>
          <t>C</t>
        </is>
      </c>
      <c r="P2450" t="n">
        <v>1</v>
      </c>
      <c r="Q2450" t="n">
        <v>1</v>
      </c>
      <c r="S2450" t="inlineStr">
        <is>
          <t>Para calcular a média do número de serviços contratados pelos clientes do banco, utilizamos a
média ponderada. Sabemos que 20% dos clientes não contratam nenhum serviço, 50% contratam
apenas um serviço e 30% contratam os dois serviços oferecidos.
Multiplicamos o número de serviços contratados pela porcentagem correspondente de clientes e
somamos os resultados:
• Clientes que não contratam nenhum serviço: 0×20% = 0;
• Clientes que contratam um serviço: 1×50% = 0,5;
• Clientes que contratam dois serviços: 2×30% = 0,6.
Somando esses valores, obtemos a média:
𝑀é𝑑𝑖𝑎 = 0+0,50+0,60 = 1,10
Logo, a média do número de serviços contratados pelos clientes desse banco é 1,1.
Gabarito: C.</t>
        </is>
      </c>
      <c r="U2450" t="inlineStr">
        <is>
          <t>14/08/2026 09:07</t>
        </is>
      </c>
    </row>
    <row r="2451">
      <c r="A2451" t="n">
        <v>4465</v>
      </c>
      <c r="B2451" t="inlineStr">
        <is>
          <t>FEPESE</t>
        </is>
      </c>
      <c r="C2451" t="inlineStr">
        <is>
          <t>Prefeitura de São José</t>
        </is>
      </c>
      <c r="D2451" t="inlineStr">
        <is>
          <t>2024</t>
        </is>
      </c>
      <c r="E2451" t="inlineStr">
        <is>
          <t>O concurso público de uma determinada cidade abriu inscrições para as seguintes vagas:
Assinale a alternativa que apresenta a média ponderada dos salários (despreze os centavos).</t>
        </is>
      </c>
      <c r="F2451" t="inlineStr">
        <is>
          <t>Matemática</t>
        </is>
      </c>
      <c r="G2451" t="inlineStr">
        <is>
          <t>Média Aritmética</t>
        </is>
      </c>
      <c r="H2451" t="inlineStr">
        <is>
          <t>Médio</t>
        </is>
      </c>
      <c r="I2451" t="inlineStr">
        <is>
          <t>ME</t>
        </is>
      </c>
      <c r="J2451" t="inlineStr">
        <is>
          <t>R$ 2.300,00</t>
        </is>
      </c>
      <c r="K2451" t="inlineStr">
        <is>
          <t>R$ 3.333,00</t>
        </is>
      </c>
      <c r="L2451" t="inlineStr">
        <is>
          <t>R$ 4.300,00</t>
        </is>
      </c>
      <c r="M2451" t="inlineStr">
        <is>
          <t>R$ 5.525,00</t>
        </is>
      </c>
      <c r="N2451" t="inlineStr">
        <is>
          <t>R$ 6.250,00</t>
        </is>
      </c>
      <c r="O2451" t="inlineStr">
        <is>
          <t>A</t>
        </is>
      </c>
      <c r="P2451" t="n">
        <v>0</v>
      </c>
      <c r="Q2451" t="n">
        <v>0</v>
      </c>
      <c r="R2451" t="inlineStr">
        <is>
          <t>b9b90245-cc8a-4f10-952f-01fe53c9e0b2.png</t>
        </is>
      </c>
      <c r="S2451" t="inlineStr">
        <is>
          <t>Para calcular a média ponderada dos salários, vamos utilizar a seguinte fórmula:
∑(𝑠𝑎𝑙á𝑟𝑖𝑜×𝑞𝑢𝑎𝑛𝑡𝑖𝑑𝑎𝑑𝑒)
𝑀é𝑑𝑖𝑎 𝑃𝑜𝑛𝑑𝑒𝑟𝑎𝑑𝑎 =
∑𝑞𝑢𝑎𝑛𝑡𝑖𝑑𝑎𝑑𝑒
Vamos começar multiplicando o salário pela quantidade de cada cargo:
• Gerente: 5.500 ×3 = 16.500
• Motorista: 2.500 ×5 = 12.500
• Recepcionista: 1.600 ×7 = 11.200
• Vendedor: 1.600 ×12 = 19.200
• Auxiliar Administrativo: 1.800 ×4 = 7.200
• Diretor: 7.000 ×1 = 7.000
Agora, somamos todos os produtos acima:
16.500 + 12.500 + 11.200 + 19.200 + 7.200 + 7.000 = 73.600
A quantidade de vagas existentes é:
3+5+7+12+4+1 = 32
Portanto, a média ponderada é:
73.600
𝑀é𝑑𝑖𝑎 𝑃𝑜𝑛𝑑𝑒𝑟𝑎𝑑𝑎 = = 2.300
Gabarito: A.</t>
        </is>
      </c>
      <c r="U2451" t="inlineStr">
        <is>
          <t>14/08/2026 09:08</t>
        </is>
      </c>
    </row>
    <row r="2452">
      <c r="A2452" t="n">
        <v>4466</v>
      </c>
      <c r="B2452" t="inlineStr">
        <is>
          <t>CEBRASPE</t>
        </is>
      </c>
      <c r="C2452" t="inlineStr">
        <is>
          <t>Pref Recife</t>
        </is>
      </c>
      <c r="D2452" t="inlineStr">
        <is>
          <t>2023</t>
        </is>
      </c>
      <c r="E2452" t="inlineStr">
        <is>
          <t>Em uma turma com 20 estudantes, 5 têm 9 anos de idade, 11 têm 10 anos idade, 3 têm 11 anos de idade e 1 estudante tem 12 anos de idade.
Considerando a situação hipotética apresentada, julgue o item a seguir.
Se um novo estudante for adicionado à referida turma e se a idade média dos estudantes da turma não for alterada, então a idade desse novo estudante deverá ser superior a 12 anos de idade.</t>
        </is>
      </c>
      <c r="F2452" t="inlineStr">
        <is>
          <t>Matemática</t>
        </is>
      </c>
      <c r="G2452" t="inlineStr">
        <is>
          <t>Média Aritmética</t>
        </is>
      </c>
      <c r="H2452" t="inlineStr">
        <is>
          <t>Médio</t>
        </is>
      </c>
      <c r="I2452" t="inlineStr">
        <is>
          <t>CE</t>
        </is>
      </c>
      <c r="J2452" t="inlineStr"/>
      <c r="K2452" t="inlineStr"/>
      <c r="L2452" t="inlineStr"/>
      <c r="M2452" t="inlineStr"/>
      <c r="N2452" t="inlineStr"/>
      <c r="O2452" t="inlineStr">
        <is>
          <t>E</t>
        </is>
      </c>
      <c r="P2452" t="n">
        <v>1</v>
      </c>
      <c r="Q2452" t="n">
        <v>1</v>
      </c>
      <c r="S2452" t="inlineStr">
        <is>
          <t>Para analisar a afirmação, primeiro calculamos a idade média dos 20 estudantes da turma antes da
adição do novo estudante.
A idade média (𝑥̅) é dada por:
∑𝑥
𝑖
𝑥̅ =
𝑛
Os dados fornecidos são:
• 5 estudantes com 9 anos: 5×9 = 45;
• 11 estudantes com 10 anos: 11×10 = 110;
• 3 estudantes com 11 anos: 3×11 = 33;
• 1 estudante com 12 anos: 1×12 = 12.
A soma total das idades é:
45+110+33+12 = 200
O número total de estudantes é 20, então a idade média é:
𝑥̅ = = 10 𝑎𝑛𝑜𝑠
Se um novo estudante é adicionado e a idade média continua a mesma (10 anos), a nova média
deve ser:
200+𝑥
= 10
Multiplicamos ambos os lados por 21:
200+𝑥 = 210
𝑥 = 10
Para que a idade média permaneça inalterada, o novo estudante deve ter exatamente 10 anos.
Portanto, a afirmação de que a idade do novo estudante deveria ser superior a 12 anos está
incorreta.
Gabarito: Errado.</t>
        </is>
      </c>
      <c r="U2452" t="inlineStr">
        <is>
          <t>14/08/2026 09:08</t>
        </is>
      </c>
    </row>
    <row r="2453">
      <c r="A2453" t="n">
        <v>4467</v>
      </c>
      <c r="B2453" t="inlineStr">
        <is>
          <t>CESGRANRIO</t>
        </is>
      </c>
      <c r="C2453" t="inlineStr">
        <is>
          <t>Banco do Brasil</t>
        </is>
      </c>
      <c r="D2453" t="inlineStr">
        <is>
          <t>2023</t>
        </is>
      </c>
      <c r="E2453"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2453" t="inlineStr">
        <is>
          <t>Matemática</t>
        </is>
      </c>
      <c r="G2453" t="inlineStr">
        <is>
          <t>Média Aritmética</t>
        </is>
      </c>
      <c r="H2453" t="inlineStr">
        <is>
          <t>Médio</t>
        </is>
      </c>
      <c r="I2453" t="inlineStr">
        <is>
          <t>ME</t>
        </is>
      </c>
      <c r="J2453" t="inlineStr">
        <is>
          <t>5min 50s</t>
        </is>
      </c>
      <c r="K2453" t="inlineStr">
        <is>
          <t>6min 30s</t>
        </is>
      </c>
      <c r="L2453" t="inlineStr">
        <is>
          <t>6min 50s</t>
        </is>
      </c>
      <c r="M2453" t="inlineStr">
        <is>
          <t>7min 30s</t>
        </is>
      </c>
      <c r="N2453" t="inlineStr">
        <is>
          <t>7min 50s</t>
        </is>
      </c>
      <c r="O2453" t="inlineStr">
        <is>
          <t>D</t>
        </is>
      </c>
      <c r="P2453" t="n">
        <v>0</v>
      </c>
      <c r="Q2453" t="n">
        <v>0</v>
      </c>
      <c r="S2453"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Gabarito: D.</t>
        </is>
      </c>
      <c r="U2453" t="inlineStr">
        <is>
          <t>14/08/2026 09:09</t>
        </is>
      </c>
    </row>
    <row r="2454">
      <c r="A2454" t="n">
        <v>4468</v>
      </c>
      <c r="B2454" t="inlineStr">
        <is>
          <t>FUNDATEC</t>
        </is>
      </c>
      <c r="C2454" t="inlineStr">
        <is>
          <t>CM São Gabriel</t>
        </is>
      </c>
      <c r="D2454" t="inlineStr">
        <is>
          <t>2023</t>
        </is>
      </c>
      <c r="E2454" t="inlineStr">
        <is>
          <t>Lívia está requisitando pessoas para fazerem parte da sua equipe. Ela tem dois candidatos e a seleção deles é realizada por meio de prova, análise de curriculum e entrevistas. A prova tem peso 3, o Curriculum, 3 e a entrevista peso 4. Ângela tirou 7,5 na prova, 7,5 no currículo e 8,0 na entrevista. Sabendo que Patrick tirou 8,0 na prova e 9,0 no currículo, qual deve ser a nota que Patrick deve tirar na entrevista para ter exatamente 1 ponto a mais que Ângela na média final?</t>
        </is>
      </c>
      <c r="F2454" t="inlineStr">
        <is>
          <t>Matemática</t>
        </is>
      </c>
      <c r="G2454" t="inlineStr">
        <is>
          <t>Média Aritmética</t>
        </is>
      </c>
      <c r="H2454" t="inlineStr">
        <is>
          <t>Médio</t>
        </is>
      </c>
      <c r="I2454" t="inlineStr">
        <is>
          <t>ME</t>
        </is>
      </c>
      <c r="J2454" t="inlineStr">
        <is>
          <t>9,75.</t>
        </is>
      </c>
      <c r="K2454" t="inlineStr">
        <is>
          <t>9,5.</t>
        </is>
      </c>
      <c r="L2454" t="inlineStr">
        <is>
          <t>9.</t>
        </is>
      </c>
      <c r="M2454" t="inlineStr">
        <is>
          <t>8,8.</t>
        </is>
      </c>
      <c r="N2454" t="inlineStr">
        <is>
          <t>6,5.</t>
        </is>
      </c>
      <c r="O2454" t="inlineStr">
        <is>
          <t>C</t>
        </is>
      </c>
      <c r="P2454" t="n">
        <v>1</v>
      </c>
      <c r="Q2454" t="n">
        <v>1</v>
      </c>
      <c r="S2454" t="inlineStr">
        <is>
          <t>A questão trata de média ponderada, isto é, da média de um conjunto de valores com pesos
variados. Ela é calculada pela igualdade a seguir, em que 𝑝 é o peso de cada valor de 𝑥:
∑𝑛 (𝑥 ×𝑝 )
𝑖=1 𝑖 𝑖
𝑥̅ =
∑𝑛 𝑝
𝑖=1 𝑖
No numerador, cada valor é multiplicado pelo seu respectivo peso. No denominador, todos os
pesos são somados. Então, a média aritmética ponderada é dada por:
𝑥 ×𝑝 +𝑥 ×𝑝 +⋯+𝑥 ×𝑝
1 1 2 2 𝑛 𝑛
𝑥̅ =
𝑝 +𝑝 +⋯+𝑝
1 2 𝑛
Agora, vamos calcular a média de Ângela:
7,5×3+7,5×3+8×4
𝑥̅ =
𝐴𝑛𝑔𝑒𝑙𝑎 3+3+4
𝑥̅ =
𝐴𝑛𝑔𝑒𝑙𝑎 10
𝑥̅ = 7,7
𝐴𝑛𝑔𝑒𝑙𝑎
A questão pede que Patrick tenha exatamente 1 ponto a mais que Ângela na média final, então, a
média de Patrick será considerada 8,7. Montando a equação, temos:
8×3+9×3+𝐸 ×4
𝑃
8,7 =
3+3+4
51+𝐸 ×4
𝑃
8,7 =
51+𝐸 ×4 = 87
𝑃
𝐸 ×4 = 87−51
𝑃
𝐸 ×4 = 36
𝑃
𝐸 =
𝑃 4
𝐸 = 9
𝑃
Portanto, para que a média final de Patrick seja exatamente 1 ponto maior que a de Ângela, a nota
de Patrick na entrevista deverá ser igual a 9.
Gabarito: C.</t>
        </is>
      </c>
      <c r="U2454" t="inlineStr">
        <is>
          <t>14/08/2026 09:09</t>
        </is>
      </c>
    </row>
    <row r="2455">
      <c r="A2455" t="n">
        <v>4469</v>
      </c>
      <c r="B2455" t="inlineStr">
        <is>
          <t>VUNESP</t>
        </is>
      </c>
      <c r="C2455" t="inlineStr">
        <is>
          <t>Pref. Marília</t>
        </is>
      </c>
      <c r="D2455" t="inlineStr">
        <is>
          <t>2023</t>
        </is>
      </c>
      <c r="E2455" t="inlineStr">
        <is>
          <t>Em 31 de agosto, em uma turma de alunos de medicina, cinco alunos tinham 19 anos, cinco tinham 20 anos, cinco tinham 21 anos e cinco tinham 22 anos. Se no dia 30 de setembro a média aritmética das idades desses 20 alunos era 20,9 anos, o número de alunos que fazem aniversário em setembro é</t>
        </is>
      </c>
      <c r="F2455" t="inlineStr">
        <is>
          <t>Matemática</t>
        </is>
      </c>
      <c r="G2455" t="inlineStr">
        <is>
          <t>Média Aritmética</t>
        </is>
      </c>
      <c r="H2455" t="inlineStr">
        <is>
          <t>Médio</t>
        </is>
      </c>
      <c r="I2455" t="inlineStr">
        <is>
          <t>ME</t>
        </is>
      </c>
      <c r="J2455" t="inlineStr">
        <is>
          <t>4.</t>
        </is>
      </c>
      <c r="K2455" t="inlineStr">
        <is>
          <t>5.</t>
        </is>
      </c>
      <c r="L2455" t="inlineStr">
        <is>
          <t>6.</t>
        </is>
      </c>
      <c r="M2455" t="inlineStr">
        <is>
          <t>7.</t>
        </is>
      </c>
      <c r="N2455" t="inlineStr">
        <is>
          <t>8.</t>
        </is>
      </c>
      <c r="O2455" t="inlineStr">
        <is>
          <t>E</t>
        </is>
      </c>
      <c r="P2455" t="n">
        <v>0</v>
      </c>
      <c r="Q2455" t="n">
        <v>0</v>
      </c>
      <c r="S2455" t="inlineStr">
        <is>
          <t>Vamos iniciar a resolução calculando a média das idades em 31 de agosto. Desse modo, vamos
multiplicar a quantidade de alunos por sua respectiva idade, somar tudo e dividir pela quantidade
total de alunos:
5×19+5×20+5×21+5×22
𝑥̅ =
𝑥̅ =
𝑥̅ = 20,5
Ora, se em 30 de setembro a média desses 20 alunos passou para 20,9, temos uma diferença de:
20,9−20,5 = 0,4
Se multiplicarmos essa diferença pela quantidade de alunos, encontraremos a quantidade de
alunos que fizeram aniversário:
0,4×20 = 8
Logo, 8 alunos fazem aniversário em setembro.
Gabarito: E.</t>
        </is>
      </c>
      <c r="U2455" t="inlineStr">
        <is>
          <t>14/08/2026 09:10</t>
        </is>
      </c>
    </row>
    <row r="2456">
      <c r="A2456" t="n">
        <v>4470</v>
      </c>
      <c r="B2456" t="inlineStr">
        <is>
          <t>CESGRANRIO</t>
        </is>
      </c>
      <c r="C2456" t="inlineStr">
        <is>
          <t>ELETRONUCLEAR</t>
        </is>
      </c>
      <c r="D2456" t="inlineStr">
        <is>
          <t>2022</t>
        </is>
      </c>
      <c r="E2456" t="inlineStr">
        <is>
          <t>Em um determinado concurso, a nota final de cada candidato é calculada por meio da média aritmética ponderada das notas de quatro provas:
Matemática, Português, Informática e Inglês. A Tabela a seguir mostra os pesos de cada prova e as notas de um candidato em três delas, pois ele desconhece sua nota na prova de Inglês.
Supondo que esse candidato tenha recebido nota x na prova de Inglês, a sua nota final será dada por 44+2𝑥</t>
        </is>
      </c>
      <c r="F2456" t="inlineStr">
        <is>
          <t>Matemática</t>
        </is>
      </c>
      <c r="G2456" t="inlineStr">
        <is>
          <t>Média Aritmética</t>
        </is>
      </c>
      <c r="H2456" t="inlineStr">
        <is>
          <t>Médio</t>
        </is>
      </c>
      <c r="I2456" t="inlineStr">
        <is>
          <t>ME</t>
        </is>
      </c>
      <c r="J2456" t="inlineStr">
        <is>
          <t>$\frac{44+2x}{4}$</t>
        </is>
      </c>
      <c r="K2456" t="inlineStr">
        <is>
          <t>$\frac{21+x}{8}$</t>
        </is>
      </c>
      <c r="L2456" t="inlineStr">
        <is>
          <t>$\frac{22+2x}{4}$</t>
        </is>
      </c>
      <c r="M2456" t="inlineStr">
        <is>
          <t>$\frac{44+x}{8}$</t>
        </is>
      </c>
      <c r="N2456" t="inlineStr">
        <is>
          <t>$\frac{22+x}{4}$</t>
        </is>
      </c>
      <c r="O2456" t="inlineStr">
        <is>
          <t>E</t>
        </is>
      </c>
      <c r="P2456" t="n">
        <v>1</v>
      </c>
      <c r="Q2456" t="n">
        <v>1</v>
      </c>
      <c r="R2456" t="inlineStr">
        <is>
          <t>d6380207-909d-42a7-b8b1-913052d60e12.png</t>
        </is>
      </c>
      <c r="S2456" t="inlineStr">
        <is>
          <t>Basicamente, a questão quer a média ponderada das notas desse aluno, sendo que foram
fornecidos os pesos de cada avaliação. Sendo assim, podemos aplicar a fórmula diretamente:
∑𝑛 (𝑋 ×𝑝 ) 7×2 + 6×1 + 8×3 + 𝑥×2
𝑖=1 𝑖 𝑖
𝑥̅ = =
∑𝑛 𝑝 2+1+3+2
𝑖=1 𝑖
14 + 6 + 24 + 2𝑥
𝑥̅ =
44 + 2𝑥
𝑥̅ =
22 + 𝑥
𝑥̅ =
Gabarito: E.</t>
        </is>
      </c>
      <c r="U2456" t="inlineStr">
        <is>
          <t>14/08/2026 09:14</t>
        </is>
      </c>
    </row>
    <row r="2457">
      <c r="A2457" t="n">
        <v>4471</v>
      </c>
      <c r="B2457" t="inlineStr">
        <is>
          <t>FCC</t>
        </is>
      </c>
      <c r="C2457" t="inlineStr">
        <is>
          <t>TRT 17ª Região</t>
        </is>
      </c>
      <c r="D2457" t="inlineStr">
        <is>
          <t>2022</t>
        </is>
      </c>
      <c r="E2457" t="inlineStr">
        <is>
          <t>Um professor de matemática tem três turmas: A com 16 alunos, B com 24 alunos e C com 30 alunos. Após aplicar o mesmo teste nas três turmas, observou que a média da turma B foi um ponto superior à média da turma A, mas foi um ponto inferior à média da turma C. Se a média geral de todos os alunos foi 14,2, a média da turma A foi</t>
        </is>
      </c>
      <c r="F2457" t="inlineStr">
        <is>
          <t>Matemática</t>
        </is>
      </c>
      <c r="G2457" t="inlineStr">
        <is>
          <t>Média Aritmética</t>
        </is>
      </c>
      <c r="H2457" t="inlineStr">
        <is>
          <t>Médio</t>
        </is>
      </c>
      <c r="I2457" t="inlineStr">
        <is>
          <t>ME</t>
        </is>
      </c>
      <c r="J2457" t="inlineStr">
        <is>
          <t>14</t>
        </is>
      </c>
      <c r="K2457" t="inlineStr">
        <is>
          <t>12</t>
        </is>
      </c>
      <c r="L2457" t="inlineStr">
        <is>
          <t>13</t>
        </is>
      </c>
      <c r="M2457" t="inlineStr">
        <is>
          <t>15</t>
        </is>
      </c>
      <c r="N2457" t="inlineStr">
        <is>
          <t>16</t>
        </is>
      </c>
      <c r="O2457" t="inlineStr">
        <is>
          <t>C</t>
        </is>
      </c>
      <c r="P2457" t="n">
        <v>0</v>
      </c>
      <c r="Q2457" t="n">
        <v>0</v>
      </c>
      <c r="S2457" t="inlineStr">
        <is>
          <t>Vamos esquematizar as informações trazidas pelo enunciado:
a) a média da turma B foi um ponto superior à média da turma A:
𝑥̅ = 𝑥̅ +1 ⇒ 𝑥̅ = 𝑥̅ −1
𝐵 𝐴 𝐴 𝐵
b) a média da turma B foi um ponto inferior à média da turma C:
𝑥̅ = 𝑥̅ −1 ⇒ 𝑥̅ = 𝑥̅ +1
𝐵 𝐶 𝐶 𝐵
Agora, vamos utilizar a média geral de todos os alunos para encontrar a média da turma B. A média
geral de todos os alunos é calculada por meio da média das médias individuais ponderadas pelos
tamanhos das turmas. Vejamos:
16×𝑥̅ +24×𝑥̅ +30×𝑥̅
𝐴 𝐵 𝐶
𝑥̅ =
16+24+30
16×(𝑥̅ −1)+24×𝑥̅ +30×(𝑥̅ +1)
𝐵 𝐵 𝐵
14,2 =
994 = 16×(𝑥̅ −1)+24×𝑥̅ +30×(𝑥̅ +1)
𝐵 𝐵 𝐵
994 = 16×𝑥̅ −16+24×𝑥̅ +30×𝑥̅ +30
𝐵 𝐵 𝐵
994 = (16+24+30)×𝑥̅ +14
𝐵
980 = 70×𝑥̅
𝐵
𝑥̅ = 14
𝐵
Como 𝑥̅ = 𝑥̅ −1, temos que:
𝐴 𝐵
𝑥̅ = 14−1 = 13
𝐴
Gabarito: C.</t>
        </is>
      </c>
      <c r="U2457" t="inlineStr">
        <is>
          <t>14/08/2026 09:15</t>
        </is>
      </c>
    </row>
    <row r="2458">
      <c r="A2458" t="n">
        <v>4472</v>
      </c>
      <c r="B2458" t="inlineStr">
        <is>
          <t>FCC</t>
        </is>
      </c>
      <c r="C2458" t="inlineStr">
        <is>
          <t>SEDU ES</t>
        </is>
      </c>
      <c r="D2458" t="inlineStr">
        <is>
          <t>2022</t>
        </is>
      </c>
      <c r="E2458" t="inlineStr">
        <is>
          <t>Em uma turma de matemática, a média das notas dos aprovados foi 8,4, a média das notas dos reprovados foi 3,6 e a média da turma foi 6,6. A porcentagem de alunos reprovados foi de</t>
        </is>
      </c>
      <c r="F2458" t="inlineStr">
        <is>
          <t>Matemática</t>
        </is>
      </c>
      <c r="G2458" t="inlineStr">
        <is>
          <t>Média Aritmética</t>
        </is>
      </c>
      <c r="H2458" t="inlineStr">
        <is>
          <t>Médio</t>
        </is>
      </c>
      <c r="I2458" t="inlineStr">
        <is>
          <t>ME</t>
        </is>
      </c>
      <c r="J2458" t="inlineStr">
        <is>
          <t>37,5%.</t>
        </is>
      </c>
      <c r="K2458" t="inlineStr">
        <is>
          <t>62,5%.</t>
        </is>
      </c>
      <c r="L2458" t="inlineStr">
        <is>
          <t>25,7%.</t>
        </is>
      </c>
      <c r="M2458" t="inlineStr">
        <is>
          <t>35,7%.</t>
        </is>
      </c>
      <c r="N2458" t="inlineStr">
        <is>
          <t>55,5%.</t>
        </is>
      </c>
      <c r="O2458" t="inlineStr">
        <is>
          <t>A</t>
        </is>
      </c>
      <c r="P2458" t="n">
        <v>0</v>
      </c>
      <c r="Q2458" t="n">
        <v>0</v>
      </c>
      <c r="S2458" t="inlineStr">
        <is>
          <t>De acordo com o enunciado, a média das notas dos aprovados foi igual a 8,4, enquanto a média
dos reprovados foi igual a 3,6. Considerando a turma, a média alcançada foi igual a 6,6.
Temos, então, que encontrar os pesos da média ponderada entre a média dos alunos aprovados
e a média dos alunos reprovados. Vamos considerar A o total de alunos aprovados e R o total de
alunos reprovados. Assim, A + R será igual a 100%.
Vejamos como fica a média ponderada:
𝐴×𝑥̅ +𝑅 ×𝑥̅
𝐴 𝑅
𝑥̅ =
𝐴+𝑅
(100%−𝑅)×𝑥̅ +𝑅 ×𝑥̅
𝐴 𝑅
𝑥̅ =
100%
(100%−𝑅)×8,4+𝑅 ×3,6
6,6 =
100%
840%−𝑅×8,4+𝑅 ×3,6
6,6 =
100%
660% = 840%−𝑅 ×8,4+𝑅 ×3,6
−180% = −𝑅×4,8
180%
𝑅 = = 37,5%
4,8
Gabarito: A.</t>
        </is>
      </c>
      <c r="U2458" t="inlineStr">
        <is>
          <t>14/08/2026 09:16</t>
        </is>
      </c>
    </row>
    <row r="2459">
      <c r="A2459" t="n">
        <v>4474</v>
      </c>
      <c r="B2459" t="inlineStr">
        <is>
          <t>FGV</t>
        </is>
      </c>
      <c r="C2459" t="inlineStr">
        <is>
          <t>PC-MG</t>
        </is>
      </c>
      <c r="D2459" t="inlineStr">
        <is>
          <t>2025</t>
        </is>
      </c>
      <c r="E2459"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2459" t="inlineStr">
        <is>
          <t>Matemática</t>
        </is>
      </c>
      <c r="G2459" t="inlineStr">
        <is>
          <t>Análise Combinatória</t>
        </is>
      </c>
      <c r="H2459" t="inlineStr">
        <is>
          <t>Médio</t>
        </is>
      </c>
      <c r="I2459" t="inlineStr">
        <is>
          <t>ME</t>
        </is>
      </c>
      <c r="J2459" t="inlineStr">
        <is>
          <t>59</t>
        </is>
      </c>
      <c r="K2459" t="inlineStr">
        <is>
          <t>60.</t>
        </is>
      </c>
      <c r="L2459" t="inlineStr">
        <is>
          <t>61</t>
        </is>
      </c>
      <c r="M2459" t="inlineStr">
        <is>
          <t>62.</t>
        </is>
      </c>
      <c r="N2459" t="inlineStr">
        <is>
          <t>63.</t>
        </is>
      </c>
      <c r="O2459" t="inlineStr">
        <is>
          <t>C</t>
        </is>
      </c>
      <c r="P2459" t="n">
        <v>0</v>
      </c>
      <c r="Q2459" t="n">
        <v>0</v>
      </c>
      <c r="S2459"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2459" t="inlineStr">
        <is>
          <t>14/08/2026 09:28</t>
        </is>
      </c>
    </row>
    <row r="2460">
      <c r="A2460" t="n">
        <v>4475</v>
      </c>
      <c r="B2460" t="inlineStr">
        <is>
          <t>FGV</t>
        </is>
      </c>
      <c r="C2460" t="inlineStr">
        <is>
          <t>TRT</t>
        </is>
      </c>
      <c r="D2460" t="inlineStr">
        <is>
          <t>2025</t>
        </is>
      </c>
      <c r="E2460" t="inlineStr">
        <is>
          <t>Um palíndromo numérico, ou capicua, é um número que lido de trás para a frente é igual ao número original. Por exemplo: 121, 35653, 8778, 108801 são palíndromos. Entre os números de seis algarismos, a quantidade de palíndromos numéricos é igual a</t>
        </is>
      </c>
      <c r="F2460" t="inlineStr">
        <is>
          <t>Matemática</t>
        </is>
      </c>
      <c r="G2460" t="inlineStr">
        <is>
          <t>Análise Combinatória</t>
        </is>
      </c>
      <c r="H2460" t="inlineStr">
        <is>
          <t>Médio</t>
        </is>
      </c>
      <c r="I2460" t="inlineStr">
        <is>
          <t>ME</t>
        </is>
      </c>
      <c r="J2460" t="inlineStr">
        <is>
          <t>600</t>
        </is>
      </c>
      <c r="K2460" t="inlineStr">
        <is>
          <t>900</t>
        </is>
      </c>
      <c r="L2460" t="inlineStr">
        <is>
          <t>8.100</t>
        </is>
      </c>
      <c r="M2460" t="inlineStr">
        <is>
          <t>18.000</t>
        </is>
      </c>
      <c r="N2460" t="inlineStr">
        <is>
          <t>180.000</t>
        </is>
      </c>
      <c r="O2460" t="inlineStr">
        <is>
          <t>B</t>
        </is>
      </c>
      <c r="P2460" t="n">
        <v>0</v>
      </c>
      <c r="Q2460" t="n">
        <v>0</v>
      </c>
      <c r="S2460"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2460" t="inlineStr">
        <is>
          <t>14/08/2026 09:28</t>
        </is>
      </c>
    </row>
    <row r="2461">
      <c r="A2461" t="n">
        <v>4476</v>
      </c>
      <c r="B2461" t="inlineStr">
        <is>
          <t>Cesgranrio</t>
        </is>
      </c>
      <c r="C2461" t="inlineStr">
        <is>
          <t>Casa da Moeda</t>
        </is>
      </c>
      <c r="D2461" t="inlineStr">
        <is>
          <t>2024</t>
        </is>
      </c>
      <c r="E2461" t="inlineStr">
        <is>
          <t>Em uma vitrine de uma loja estão expostos 5 camisas, 2 calças, 1 saia e 2 pares de sapatos. De quantas maneiras diferentes é possível um cliente se vestir usando 3 peças, sem usar saia e calça ao mesmo tempo?</t>
        </is>
      </c>
      <c r="F2461" t="inlineStr">
        <is>
          <t>Matemática</t>
        </is>
      </c>
      <c r="G2461" t="inlineStr">
        <is>
          <t>Análise Combinatória</t>
        </is>
      </c>
      <c r="H2461" t="inlineStr">
        <is>
          <t>Médio</t>
        </is>
      </c>
      <c r="I2461" t="inlineStr">
        <is>
          <t>ME</t>
        </is>
      </c>
      <c r="J2461" t="inlineStr">
        <is>
          <t>10</t>
        </is>
      </c>
      <c r="K2461" t="inlineStr">
        <is>
          <t>15</t>
        </is>
      </c>
      <c r="L2461" t="inlineStr">
        <is>
          <t>30</t>
        </is>
      </c>
      <c r="M2461" t="inlineStr">
        <is>
          <t>35</t>
        </is>
      </c>
      <c r="N2461" t="inlineStr">
        <is>
          <t>40</t>
        </is>
      </c>
      <c r="O2461" t="inlineStr">
        <is>
          <t>C</t>
        </is>
      </c>
      <c r="P2461" t="n">
        <v>0</v>
      </c>
      <c r="Q2461" t="n">
        <v>0</v>
      </c>
      <c r="S2461"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2461" t="inlineStr">
        <is>
          <t>14/08/2026 09:28</t>
        </is>
      </c>
    </row>
    <row r="2462">
      <c r="A2462" t="n">
        <v>4477</v>
      </c>
      <c r="B2462" t="inlineStr">
        <is>
          <t>AOCP</t>
        </is>
      </c>
      <c r="C2462" t="inlineStr">
        <is>
          <t>PM-PE</t>
        </is>
      </c>
      <c r="D2462" t="inlineStr">
        <is>
          <t>2024</t>
        </is>
      </c>
      <c r="E2462"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2462" t="inlineStr">
        <is>
          <t>Matemática</t>
        </is>
      </c>
      <c r="G2462" t="inlineStr">
        <is>
          <t>Análise Combinatória</t>
        </is>
      </c>
      <c r="H2462" t="inlineStr">
        <is>
          <t>Médio</t>
        </is>
      </c>
      <c r="I2462" t="inlineStr">
        <is>
          <t>ME</t>
        </is>
      </c>
      <c r="J2462" t="inlineStr">
        <is>
          <t>12</t>
        </is>
      </c>
      <c r="K2462" t="inlineStr">
        <is>
          <t>9</t>
        </is>
      </c>
      <c r="L2462" t="inlineStr">
        <is>
          <t>7</t>
        </is>
      </c>
      <c r="M2462" t="inlineStr">
        <is>
          <t>6</t>
        </is>
      </c>
      <c r="N2462" t="inlineStr">
        <is>
          <t>3</t>
        </is>
      </c>
      <c r="O2462" t="inlineStr">
        <is>
          <t>A</t>
        </is>
      </c>
      <c r="P2462" t="n">
        <v>0</v>
      </c>
      <c r="Q2462" t="n">
        <v>0</v>
      </c>
      <c r="S2462"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2462" t="inlineStr">
        <is>
          <t>14/08/2026 09:29</t>
        </is>
      </c>
    </row>
    <row r="2463">
      <c r="A2463" t="n">
        <v>4478</v>
      </c>
      <c r="B2463" t="inlineStr">
        <is>
          <t>AVANÇASP</t>
        </is>
      </c>
      <c r="C2463" t="inlineStr">
        <is>
          <t>Pref. Americana</t>
        </is>
      </c>
      <c r="D2463" t="inlineStr">
        <is>
          <t>2023</t>
        </is>
      </c>
      <c r="E2463" t="inlineStr">
        <is>
          <t>Em uma repartição pública trabalham 12 homens e 08 mulheres. O número máximo de duplas distintas que se pode formar contendo apenas um homem e uma mulher dessa repartição é igual a:</t>
        </is>
      </c>
      <c r="F2463" t="inlineStr">
        <is>
          <t>Matemática</t>
        </is>
      </c>
      <c r="G2463" t="inlineStr">
        <is>
          <t>Análise Combinatória</t>
        </is>
      </c>
      <c r="H2463" t="inlineStr">
        <is>
          <t>Médio</t>
        </is>
      </c>
      <c r="I2463" t="inlineStr">
        <is>
          <t>ME</t>
        </is>
      </c>
      <c r="J2463" t="inlineStr">
        <is>
          <t>84</t>
        </is>
      </c>
      <c r="K2463" t="inlineStr">
        <is>
          <t>50</t>
        </is>
      </c>
      <c r="L2463" t="inlineStr">
        <is>
          <t>72</t>
        </is>
      </c>
      <c r="M2463" t="inlineStr">
        <is>
          <t>68</t>
        </is>
      </c>
      <c r="N2463" t="inlineStr">
        <is>
          <t>96</t>
        </is>
      </c>
      <c r="O2463" t="inlineStr">
        <is>
          <t>E</t>
        </is>
      </c>
      <c r="P2463" t="n">
        <v>0</v>
      </c>
      <c r="Q2463" t="n">
        <v>0</v>
      </c>
      <c r="S2463" t="inlineStr">
        <is>
          <t>O enunciado informa que há 12 homens e 8 mulheres. O número de maneiras de escolher um homem E uma
mulher (eventos concomitantes) é, pelo princípio multiplicativo:
𝑛 = 12 × 8 = 96
Gabarito: E</t>
        </is>
      </c>
      <c r="U2463" t="inlineStr">
        <is>
          <t>14/08/2026 09:32</t>
        </is>
      </c>
    </row>
    <row r="2464">
      <c r="A2464" t="n">
        <v>4479</v>
      </c>
      <c r="B2464" t="inlineStr">
        <is>
          <t>FCM-CEFETMINAS</t>
        </is>
      </c>
      <c r="C2464" t="inlineStr">
        <is>
          <t xml:space="preserve"> Pref. Contagem</t>
        </is>
      </c>
      <c r="D2464" t="inlineStr">
        <is>
          <t>2023</t>
        </is>
      </c>
      <c r="E2464" t="inlineStr">
        <is>
          <t>Considere todos os números de três algarismos distintos que podem ser formados utilizando os algarismos 1, 2, 4, 5, 7 e 8, como, por exemplo, os números 175 ou 852. Escrevendo-se todos esses números em ordem crescente, o número que ocupa a 50ª posição é</t>
        </is>
      </c>
      <c r="F2464" t="inlineStr">
        <is>
          <t>Matemática</t>
        </is>
      </c>
      <c r="G2464" t="inlineStr">
        <is>
          <t>Análise Combinatória</t>
        </is>
      </c>
      <c r="H2464" t="inlineStr">
        <is>
          <t>Médio</t>
        </is>
      </c>
      <c r="I2464" t="inlineStr">
        <is>
          <t>ME</t>
        </is>
      </c>
      <c r="J2464" t="inlineStr">
        <is>
          <t>417</t>
        </is>
      </c>
      <c r="K2464" t="inlineStr">
        <is>
          <t>428</t>
        </is>
      </c>
      <c r="L2464" t="inlineStr">
        <is>
          <t>452</t>
        </is>
      </c>
      <c r="M2464" t="inlineStr">
        <is>
          <t>517</t>
        </is>
      </c>
      <c r="N2464" t="inlineStr">
        <is>
          <t>518</t>
        </is>
      </c>
      <c r="O2464" t="inlineStr">
        <is>
          <t>C</t>
        </is>
      </c>
      <c r="P2464" t="n">
        <v>0</v>
      </c>
      <c r="Q2464" t="n">
        <v>0</v>
      </c>
      <c r="S2464"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2464" t="inlineStr">
        <is>
          <t>14/08/2026 09:36</t>
        </is>
      </c>
    </row>
    <row r="2465">
      <c r="A2465" t="n">
        <v>4480</v>
      </c>
      <c r="B2465" t="inlineStr">
        <is>
          <t>FCC</t>
        </is>
      </c>
      <c r="C2465" t="inlineStr">
        <is>
          <t>SEDU-ES</t>
        </is>
      </c>
      <c r="D2465" t="inlineStr">
        <is>
          <t>2022</t>
        </is>
      </c>
      <c r="E2465"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2465" t="inlineStr">
        <is>
          <t>Matemática</t>
        </is>
      </c>
      <c r="G2465" t="inlineStr">
        <is>
          <t>Análise Combinatória</t>
        </is>
      </c>
      <c r="H2465" t="inlineStr">
        <is>
          <t>Médio</t>
        </is>
      </c>
      <c r="I2465" t="inlineStr">
        <is>
          <t>ME</t>
        </is>
      </c>
      <c r="J2465" t="inlineStr">
        <is>
          <t>90</t>
        </is>
      </c>
      <c r="K2465" t="inlineStr">
        <is>
          <t>180</t>
        </is>
      </c>
      <c r="L2465" t="inlineStr">
        <is>
          <t>8.910</t>
        </is>
      </c>
      <c r="M2465" t="inlineStr">
        <is>
          <t>4.455</t>
        </is>
      </c>
      <c r="N2465" t="inlineStr">
        <is>
          <t>200</t>
        </is>
      </c>
      <c r="O2465" t="inlineStr">
        <is>
          <t>B</t>
        </is>
      </c>
      <c r="P2465" t="n">
        <v>0</v>
      </c>
      <c r="Q2465" t="n">
        <v>0</v>
      </c>
      <c r="S2465"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2465" t="inlineStr">
        <is>
          <t>14/08/2026 09:37</t>
        </is>
      </c>
    </row>
    <row r="2466">
      <c r="A2466" t="n">
        <v>4481</v>
      </c>
      <c r="B2466" t="inlineStr">
        <is>
          <t>VUNESP</t>
        </is>
      </c>
      <c r="C2466" t="inlineStr">
        <is>
          <t>PM-SP</t>
        </is>
      </c>
      <c r="D2466" t="inlineStr">
        <is>
          <t>2022</t>
        </is>
      </c>
      <c r="E2466"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2466" t="inlineStr">
        <is>
          <t>Matemática</t>
        </is>
      </c>
      <c r="G2466" t="inlineStr">
        <is>
          <t>Análise Combinatória</t>
        </is>
      </c>
      <c r="H2466" t="inlineStr">
        <is>
          <t>Médio</t>
        </is>
      </c>
      <c r="I2466" t="inlineStr">
        <is>
          <t>ME</t>
        </is>
      </c>
      <c r="J2466" t="inlineStr">
        <is>
          <t>19.</t>
        </is>
      </c>
      <c r="K2466" t="inlineStr">
        <is>
          <t>81.</t>
        </is>
      </c>
      <c r="L2466" t="inlineStr">
        <is>
          <t>128.</t>
        </is>
      </c>
      <c r="M2466" t="inlineStr">
        <is>
          <t>216.</t>
        </is>
      </c>
      <c r="N2466" t="inlineStr">
        <is>
          <t>336</t>
        </is>
      </c>
      <c r="O2466" t="inlineStr">
        <is>
          <t>A</t>
        </is>
      </c>
      <c r="P2466" t="n">
        <v>0</v>
      </c>
      <c r="Q2466" t="n">
        <v>0</v>
      </c>
      <c r="S2466"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2466" t="inlineStr">
        <is>
          <t>14/08/2026 09:38</t>
        </is>
      </c>
    </row>
    <row r="2467">
      <c r="A2467" t="n">
        <v>4482</v>
      </c>
      <c r="B2467" t="inlineStr">
        <is>
          <t>FEPESE</t>
        </is>
      </c>
      <c r="C2467" t="inlineStr">
        <is>
          <t>Pref. Chapecó</t>
        </is>
      </c>
      <c r="D2467" t="inlineStr">
        <is>
          <t>2022</t>
        </is>
      </c>
      <c r="E2467"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2467" t="inlineStr">
        <is>
          <t>Matemática</t>
        </is>
      </c>
      <c r="G2467" t="inlineStr">
        <is>
          <t>Análise Combinatória</t>
        </is>
      </c>
      <c r="H2467" t="inlineStr">
        <is>
          <t>Médio</t>
        </is>
      </c>
      <c r="I2467" t="inlineStr">
        <is>
          <t>ME</t>
        </is>
      </c>
      <c r="J2467" t="inlineStr">
        <is>
          <t>Mais de 350</t>
        </is>
      </c>
      <c r="K2467" t="inlineStr">
        <is>
          <t>Mais de 300 e menos de 350</t>
        </is>
      </c>
      <c r="L2467" t="inlineStr">
        <is>
          <t>Mais de 250 e menos de 300</t>
        </is>
      </c>
      <c r="M2467" t="inlineStr">
        <is>
          <t>Mais de 200 e menos de 250</t>
        </is>
      </c>
      <c r="N2467" t="inlineStr">
        <is>
          <t>Menos de 200</t>
        </is>
      </c>
      <c r="O2467" t="inlineStr">
        <is>
          <t>C</t>
        </is>
      </c>
      <c r="P2467" t="n">
        <v>0</v>
      </c>
      <c r="Q2467" t="n">
        <v>0</v>
      </c>
      <c r="S2467" t="inlineStr">
        <is>
          <t>Para cada uma das 8 perguntas, há 2 respostas possíveis. Pelo princípio multiplicativo, o número de maneiras
de responder todas as 8 perguntas (eventos concomitantes) é o produto:
2×2×2×2×2×2×2×2 = 256
Que está entre 250 e 300.
Gabarito: C</t>
        </is>
      </c>
      <c r="U2467" t="inlineStr">
        <is>
          <t>14/08/2026 09:39</t>
        </is>
      </c>
    </row>
    <row r="2468">
      <c r="A2468" t="n">
        <v>4483</v>
      </c>
      <c r="B2468" t="inlineStr">
        <is>
          <t>IBFC</t>
        </is>
      </c>
      <c r="C2468" t="inlineStr">
        <is>
          <t>MGS</t>
        </is>
      </c>
      <c r="D2468" t="inlineStr">
        <is>
          <t>2022</t>
        </is>
      </c>
      <c r="E2468"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2468" t="inlineStr">
        <is>
          <t>Matemática</t>
        </is>
      </c>
      <c r="G2468" t="inlineStr">
        <is>
          <t>Análise Combinatória</t>
        </is>
      </c>
      <c r="H2468" t="inlineStr">
        <is>
          <t>Médio</t>
        </is>
      </c>
      <c r="I2468" t="inlineStr">
        <is>
          <t>ME</t>
        </is>
      </c>
      <c r="J2468" t="inlineStr">
        <is>
          <t>456.976.000</t>
        </is>
      </c>
      <c r="K2468" t="inlineStr">
        <is>
          <t>175.760.000</t>
        </is>
      </c>
      <c r="L2468" t="inlineStr">
        <is>
          <t>358.800.000</t>
        </is>
      </c>
      <c r="M2468" t="inlineStr">
        <is>
          <t>656.000.000</t>
        </is>
      </c>
      <c r="N2468" t="inlineStr"/>
      <c r="O2468" t="inlineStr">
        <is>
          <t>A</t>
        </is>
      </c>
      <c r="P2468" t="n">
        <v>0</v>
      </c>
      <c r="Q2468" t="n">
        <v>0</v>
      </c>
      <c r="S2468"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2468" t="inlineStr">
        <is>
          <t>14/08/2026 09:39</t>
        </is>
      </c>
    </row>
    <row r="2469">
      <c r="A2469" t="n">
        <v>4484</v>
      </c>
      <c r="B2469" t="inlineStr">
        <is>
          <t>IDECAN</t>
        </is>
      </c>
      <c r="C2469" t="inlineStr">
        <is>
          <t>CBM-MS</t>
        </is>
      </c>
      <c r="D2469" t="inlineStr">
        <is>
          <t>2022</t>
        </is>
      </c>
      <c r="E2469" t="inlineStr">
        <is>
          <t>Determine a quantidade de números pares com quatro algarismos que podemos formar com os números 1, 5, 6, 7 ,8.</t>
        </is>
      </c>
      <c r="F2469" t="inlineStr">
        <is>
          <t>Matemática</t>
        </is>
      </c>
      <c r="G2469" t="inlineStr">
        <is>
          <t>Análise Combinatória</t>
        </is>
      </c>
      <c r="H2469" t="inlineStr">
        <is>
          <t>Médio</t>
        </is>
      </c>
      <c r="I2469" t="inlineStr">
        <is>
          <t>ME</t>
        </is>
      </c>
      <c r="J2469" t="inlineStr">
        <is>
          <t>250</t>
        </is>
      </c>
      <c r="K2469" t="inlineStr">
        <is>
          <t>230</t>
        </is>
      </c>
      <c r="L2469" t="inlineStr">
        <is>
          <t>180</t>
        </is>
      </c>
      <c r="M2469" t="inlineStr">
        <is>
          <t>160</t>
        </is>
      </c>
      <c r="N2469" t="inlineStr">
        <is>
          <t>120</t>
        </is>
      </c>
      <c r="O2469" t="inlineStr">
        <is>
          <t>A</t>
        </is>
      </c>
      <c r="P2469" t="n">
        <v>0</v>
      </c>
      <c r="Q2469" t="n">
        <v>0</v>
      </c>
      <c r="S2469"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2469" t="inlineStr">
        <is>
          <t>14/08/2026 09:39</t>
        </is>
      </c>
    </row>
    <row r="2470">
      <c r="A2470" t="n">
        <v>4485</v>
      </c>
      <c r="B2470" t="inlineStr">
        <is>
          <t>Quadrix</t>
        </is>
      </c>
      <c r="C2470" t="inlineStr">
        <is>
          <t>CRM-SC</t>
        </is>
      </c>
      <c r="D2470" t="inlineStr">
        <is>
          <t>2022</t>
        </is>
      </c>
      <c r="E2470"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2470" t="inlineStr">
        <is>
          <t>Matemática</t>
        </is>
      </c>
      <c r="G2470" t="inlineStr">
        <is>
          <t>Análise Combinatória</t>
        </is>
      </c>
      <c r="H2470" t="inlineStr">
        <is>
          <t>Médio</t>
        </is>
      </c>
      <c r="I2470" t="inlineStr">
        <is>
          <t>CE</t>
        </is>
      </c>
      <c r="J2470" t="inlineStr"/>
      <c r="K2470" t="inlineStr"/>
      <c r="L2470" t="inlineStr"/>
      <c r="M2470" t="inlineStr"/>
      <c r="N2470" t="inlineStr"/>
      <c r="O2470" t="inlineStr">
        <is>
          <t>E</t>
        </is>
      </c>
      <c r="P2470" t="n">
        <v>0</v>
      </c>
      <c r="Q2470" t="n">
        <v>0</v>
      </c>
      <c r="S2470"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2470" t="inlineStr">
        <is>
          <t>14/08/2026 09:40</t>
        </is>
      </c>
    </row>
    <row r="2471">
      <c r="A2471" t="n">
        <v>4486</v>
      </c>
      <c r="B2471" t="inlineStr">
        <is>
          <t>FGV</t>
        </is>
      </c>
      <c r="C2471" t="inlineStr">
        <is>
          <t>TCE-RR</t>
        </is>
      </c>
      <c r="D2471" t="inlineStr">
        <is>
          <t>2025</t>
        </is>
      </c>
      <c r="E2471" t="inlineStr">
        <is>
          <t>Considere as 5 letras da sigla TCERR.
O número de maneiras distintas de escrever essas 5 letras em sequência de modo que as duas letras R não fiquem juntas é</t>
        </is>
      </c>
      <c r="F2471" t="inlineStr">
        <is>
          <t>Matemática</t>
        </is>
      </c>
      <c r="G2471" t="inlineStr">
        <is>
          <t>Análise Combinatória</t>
        </is>
      </c>
      <c r="H2471" t="inlineStr">
        <is>
          <t>Médio</t>
        </is>
      </c>
      <c r="I2471" t="inlineStr">
        <is>
          <t>ME</t>
        </is>
      </c>
      <c r="J2471" t="inlineStr">
        <is>
          <t>60</t>
        </is>
      </c>
      <c r="K2471" t="inlineStr">
        <is>
          <t>48.</t>
        </is>
      </c>
      <c r="L2471" t="inlineStr">
        <is>
          <t>36</t>
        </is>
      </c>
      <c r="M2471" t="inlineStr">
        <is>
          <t>24.</t>
        </is>
      </c>
      <c r="N2471" t="inlineStr">
        <is>
          <t>12.</t>
        </is>
      </c>
      <c r="O2471" t="inlineStr">
        <is>
          <t>C</t>
        </is>
      </c>
      <c r="P2471" t="n">
        <v>0</v>
      </c>
      <c r="Q2471" t="n">
        <v>0</v>
      </c>
      <c r="S2471"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2471" t="inlineStr">
        <is>
          <t>14/08/2026 09:40</t>
        </is>
      </c>
    </row>
    <row r="2472">
      <c r="A2472" t="n">
        <v>4487</v>
      </c>
      <c r="B2472" t="inlineStr">
        <is>
          <t>FGV</t>
        </is>
      </c>
      <c r="C2472" t="inlineStr">
        <is>
          <t>TCE-RR</t>
        </is>
      </c>
      <c r="D2472" t="inlineStr">
        <is>
          <t>2025</t>
        </is>
      </c>
      <c r="E2472"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2472" t="inlineStr">
        <is>
          <t>Matemática</t>
        </is>
      </c>
      <c r="G2472" t="inlineStr">
        <is>
          <t>Análise Combinatória</t>
        </is>
      </c>
      <c r="H2472" t="inlineStr">
        <is>
          <t>Médio</t>
        </is>
      </c>
      <c r="I2472" t="inlineStr">
        <is>
          <t>ME</t>
        </is>
      </c>
      <c r="J2472" t="inlineStr">
        <is>
          <t>10</t>
        </is>
      </c>
      <c r="K2472" t="inlineStr">
        <is>
          <t>12.</t>
        </is>
      </c>
      <c r="L2472" t="inlineStr">
        <is>
          <t>14</t>
        </is>
      </c>
      <c r="M2472" t="inlineStr">
        <is>
          <t>16.</t>
        </is>
      </c>
      <c r="N2472" t="inlineStr">
        <is>
          <t>18.</t>
        </is>
      </c>
      <c r="O2472" t="inlineStr">
        <is>
          <t>C</t>
        </is>
      </c>
      <c r="P2472" t="n">
        <v>0</v>
      </c>
      <c r="Q2472" t="n">
        <v>0</v>
      </c>
      <c r="S2472"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2472" t="inlineStr">
        <is>
          <t>14/08/2026 09:40</t>
        </is>
      </c>
    </row>
    <row r="2473">
      <c r="A2473" t="n">
        <v>4488</v>
      </c>
      <c r="B2473" t="inlineStr">
        <is>
          <t>CESGRANRIO</t>
        </is>
      </c>
      <c r="C2473" t="inlineStr">
        <is>
          <t>Banrisul</t>
        </is>
      </c>
      <c r="D2473" t="inlineStr">
        <is>
          <t>2023</t>
        </is>
      </c>
      <c r="E2473"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2473" t="inlineStr">
        <is>
          <t>Matemática</t>
        </is>
      </c>
      <c r="G2473" t="inlineStr">
        <is>
          <t>Análise Combinatória</t>
        </is>
      </c>
      <c r="H2473" t="inlineStr">
        <is>
          <t>Médio</t>
        </is>
      </c>
      <c r="I2473" t="inlineStr">
        <is>
          <t>ME</t>
        </is>
      </c>
      <c r="J2473" t="inlineStr">
        <is>
          <t>12</t>
        </is>
      </c>
      <c r="K2473" t="inlineStr">
        <is>
          <t>24</t>
        </is>
      </c>
      <c r="L2473" t="inlineStr">
        <is>
          <t>144</t>
        </is>
      </c>
      <c r="M2473" t="inlineStr">
        <is>
          <t>2520</t>
        </is>
      </c>
      <c r="N2473" t="inlineStr">
        <is>
          <t>5040</t>
        </is>
      </c>
      <c r="O2473" t="inlineStr">
        <is>
          <t>C</t>
        </is>
      </c>
      <c r="P2473" t="n">
        <v>0</v>
      </c>
      <c r="Q2473" t="n">
        <v>0</v>
      </c>
      <c r="S2473"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2473" t="inlineStr">
        <is>
          <t>14/08/2026 09:41</t>
        </is>
      </c>
    </row>
    <row r="2474">
      <c r="A2474" t="n">
        <v>4489</v>
      </c>
      <c r="B2474" t="inlineStr">
        <is>
          <t>AOCP</t>
        </is>
      </c>
      <c r="C2474" t="inlineStr">
        <is>
          <t>PC-GO</t>
        </is>
      </c>
      <c r="D2474" t="inlineStr">
        <is>
          <t>2022</t>
        </is>
      </c>
      <c r="E2474"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2474" t="inlineStr">
        <is>
          <t>Matemática</t>
        </is>
      </c>
      <c r="G2474" t="inlineStr">
        <is>
          <t>Análise Combinatória</t>
        </is>
      </c>
      <c r="H2474" t="inlineStr">
        <is>
          <t>Médio</t>
        </is>
      </c>
      <c r="I2474" t="inlineStr">
        <is>
          <t>ME</t>
        </is>
      </c>
      <c r="J2474" t="inlineStr">
        <is>
          <t>10</t>
        </is>
      </c>
      <c r="K2474" t="inlineStr">
        <is>
          <t>Entre 11 e 50</t>
        </is>
      </c>
      <c r="L2474" t="inlineStr">
        <is>
          <t>Entre 51 e 100</t>
        </is>
      </c>
      <c r="M2474" t="inlineStr">
        <is>
          <t>Entre 101 e 150</t>
        </is>
      </c>
      <c r="N2474" t="inlineStr">
        <is>
          <t>Mais de 150</t>
        </is>
      </c>
      <c r="O2474" t="inlineStr">
        <is>
          <t>E</t>
        </is>
      </c>
      <c r="P2474" t="n">
        <v>0</v>
      </c>
      <c r="Q2474" t="n">
        <v>0</v>
      </c>
      <c r="S2474" t="inlineStr">
        <is>
          <t>O número de maneiras de colorir 10 tarefas com 10 cores diferentes corresponde à permutação de 10
elementos:
𝑃 = 10! = 10×9×8×7×6×5×4×3×2×1 = 3.628.000
Que é muito superior a 150.
Gabarito: E</t>
        </is>
      </c>
      <c r="U2474" t="inlineStr">
        <is>
          <t>14/08/2026 09:44</t>
        </is>
      </c>
    </row>
    <row r="2475">
      <c r="A2475" t="n">
        <v>4490</v>
      </c>
      <c r="B2475" t="inlineStr">
        <is>
          <t>ACCESS</t>
        </is>
      </c>
      <c r="C2475" t="inlineStr">
        <is>
          <t>CM Rio Acima</t>
        </is>
      </c>
      <c r="D2475" t="inlineStr">
        <is>
          <t>2022</t>
        </is>
      </c>
      <c r="E2475" t="inlineStr">
        <is>
          <t>João possui seis livros de Matemática. São eles: Geometria I, Álgebra I, Álgebra II, Análise, Matemática Financeira e Números Complexos. O número de maneiras que ele pode empilhar esses livros de modo que os livros de Álgebra fiquem juntos é</t>
        </is>
      </c>
      <c r="F2475" t="inlineStr">
        <is>
          <t>Matemática</t>
        </is>
      </c>
      <c r="G2475" t="inlineStr">
        <is>
          <t>Análise Combinatória</t>
        </is>
      </c>
      <c r="H2475" t="inlineStr">
        <is>
          <t>Médio</t>
        </is>
      </c>
      <c r="I2475" t="inlineStr">
        <is>
          <t>ME</t>
        </is>
      </c>
      <c r="J2475" t="inlineStr">
        <is>
          <t>240</t>
        </is>
      </c>
      <c r="K2475" t="inlineStr">
        <is>
          <t>120</t>
        </is>
      </c>
      <c r="L2475" t="inlineStr">
        <is>
          <t>60</t>
        </is>
      </c>
      <c r="M2475" t="inlineStr">
        <is>
          <t>20</t>
        </is>
      </c>
      <c r="N2475" t="inlineStr"/>
      <c r="O2475" t="inlineStr">
        <is>
          <t>A</t>
        </is>
      </c>
      <c r="P2475" t="n">
        <v>0</v>
      </c>
      <c r="Q2475" t="n">
        <v>0</v>
      </c>
      <c r="S2475"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2475" t="inlineStr">
        <is>
          <t>14/08/2026 09:45</t>
        </is>
      </c>
    </row>
    <row r="2476">
      <c r="A2476" t="n">
        <v>4491</v>
      </c>
      <c r="B2476" t="inlineStr">
        <is>
          <t>CONSULPLAN</t>
        </is>
      </c>
      <c r="C2476" t="inlineStr">
        <is>
          <t>SEED-PR</t>
        </is>
      </c>
      <c r="D2476" t="inlineStr">
        <is>
          <t>2022</t>
        </is>
      </c>
      <c r="E2476" t="inlineStr">
        <is>
          <t>Suponha que as letras da palavra ÂNGULO precisam ser distribuídas nas seis lacunas a seguir:
O número de maneiras distintas que tais letras podem ser distribuídas de modo que todas as vogais fiquem em uma mesma coluna é:</t>
        </is>
      </c>
      <c r="F2476" t="inlineStr">
        <is>
          <t>Matemática</t>
        </is>
      </c>
      <c r="G2476" t="inlineStr">
        <is>
          <t>Análise Combinatória</t>
        </is>
      </c>
      <c r="H2476" t="inlineStr">
        <is>
          <t>Médio</t>
        </is>
      </c>
      <c r="I2476" t="inlineStr">
        <is>
          <t>ME</t>
        </is>
      </c>
      <c r="J2476" t="inlineStr">
        <is>
          <t>18</t>
        </is>
      </c>
      <c r="K2476" t="inlineStr">
        <is>
          <t>36</t>
        </is>
      </c>
      <c r="L2476" t="inlineStr">
        <is>
          <t>72</t>
        </is>
      </c>
      <c r="M2476" t="inlineStr">
        <is>
          <t>144</t>
        </is>
      </c>
      <c r="N2476" t="inlineStr"/>
      <c r="O2476" t="inlineStr">
        <is>
          <t>C</t>
        </is>
      </c>
      <c r="P2476" t="n">
        <v>1</v>
      </c>
      <c r="Q2476" t="n">
        <v>0</v>
      </c>
      <c r="R2476" t="inlineStr">
        <is>
          <t>632a23ff-dc34-4e10-a1a5-d540155f21b8.png</t>
        </is>
      </c>
      <c r="S2476"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2476" t="inlineStr">
        <is>
          <t>14/08/2026 09:48</t>
        </is>
      </c>
    </row>
    <row r="2477">
      <c r="A2477" t="inlineStr">
        <is>
          <t>4492</t>
        </is>
      </c>
      <c r="B2477" t="inlineStr">
        <is>
          <t>ACCESS</t>
        </is>
      </c>
      <c r="C2477" t="inlineStr">
        <is>
          <t>CPGI</t>
        </is>
      </c>
      <c r="D2477" t="inlineStr">
        <is>
          <t>2022</t>
        </is>
      </c>
      <c r="E2477" t="inlineStr">
        <is>
          <t>Seis amigos se posicionam, um ao lado do outro, para tirar uma foto. Entre eles, estão Adão e Eva. O fotógrafo pediu para que os seis amigos se posicionassem para a foto de modo que Adão ficasse separado de Eva. O número de maneiras de isso ocorrer é</t>
        </is>
      </c>
      <c r="F2477" t="inlineStr">
        <is>
          <t>Matemática</t>
        </is>
      </c>
      <c r="G2477" t="inlineStr">
        <is>
          <t>Análise Combinatória</t>
        </is>
      </c>
      <c r="H2477" t="inlineStr">
        <is>
          <t>Médio</t>
        </is>
      </c>
      <c r="I2477" t="inlineStr">
        <is>
          <t>ME</t>
        </is>
      </c>
      <c r="J2477" t="inlineStr">
        <is>
          <t>600</t>
        </is>
      </c>
      <c r="K2477" t="inlineStr">
        <is>
          <t>560</t>
        </is>
      </c>
      <c r="L2477" t="inlineStr">
        <is>
          <t>540</t>
        </is>
      </c>
      <c r="M2477" t="inlineStr">
        <is>
          <t>480</t>
        </is>
      </c>
      <c r="N2477" t="inlineStr"/>
      <c r="O2477" t="inlineStr">
        <is>
          <t>D</t>
        </is>
      </c>
      <c r="P2477" t="n">
        <v>0</v>
      </c>
      <c r="Q2477" t="n">
        <v>0</v>
      </c>
      <c r="S2477"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2477" t="inlineStr">
        <is>
          <t>14/08/2026 09:49</t>
        </is>
      </c>
    </row>
    <row r="2478">
      <c r="A2478" t="inlineStr">
        <is>
          <t>4493</t>
        </is>
      </c>
      <c r="B2478" t="inlineStr">
        <is>
          <t>CETREDE</t>
        </is>
      </c>
      <c r="C2478" t="inlineStr">
        <is>
          <t>Pref. Ipaporanga</t>
        </is>
      </c>
      <c r="D2478" t="inlineStr">
        <is>
          <t>2022</t>
        </is>
      </c>
      <c r="E2478" t="inlineStr">
        <is>
          <t>Anagramas são todas as diferentes disposições das letras de uma palavra (mesmo que não façam sentido na língua portuguesa), ou de números e símbolos, em uma sequência. Dessa forma, quantos anagramas é possível formar com a palavra “calculadora”?</t>
        </is>
      </c>
      <c r="F2478" t="inlineStr">
        <is>
          <t>Matemática</t>
        </is>
      </c>
      <c r="G2478" t="inlineStr">
        <is>
          <t>Análise Combinatória</t>
        </is>
      </c>
      <c r="H2478" t="inlineStr">
        <is>
          <t>Médio</t>
        </is>
      </c>
      <c r="I2478" t="inlineStr">
        <is>
          <t>ME</t>
        </is>
      </c>
      <c r="J2478" t="inlineStr">
        <is>
          <t>1543220</t>
        </is>
      </c>
      <c r="K2478" t="inlineStr">
        <is>
          <t>1663200</t>
        </is>
      </c>
      <c r="L2478" t="inlineStr">
        <is>
          <t>4566349</t>
        </is>
      </c>
      <c r="M2478" t="inlineStr">
        <is>
          <t>1277600</t>
        </is>
      </c>
      <c r="N2478" t="inlineStr">
        <is>
          <t>9887123</t>
        </is>
      </c>
      <c r="O2478" t="inlineStr">
        <is>
          <t>B</t>
        </is>
      </c>
      <c r="P2478" t="n">
        <v>0</v>
      </c>
      <c r="Q2478" t="n">
        <v>0</v>
      </c>
      <c r="S2478" t="inlineStr">
        <is>
          <t>A palavra CALCULADORA possui 11 letras, sendo 2 C´s, 3 A´s e 2 L´s. Assim, o número de anagramas
corresponde à permutação de 11 elementos, com repetição de 2, de 3 e de 2:
11! 11×10×9×8×7×6×5×4×3!
𝑃2,3,2 = =
11 2!×3!×2! 2×3!×2
𝑃2,3,2 = 11×10×9×8×7×6×5 = 1663200
Gabarito: B</t>
        </is>
      </c>
      <c r="U2478" t="inlineStr">
        <is>
          <t>14/08/2026 09:54</t>
        </is>
      </c>
    </row>
    <row r="2479">
      <c r="A2479" t="n">
        <v>4494</v>
      </c>
      <c r="B2479" t="inlineStr">
        <is>
          <t>OBJETIVA</t>
        </is>
      </c>
      <c r="C2479" t="inlineStr">
        <is>
          <t>Pref. Roca Sales</t>
        </is>
      </c>
      <c r="D2479" t="inlineStr">
        <is>
          <t>2022</t>
        </is>
      </c>
      <c r="E2479" t="inlineStr">
        <is>
          <t>Assinalar a alternativa que apresenta a quantidade de anagramas da palavra PLANETA:</t>
        </is>
      </c>
      <c r="F2479" t="inlineStr">
        <is>
          <t>Matemática</t>
        </is>
      </c>
      <c r="G2479" t="inlineStr">
        <is>
          <t>Análise Combinatória</t>
        </is>
      </c>
      <c r="H2479" t="inlineStr">
        <is>
          <t>Médio</t>
        </is>
      </c>
      <c r="I2479" t="inlineStr">
        <is>
          <t>ME</t>
        </is>
      </c>
      <c r="J2479" t="inlineStr">
        <is>
          <t>5.040</t>
        </is>
      </c>
      <c r="K2479" t="inlineStr">
        <is>
          <t>4.480</t>
        </is>
      </c>
      <c r="L2479" t="inlineStr">
        <is>
          <t>3.620</t>
        </is>
      </c>
      <c r="M2479" t="inlineStr">
        <is>
          <t>2.520</t>
        </is>
      </c>
      <c r="N2479" t="inlineStr"/>
      <c r="O2479" t="inlineStr">
        <is>
          <t>D</t>
        </is>
      </c>
      <c r="P2479" t="n">
        <v>0</v>
      </c>
      <c r="Q2479" t="n">
        <v>0</v>
      </c>
      <c r="S2479" t="inlineStr">
        <is>
          <t>A palavra PLANETA possui 7 letras, das quais 2 são repetidas (A). Assim, o número de anagramas corresponde
à permutação de 7 elementos, com repetição de 2:
7! 7×6×5×4×3×2!
𝑃2 = = = 7×6×5×4×3 = 2520
7 2! 2!
Gabarito: D</t>
        </is>
      </c>
      <c r="U2479" t="inlineStr">
        <is>
          <t>14/08/2026 10:04</t>
        </is>
      </c>
    </row>
    <row r="2480">
      <c r="A2480" t="n">
        <v>4495</v>
      </c>
      <c r="B2480" t="inlineStr">
        <is>
          <t>Quadrix</t>
        </is>
      </c>
      <c r="C2480" t="inlineStr">
        <is>
          <t>CRA</t>
        </is>
      </c>
      <c r="D2480" t="inlineStr">
        <is>
          <t>2022</t>
        </is>
      </c>
      <c r="E2480" t="inlineStr">
        <is>
          <t>Acerca dos anagramas da palavra NIRVANA, julgue o item.
O número de anagramas que começam ou terminam pela letra A é igual a 720.</t>
        </is>
      </c>
      <c r="F2480" t="inlineStr">
        <is>
          <t>Matemática</t>
        </is>
      </c>
      <c r="G2480" t="inlineStr">
        <is>
          <t>Análise Combinatória</t>
        </is>
      </c>
      <c r="H2480" t="inlineStr">
        <is>
          <t>Médio</t>
        </is>
      </c>
      <c r="I2480" t="inlineStr">
        <is>
          <t>CE</t>
        </is>
      </c>
      <c r="J2480" t="inlineStr"/>
      <c r="K2480" t="inlineStr"/>
      <c r="L2480" t="inlineStr"/>
      <c r="M2480" t="inlineStr"/>
      <c r="N2480" t="inlineStr"/>
      <c r="O2480" t="inlineStr">
        <is>
          <t>E</t>
        </is>
      </c>
      <c r="P2480" t="n">
        <v>1</v>
      </c>
      <c r="Q2480" t="n">
        <v>1</v>
      </c>
      <c r="S2480"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2480" t="inlineStr">
        <is>
          <t>14/08/2026 10:08</t>
        </is>
      </c>
    </row>
    <row r="2481">
      <c r="A2481" t="n">
        <v>4496</v>
      </c>
      <c r="B2481" t="inlineStr">
        <is>
          <t>AOCP</t>
        </is>
      </c>
      <c r="C2481" t="inlineStr">
        <is>
          <t>Pref. Pinhais</t>
        </is>
      </c>
      <c r="D2481" t="inlineStr">
        <is>
          <t>2022</t>
        </is>
      </c>
      <c r="E2481" t="inlineStr">
        <is>
          <t>Uma reunião será feita com o Prefeito, o vice, o chefe da Câmara dos vereadores e os 5 chefes das Secretarias Municipais. De quantas maneiras é possível alocar essas 8 pessoas em uma mesa circular de modo que Prefeito e vice fiquem sempre lado a lado?</t>
        </is>
      </c>
      <c r="F2481" t="inlineStr">
        <is>
          <t>Matemática</t>
        </is>
      </c>
      <c r="G2481" t="inlineStr">
        <is>
          <t>Análise Combinatória</t>
        </is>
      </c>
      <c r="H2481" t="inlineStr">
        <is>
          <t>Médio</t>
        </is>
      </c>
      <c r="I2481" t="inlineStr">
        <is>
          <t>ME</t>
        </is>
      </c>
      <c r="J2481" t="inlineStr">
        <is>
          <t>10.080 maneiras</t>
        </is>
      </c>
      <c r="K2481" t="inlineStr">
        <is>
          <t>5.040 maneiras</t>
        </is>
      </c>
      <c r="L2481" t="inlineStr">
        <is>
          <t>720 maneiras</t>
        </is>
      </c>
      <c r="M2481" t="inlineStr">
        <is>
          <t>1.440 maneiras</t>
        </is>
      </c>
      <c r="N2481" t="inlineStr">
        <is>
          <t>2.520 maneiras</t>
        </is>
      </c>
      <c r="O2481" t="inlineStr">
        <is>
          <t>D</t>
        </is>
      </c>
      <c r="P2481" t="n">
        <v>0</v>
      </c>
      <c r="Q2481" t="n">
        <v>0</v>
      </c>
      <c r="S2481"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2481" t="inlineStr">
        <is>
          <t>14/08/2026 10:09</t>
        </is>
      </c>
    </row>
    <row r="2482">
      <c r="A2482" t="n">
        <v>4497</v>
      </c>
      <c r="B2482" t="inlineStr">
        <is>
          <t>QUADRIX</t>
        </is>
      </c>
      <c r="C2482" t="inlineStr">
        <is>
          <t>CRP 18</t>
        </is>
      </c>
      <c r="D2482" t="inlineStr">
        <is>
          <t>2022</t>
        </is>
      </c>
      <c r="E2482" t="inlineStr">
        <is>
          <t>Com relação a princípios de contagem e probabilidade e a arranjos e permutações, julgue o item.
O número de desarranjos (permutações em que nenhuma letra permanece em sua posição original) da palavra “MATO” é igual a 10.</t>
        </is>
      </c>
      <c r="F2482" t="inlineStr">
        <is>
          <t>Matemática</t>
        </is>
      </c>
      <c r="G2482" t="inlineStr">
        <is>
          <t>Análise Combinatória</t>
        </is>
      </c>
      <c r="H2482" t="inlineStr">
        <is>
          <t>Médio</t>
        </is>
      </c>
      <c r="I2482" t="inlineStr">
        <is>
          <t>CE</t>
        </is>
      </c>
      <c r="J2482" t="inlineStr"/>
      <c r="K2482" t="inlineStr"/>
      <c r="L2482" t="inlineStr"/>
      <c r="M2482" t="inlineStr"/>
      <c r="N2482" t="inlineStr"/>
      <c r="O2482" t="inlineStr">
        <is>
          <t>E</t>
        </is>
      </c>
      <c r="P2482" t="n">
        <v>0</v>
      </c>
      <c r="Q2482" t="n">
        <v>0</v>
      </c>
      <c r="S2482"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2482" t="inlineStr">
        <is>
          <t>14/08/2026 10:09</t>
        </is>
      </c>
    </row>
    <row r="2483">
      <c r="A2483" t="n">
        <v>4498</v>
      </c>
      <c r="B2483" t="inlineStr">
        <is>
          <t>FGV</t>
        </is>
      </c>
      <c r="C2483" t="inlineStr">
        <is>
          <t>IMBEL</t>
        </is>
      </c>
      <c r="D2483" t="inlineStr">
        <is>
          <t>2021</t>
        </is>
      </c>
      <c r="E2483"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2483" t="inlineStr">
        <is>
          <t>Matemática</t>
        </is>
      </c>
      <c r="G2483" t="inlineStr">
        <is>
          <t>Análise Combinatória</t>
        </is>
      </c>
      <c r="H2483" t="inlineStr">
        <is>
          <t>Médio</t>
        </is>
      </c>
      <c r="I2483" t="inlineStr">
        <is>
          <t>ME</t>
        </is>
      </c>
      <c r="J2483" t="inlineStr">
        <is>
          <t>2</t>
        </is>
      </c>
      <c r="K2483" t="inlineStr">
        <is>
          <t>4</t>
        </is>
      </c>
      <c r="L2483" t="inlineStr">
        <is>
          <t>6</t>
        </is>
      </c>
      <c r="M2483" t="inlineStr">
        <is>
          <t>8</t>
        </is>
      </c>
      <c r="N2483" t="inlineStr">
        <is>
          <t>10</t>
        </is>
      </c>
      <c r="O2483" t="inlineStr">
        <is>
          <t>D</t>
        </is>
      </c>
      <c r="P2483" t="n">
        <v>0</v>
      </c>
      <c r="Q2483" t="n">
        <v>0</v>
      </c>
      <c r="S2483"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2483" t="inlineStr">
        <is>
          <t>14/08/2026 10:09</t>
        </is>
      </c>
    </row>
    <row r="2484">
      <c r="A2484" t="n">
        <v>4499</v>
      </c>
      <c r="B2484" t="inlineStr">
        <is>
          <t>FUNDEP</t>
        </is>
      </c>
      <c r="C2484" t="inlineStr">
        <is>
          <t>CBM-MG</t>
        </is>
      </c>
      <c r="D2484" t="inlineStr">
        <is>
          <t>2021</t>
        </is>
      </c>
      <c r="E2484"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2484" t="inlineStr">
        <is>
          <t>Matemática</t>
        </is>
      </c>
      <c r="G2484" t="inlineStr">
        <is>
          <t>Análise Combinatória</t>
        </is>
      </c>
      <c r="H2484" t="inlineStr">
        <is>
          <t>Médio</t>
        </is>
      </c>
      <c r="I2484" t="inlineStr">
        <is>
          <t>ME</t>
        </is>
      </c>
      <c r="J2484" t="inlineStr">
        <is>
          <t>3</t>
        </is>
      </c>
      <c r="K2484" t="inlineStr">
        <is>
          <t>6</t>
        </is>
      </c>
      <c r="L2484" t="inlineStr">
        <is>
          <t>12</t>
        </is>
      </c>
      <c r="M2484" t="inlineStr">
        <is>
          <t>24</t>
        </is>
      </c>
      <c r="N2484" t="inlineStr"/>
      <c r="O2484" t="inlineStr">
        <is>
          <t>C</t>
        </is>
      </c>
      <c r="P2484" t="n">
        <v>0</v>
      </c>
      <c r="Q2484" t="n">
        <v>0</v>
      </c>
      <c r="S2484"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2484" t="inlineStr">
        <is>
          <t>14/08/2026 10:10</t>
        </is>
      </c>
    </row>
    <row r="2485">
      <c r="A2485" t="n">
        <v>4500</v>
      </c>
      <c r="B2485" t="inlineStr">
        <is>
          <t>FGV</t>
        </is>
      </c>
      <c r="C2485" t="inlineStr">
        <is>
          <t>TCE-RR</t>
        </is>
      </c>
      <c r="D2485" t="inlineStr">
        <is>
          <t>2025</t>
        </is>
      </c>
      <c r="E2485"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2485" t="inlineStr">
        <is>
          <t>Matemática</t>
        </is>
      </c>
      <c r="G2485" t="inlineStr">
        <is>
          <t>Análise Combinatória</t>
        </is>
      </c>
      <c r="H2485" t="inlineStr">
        <is>
          <t>Médio</t>
        </is>
      </c>
      <c r="I2485" t="inlineStr">
        <is>
          <t>ME</t>
        </is>
      </c>
      <c r="J2485" t="inlineStr">
        <is>
          <t>10</t>
        </is>
      </c>
      <c r="K2485" t="inlineStr">
        <is>
          <t>12.</t>
        </is>
      </c>
      <c r="L2485" t="inlineStr">
        <is>
          <t>15</t>
        </is>
      </c>
      <c r="M2485" t="inlineStr">
        <is>
          <t>20.</t>
        </is>
      </c>
      <c r="N2485" t="inlineStr">
        <is>
          <t>30.</t>
        </is>
      </c>
      <c r="O2485" t="inlineStr">
        <is>
          <t>C</t>
        </is>
      </c>
      <c r="P2485" t="n">
        <v>0</v>
      </c>
      <c r="Q2485" t="n">
        <v>0</v>
      </c>
      <c r="R2485" t="inlineStr">
        <is>
          <t>46fc7340-e799-4a89-ac37-e11216718f29.png</t>
        </is>
      </c>
      <c r="S2485"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2485" t="inlineStr">
        <is>
          <t>14/08/2026 10:11</t>
        </is>
      </c>
    </row>
    <row r="2486">
      <c r="A2486" t="n">
        <v>4501</v>
      </c>
      <c r="B2486" t="inlineStr">
        <is>
          <t>CESGRANRIO</t>
        </is>
      </c>
      <c r="C2486" t="inlineStr">
        <is>
          <t>BNB</t>
        </is>
      </c>
      <c r="D2486" t="inlineStr">
        <is>
          <t>2024</t>
        </is>
      </c>
      <c r="E2486"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2486" t="inlineStr">
        <is>
          <t>Matemática</t>
        </is>
      </c>
      <c r="G2486" t="inlineStr">
        <is>
          <t>Análise Combinatória</t>
        </is>
      </c>
      <c r="H2486" t="inlineStr">
        <is>
          <t>Médio</t>
        </is>
      </c>
      <c r="I2486" t="inlineStr">
        <is>
          <t>ME</t>
        </is>
      </c>
      <c r="J2486" t="inlineStr">
        <is>
          <t>12</t>
        </is>
      </c>
      <c r="K2486" t="inlineStr">
        <is>
          <t>24</t>
        </is>
      </c>
      <c r="L2486" t="inlineStr">
        <is>
          <t>60</t>
        </is>
      </c>
      <c r="M2486" t="inlineStr">
        <is>
          <t>120</t>
        </is>
      </c>
      <c r="N2486" t="inlineStr">
        <is>
          <t>720</t>
        </is>
      </c>
      <c r="O2486" t="inlineStr">
        <is>
          <t>C</t>
        </is>
      </c>
      <c r="P2486" t="n">
        <v>0</v>
      </c>
      <c r="Q2486" t="n">
        <v>0</v>
      </c>
      <c r="S2486"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2486" t="inlineStr">
        <is>
          <t>14/08/2026 10:12</t>
        </is>
      </c>
    </row>
    <row r="2487">
      <c r="A2487" t="n">
        <v>4502</v>
      </c>
      <c r="B2487" t="inlineStr">
        <is>
          <t>AOCP</t>
        </is>
      </c>
      <c r="C2487" t="inlineStr">
        <is>
          <t>PM-PE</t>
        </is>
      </c>
      <c r="D2487" t="inlineStr">
        <is>
          <t>2024</t>
        </is>
      </c>
      <c r="E2487"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2487" t="inlineStr">
        <is>
          <t>Matemática</t>
        </is>
      </c>
      <c r="G2487" t="inlineStr">
        <is>
          <t>Análise Combinatória</t>
        </is>
      </c>
      <c r="H2487" t="inlineStr">
        <is>
          <t>Médio</t>
        </is>
      </c>
      <c r="I2487" t="inlineStr">
        <is>
          <t>ME</t>
        </is>
      </c>
      <c r="J2487" t="inlineStr">
        <is>
          <t>390</t>
        </is>
      </c>
      <c r="K2487" t="inlineStr">
        <is>
          <t>5760</t>
        </is>
      </c>
      <c r="L2487" t="inlineStr">
        <is>
          <t>396</t>
        </is>
      </c>
      <c r="M2487" t="inlineStr">
        <is>
          <t>27000</t>
        </is>
      </c>
      <c r="N2487" t="inlineStr">
        <is>
          <t>792</t>
        </is>
      </c>
      <c r="O2487" t="inlineStr">
        <is>
          <t>A</t>
        </is>
      </c>
      <c r="P2487" t="n">
        <v>0</v>
      </c>
      <c r="Q2487" t="n">
        <v>0</v>
      </c>
      <c r="S2487"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2487" t="inlineStr">
        <is>
          <t>14/08/2026 10:14</t>
        </is>
      </c>
    </row>
    <row r="2488">
      <c r="A2488" t="inlineStr">
        <is>
          <t>4503</t>
        </is>
      </c>
      <c r="B2488" t="inlineStr">
        <is>
          <t>AOCP</t>
        </is>
      </c>
      <c r="C2488" t="inlineStr">
        <is>
          <t>PM-PE</t>
        </is>
      </c>
      <c r="D2488" t="inlineStr">
        <is>
          <t>2024</t>
        </is>
      </c>
      <c r="E2488"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2488" t="inlineStr">
        <is>
          <t>Matemática</t>
        </is>
      </c>
      <c r="G2488" t="inlineStr">
        <is>
          <t>Análise Combinatória</t>
        </is>
      </c>
      <c r="H2488" t="inlineStr">
        <is>
          <t>Médio</t>
        </is>
      </c>
      <c r="I2488" t="inlineStr">
        <is>
          <t>ME</t>
        </is>
      </c>
      <c r="J2488" t="inlineStr">
        <is>
          <t>8400</t>
        </is>
      </c>
      <c r="K2488" t="inlineStr">
        <is>
          <t>81</t>
        </is>
      </c>
      <c r="L2488" t="inlineStr">
        <is>
          <t>50388</t>
        </is>
      </c>
      <c r="M2488" t="inlineStr">
        <is>
          <t>201600</t>
        </is>
      </c>
      <c r="N2488" t="inlineStr">
        <is>
          <t>4385</t>
        </is>
      </c>
      <c r="O2488" t="inlineStr">
        <is>
          <t>A</t>
        </is>
      </c>
      <c r="P2488" t="n">
        <v>0</v>
      </c>
      <c r="Q2488" t="n">
        <v>0</v>
      </c>
      <c r="S2488"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2488" t="inlineStr">
        <is>
          <t>14/08/2026 10:15</t>
        </is>
      </c>
    </row>
    <row r="2489">
      <c r="A2489" t="inlineStr">
        <is>
          <t>4504</t>
        </is>
      </c>
      <c r="B2489" t="inlineStr">
        <is>
          <t>FCM-CEFETMINAS</t>
        </is>
      </c>
      <c r="C2489" t="inlineStr">
        <is>
          <t>Pref. Contagem</t>
        </is>
      </c>
      <c r="D2489" t="inlineStr">
        <is>
          <t>2023</t>
        </is>
      </c>
      <c r="E2489"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2489" t="inlineStr">
        <is>
          <t>Matemática</t>
        </is>
      </c>
      <c r="G2489" t="inlineStr">
        <is>
          <t>Análise Combinatória</t>
        </is>
      </c>
      <c r="H2489" t="inlineStr">
        <is>
          <t>Médio</t>
        </is>
      </c>
      <c r="I2489" t="inlineStr">
        <is>
          <t>ME</t>
        </is>
      </c>
      <c r="J2489" t="inlineStr">
        <is>
          <t>45</t>
        </is>
      </c>
      <c r="K2489" t="inlineStr">
        <is>
          <t>112</t>
        </is>
      </c>
      <c r="L2489" t="inlineStr">
        <is>
          <t>165</t>
        </is>
      </c>
      <c r="M2489" t="inlineStr">
        <is>
          <t>182</t>
        </is>
      </c>
      <c r="N2489" t="inlineStr">
        <is>
          <t>210</t>
        </is>
      </c>
      <c r="O2489" t="inlineStr">
        <is>
          <t>D</t>
        </is>
      </c>
      <c r="P2489" t="n">
        <v>0</v>
      </c>
      <c r="Q2489" t="n">
        <v>0</v>
      </c>
      <c r="S2489"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2489" t="inlineStr">
        <is>
          <t>14/08/2026 10:18</t>
        </is>
      </c>
    </row>
    <row r="2490">
      <c r="A2490" t="n">
        <v>4505</v>
      </c>
      <c r="B2490" t="inlineStr">
        <is>
          <t>FCC</t>
        </is>
      </c>
      <c r="C2490" t="inlineStr">
        <is>
          <t>TRT 17ª Região</t>
        </is>
      </c>
      <c r="D2490" t="inlineStr">
        <is>
          <t>2022</t>
        </is>
      </c>
      <c r="E2490"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2490" t="inlineStr">
        <is>
          <t>Matemática</t>
        </is>
      </c>
      <c r="G2490" t="inlineStr">
        <is>
          <t>Análise Combinatória</t>
        </is>
      </c>
      <c r="H2490" t="inlineStr">
        <is>
          <t>Médio</t>
        </is>
      </c>
      <c r="I2490" t="inlineStr">
        <is>
          <t>ME</t>
        </is>
      </c>
      <c r="J2490" t="inlineStr">
        <is>
          <t>2</t>
        </is>
      </c>
      <c r="K2490" t="inlineStr">
        <is>
          <t>3</t>
        </is>
      </c>
      <c r="L2490" t="inlineStr">
        <is>
          <t>1</t>
        </is>
      </c>
      <c r="M2490" t="inlineStr">
        <is>
          <t>5</t>
        </is>
      </c>
      <c r="N2490" t="inlineStr">
        <is>
          <t>4</t>
        </is>
      </c>
      <c r="O2490" t="inlineStr">
        <is>
          <t>E</t>
        </is>
      </c>
      <c r="P2490" t="n">
        <v>0</v>
      </c>
      <c r="Q2490" t="n">
        <v>0</v>
      </c>
      <c r="S2490"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2490" t="inlineStr">
        <is>
          <t>14/08/2026 10:21</t>
        </is>
      </c>
    </row>
    <row r="2491">
      <c r="A2491" t="n">
        <v>4506</v>
      </c>
      <c r="B2491" t="inlineStr">
        <is>
          <t>MAIS</t>
        </is>
      </c>
      <c r="C2491" t="inlineStr">
        <is>
          <t>CM Praia Grande</t>
        </is>
      </c>
      <c r="D2491" t="inlineStr">
        <is>
          <t>2022</t>
        </is>
      </c>
      <c r="E2491"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2491" t="inlineStr">
        <is>
          <t>Matemática</t>
        </is>
      </c>
      <c r="G2491" t="inlineStr">
        <is>
          <t>Análise Combinatória</t>
        </is>
      </c>
      <c r="H2491" t="inlineStr">
        <is>
          <t>Médio</t>
        </is>
      </c>
      <c r="I2491" t="inlineStr">
        <is>
          <t>ME</t>
        </is>
      </c>
      <c r="J2491" t="inlineStr">
        <is>
          <t>35</t>
        </is>
      </c>
      <c r="K2491" t="inlineStr">
        <is>
          <t>70</t>
        </is>
      </c>
      <c r="L2491" t="inlineStr">
        <is>
          <t>105</t>
        </is>
      </c>
      <c r="M2491" t="inlineStr">
        <is>
          <t>210</t>
        </is>
      </c>
      <c r="N2491" t="inlineStr"/>
      <c r="O2491" t="inlineStr">
        <is>
          <t>A</t>
        </is>
      </c>
      <c r="P2491" t="n">
        <v>0</v>
      </c>
      <c r="Q2491" t="n">
        <v>0</v>
      </c>
      <c r="S2491" t="inlineStr">
        <is>
          <t>O número de maneiras de escolher 4 doces, dentre 7 possibilidades, considerando que a ordem da escolha
não importa, é a combinação de 4 elementos, dentre 7:
7! 7×6×5×4! 7×6×5
𝐶 = = = = 7×5 = 35
7,4 (7−4)!×4! 3!×4! 3×2
Gabarito: A</t>
        </is>
      </c>
      <c r="U2491" t="inlineStr">
        <is>
          <t>14/08/2026 10:24</t>
        </is>
      </c>
    </row>
    <row r="2492">
      <c r="A2492" t="n">
        <v>4507</v>
      </c>
      <c r="B2492" t="inlineStr">
        <is>
          <t>IBFC</t>
        </is>
      </c>
      <c r="C2492" t="inlineStr">
        <is>
          <t>PM-RN</t>
        </is>
      </c>
      <c r="D2492" t="inlineStr">
        <is>
          <t>2022</t>
        </is>
      </c>
      <c r="E2492"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2492" t="inlineStr">
        <is>
          <t>Matemática</t>
        </is>
      </c>
      <c r="G2492" t="inlineStr">
        <is>
          <t>Análise Combinatória</t>
        </is>
      </c>
      <c r="H2492" t="inlineStr">
        <is>
          <t>Médio</t>
        </is>
      </c>
      <c r="I2492" t="inlineStr">
        <is>
          <t>ME</t>
        </is>
      </c>
      <c r="J2492" t="inlineStr">
        <is>
          <t>1960</t>
        </is>
      </c>
      <c r="K2492" t="inlineStr">
        <is>
          <t>380</t>
        </is>
      </c>
      <c r="L2492" t="inlineStr">
        <is>
          <t>14112</t>
        </is>
      </c>
      <c r="M2492" t="inlineStr">
        <is>
          <t>1176</t>
        </is>
      </c>
      <c r="N2492" t="inlineStr">
        <is>
          <t>7056</t>
        </is>
      </c>
      <c r="O2492" t="inlineStr">
        <is>
          <t>D</t>
        </is>
      </c>
      <c r="P2492" t="n">
        <v>0</v>
      </c>
      <c r="Q2492" t="n">
        <v>0</v>
      </c>
      <c r="S2492"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2492" t="inlineStr">
        <is>
          <t>14/08/2026 10:28</t>
        </is>
      </c>
    </row>
    <row r="2493">
      <c r="A2493" t="n">
        <v>4508</v>
      </c>
      <c r="B2493" t="inlineStr">
        <is>
          <t>FEPESE</t>
        </is>
      </c>
      <c r="C2493" t="inlineStr">
        <is>
          <t>FCEE</t>
        </is>
      </c>
      <c r="D2493" t="inlineStr">
        <is>
          <t>2022</t>
        </is>
      </c>
      <c r="E2493" t="inlineStr">
        <is>
          <t>Um grupo de 8 pessoas, incluindo Luciano e Paula, deseja formar uma comitiva com três representantes.
Quantas comitivas diferentes são possíveis formar, se Luciano e Paula não podem participar juntos na mesma comitiva?</t>
        </is>
      </c>
      <c r="F2493" t="inlineStr">
        <is>
          <t>Matemática</t>
        </is>
      </c>
      <c r="G2493" t="inlineStr">
        <is>
          <t>Análise Combinatória</t>
        </is>
      </c>
      <c r="H2493" t="inlineStr">
        <is>
          <t>Médio</t>
        </is>
      </c>
      <c r="I2493" t="inlineStr">
        <is>
          <t>ME</t>
        </is>
      </c>
      <c r="J2493" t="inlineStr">
        <is>
          <t>Mais de 58</t>
        </is>
      </c>
      <c r="K2493" t="inlineStr">
        <is>
          <t>Mais de 53 e menos de 58</t>
        </is>
      </c>
      <c r="L2493" t="inlineStr">
        <is>
          <t>Mais de 48 e menos de 53</t>
        </is>
      </c>
      <c r="M2493" t="inlineStr">
        <is>
          <t>Mais de 43 e menos de 48</t>
        </is>
      </c>
      <c r="N2493" t="inlineStr">
        <is>
          <t>Menos de 43</t>
        </is>
      </c>
      <c r="O2493" t="inlineStr">
        <is>
          <t>C</t>
        </is>
      </c>
      <c r="P2493" t="n">
        <v>0</v>
      </c>
      <c r="Q2493" t="n">
        <v>0</v>
      </c>
      <c r="S2493"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2493" t="inlineStr">
        <is>
          <t>14/08/2026 10:28</t>
        </is>
      </c>
    </row>
    <row r="2494">
      <c r="A2494" t="n">
        <v>4509</v>
      </c>
      <c r="B2494" t="inlineStr">
        <is>
          <t>QUADRIX</t>
        </is>
      </c>
      <c r="C2494" t="inlineStr">
        <is>
          <t>CRMV</t>
        </is>
      </c>
      <c r="D2494" t="inlineStr">
        <is>
          <t>2022</t>
        </is>
      </c>
      <c r="E2494" t="inlineStr">
        <is>
          <t>Bárbara quer comprar 10 croissants em uma padaria onde há 3 tipos de croissant (presunto e queijo, pera com gorgonzola e chocolate). Com base nessa situação hipotética, é correto afirmar que ela poderá fazer isso de</t>
        </is>
      </c>
      <c r="F2494" t="inlineStr">
        <is>
          <t>Matemática</t>
        </is>
      </c>
      <c r="G2494" t="inlineStr">
        <is>
          <t>Análise Combinatória</t>
        </is>
      </c>
      <c r="H2494" t="inlineStr">
        <is>
          <t>Médio</t>
        </is>
      </c>
      <c r="I2494" t="inlineStr">
        <is>
          <t>ME</t>
        </is>
      </c>
      <c r="J2494" t="inlineStr">
        <is>
          <t>44 maneiras distintas.</t>
        </is>
      </c>
      <c r="K2494" t="inlineStr">
        <is>
          <t>55 maneiras distintas.</t>
        </is>
      </c>
      <c r="L2494" t="inlineStr">
        <is>
          <t>66 maneiras distintas.</t>
        </is>
      </c>
      <c r="M2494" t="inlineStr">
        <is>
          <t>77 maneiras distintas.</t>
        </is>
      </c>
      <c r="N2494" t="inlineStr">
        <is>
          <t>88 maneiras distintas.</t>
        </is>
      </c>
      <c r="O2494" t="inlineStr">
        <is>
          <t>C</t>
        </is>
      </c>
      <c r="P2494" t="n">
        <v>0</v>
      </c>
      <c r="Q2494" t="n">
        <v>0</v>
      </c>
      <c r="S2494"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2494" t="inlineStr">
        <is>
          <t>14/08/2026 10:28</t>
        </is>
      </c>
    </row>
    <row r="2495">
      <c r="A2495" t="n">
        <v>4510</v>
      </c>
      <c r="B2495" t="inlineStr">
        <is>
          <t>CEBRASPE</t>
        </is>
      </c>
      <c r="C2495" t="inlineStr">
        <is>
          <t>FUB</t>
        </is>
      </c>
      <c r="D2495" t="inlineStr">
        <is>
          <t>2022</t>
        </is>
      </c>
      <c r="E2495"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2495" t="inlineStr">
        <is>
          <t>Matemática</t>
        </is>
      </c>
      <c r="G2495" t="inlineStr">
        <is>
          <t>Análise Combinatória</t>
        </is>
      </c>
      <c r="H2495" t="inlineStr">
        <is>
          <t>Médio</t>
        </is>
      </c>
      <c r="I2495" t="inlineStr">
        <is>
          <t>CE</t>
        </is>
      </c>
      <c r="J2495" t="inlineStr"/>
      <c r="K2495" t="inlineStr"/>
      <c r="L2495" t="inlineStr"/>
      <c r="M2495" t="inlineStr"/>
      <c r="N2495" t="inlineStr"/>
      <c r="O2495" t="inlineStr">
        <is>
          <t>E</t>
        </is>
      </c>
      <c r="P2495" t="n">
        <v>0</v>
      </c>
      <c r="Q2495" t="n">
        <v>0</v>
      </c>
      <c r="S2495"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2495" t="inlineStr">
        <is>
          <t>14/08/2026 10:32</t>
        </is>
      </c>
    </row>
    <row r="2496">
      <c r="A2496" t="n">
        <v>4511</v>
      </c>
      <c r="B2496" t="inlineStr">
        <is>
          <t>CEBRASPE</t>
        </is>
      </c>
      <c r="C2496" t="inlineStr">
        <is>
          <t>BANRISUL</t>
        </is>
      </c>
      <c r="D2496" t="inlineStr">
        <is>
          <t>2022</t>
        </is>
      </c>
      <c r="E249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2496" t="inlineStr">
        <is>
          <t>Matemática</t>
        </is>
      </c>
      <c r="G2496" t="inlineStr">
        <is>
          <t>Análise Combinatória</t>
        </is>
      </c>
      <c r="H2496" t="inlineStr">
        <is>
          <t>Médio</t>
        </is>
      </c>
      <c r="I2496" t="inlineStr">
        <is>
          <t>CE</t>
        </is>
      </c>
      <c r="J2496" t="inlineStr">
        <is>
          <t>35</t>
        </is>
      </c>
      <c r="K2496" t="inlineStr">
        <is>
          <t>70</t>
        </is>
      </c>
      <c r="L2496" t="inlineStr">
        <is>
          <t>105</t>
        </is>
      </c>
      <c r="M2496" t="inlineStr">
        <is>
          <t>210</t>
        </is>
      </c>
      <c r="N2496" t="inlineStr"/>
      <c r="O2496" t="inlineStr">
        <is>
          <t>C</t>
        </is>
      </c>
      <c r="P2496" t="n">
        <v>0</v>
      </c>
      <c r="Q2496" t="n">
        <v>0</v>
      </c>
      <c r="S2496"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2496" t="inlineStr">
        <is>
          <t>14/08/2026 10:37</t>
        </is>
      </c>
    </row>
    <row r="2497">
      <c r="A2497" t="n">
        <v>4512</v>
      </c>
      <c r="B2497" t="inlineStr">
        <is>
          <t>CONSULPLAN</t>
        </is>
      </c>
      <c r="C2497" t="inlineStr">
        <is>
          <t>Pref. Linhares</t>
        </is>
      </c>
      <c r="D2497" t="inlineStr">
        <is>
          <t>2022</t>
        </is>
      </c>
      <c r="E2497"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2497" t="inlineStr">
        <is>
          <t>Matemática</t>
        </is>
      </c>
      <c r="G2497" t="inlineStr">
        <is>
          <t>Análise Combinatória</t>
        </is>
      </c>
      <c r="H2497" t="inlineStr">
        <is>
          <t>Médio</t>
        </is>
      </c>
      <c r="I2497" t="inlineStr">
        <is>
          <t>ME</t>
        </is>
      </c>
      <c r="J2497" t="inlineStr">
        <is>
          <t>1 e 200</t>
        </is>
      </c>
      <c r="K2497" t="inlineStr">
        <is>
          <t>201 e 500</t>
        </is>
      </c>
      <c r="L2497" t="inlineStr">
        <is>
          <t>501 e 1000</t>
        </is>
      </c>
      <c r="M2497" t="inlineStr">
        <is>
          <t>1001 e 5040</t>
        </is>
      </c>
      <c r="N2497" t="inlineStr"/>
      <c r="O2497" t="inlineStr">
        <is>
          <t>B</t>
        </is>
      </c>
      <c r="P2497" t="n">
        <v>0</v>
      </c>
      <c r="Q2497" t="n">
        <v>0</v>
      </c>
      <c r="S2497"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2497" t="inlineStr">
        <is>
          <t>14/08/2026 10:40</t>
        </is>
      </c>
    </row>
    <row r="2498">
      <c r="A2498" t="n">
        <v>4513</v>
      </c>
      <c r="B2498" t="inlineStr">
        <is>
          <t>FUNCERN</t>
        </is>
      </c>
      <c r="C2498" t="inlineStr">
        <is>
          <t>SESCOOP</t>
        </is>
      </c>
      <c r="D2498" t="inlineStr">
        <is>
          <t>2022</t>
        </is>
      </c>
      <c r="E2498"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2498" t="inlineStr">
        <is>
          <t>Matemática</t>
        </is>
      </c>
      <c r="G2498" t="inlineStr">
        <is>
          <t>Análise Combinatória</t>
        </is>
      </c>
      <c r="H2498" t="inlineStr">
        <is>
          <t>Médio</t>
        </is>
      </c>
      <c r="I2498" t="inlineStr">
        <is>
          <t>ME</t>
        </is>
      </c>
      <c r="J2498" t="inlineStr">
        <is>
          <t>4.200.</t>
        </is>
      </c>
      <c r="K2498" t="inlineStr">
        <is>
          <t>8.400.</t>
        </is>
      </c>
      <c r="L2498" t="inlineStr">
        <is>
          <t>2.100.</t>
        </is>
      </c>
      <c r="M2498" t="inlineStr">
        <is>
          <t>12.600.</t>
        </is>
      </c>
      <c r="N2498" t="inlineStr"/>
      <c r="O2498" t="inlineStr">
        <is>
          <t>A</t>
        </is>
      </c>
      <c r="P2498" t="n">
        <v>0</v>
      </c>
      <c r="Q2498" t="n">
        <v>0</v>
      </c>
      <c r="S2498"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2498" t="inlineStr">
        <is>
          <t>14/08/2026 10:46</t>
        </is>
      </c>
    </row>
    <row r="2499">
      <c r="A2499" t="n">
        <v>4514</v>
      </c>
      <c r="B2499" t="inlineStr">
        <is>
          <t>Quadrix</t>
        </is>
      </c>
      <c r="C2499" t="inlineStr">
        <is>
          <t>COREN</t>
        </is>
      </c>
      <c r="D2499" t="inlineStr">
        <is>
          <t>2022</t>
        </is>
      </c>
      <c r="E2499" t="inlineStr">
        <is>
          <t>Em uma equipe de competição de jiu-jitsu, há 6 faixas brancas, 1 faixa azul, 4 faixas roxa, 2 faixas marrons e 1 faixa preta. Com base nessa situação hipotética, julgue o item.
Há exatamente 91 modos de se dividir esses competidores em 7 duplas.</t>
        </is>
      </c>
      <c r="F2499" t="inlineStr">
        <is>
          <t>Matemática</t>
        </is>
      </c>
      <c r="G2499" t="inlineStr">
        <is>
          <t>Análise Combinatória</t>
        </is>
      </c>
      <c r="H2499" t="inlineStr">
        <is>
          <t>Médio</t>
        </is>
      </c>
      <c r="I2499" t="inlineStr">
        <is>
          <t>CE</t>
        </is>
      </c>
      <c r="J2499" t="inlineStr"/>
      <c r="K2499" t="inlineStr"/>
      <c r="L2499" t="inlineStr"/>
      <c r="M2499" t="inlineStr"/>
      <c r="N2499" t="inlineStr"/>
      <c r="O2499" t="inlineStr">
        <is>
          <t>E</t>
        </is>
      </c>
      <c r="P2499" t="n">
        <v>0</v>
      </c>
      <c r="Q2499" t="n">
        <v>0</v>
      </c>
      <c r="S2499"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2499" t="inlineStr">
        <is>
          <t>14/08/2026 10:49</t>
        </is>
      </c>
    </row>
    <row r="2500">
      <c r="A2500" t="n">
        <v>4515</v>
      </c>
      <c r="B2500" t="inlineStr">
        <is>
          <t>FGV</t>
        </is>
      </c>
      <c r="C2500" t="inlineStr">
        <is>
          <t>TRT-AM</t>
        </is>
      </c>
      <c r="D2500" t="inlineStr">
        <is>
          <t>2022</t>
        </is>
      </c>
      <c r="E2500"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2500" t="inlineStr">
        <is>
          <t>Matemática</t>
        </is>
      </c>
      <c r="G2500" t="inlineStr">
        <is>
          <t>Análise Combinatória</t>
        </is>
      </c>
      <c r="H2500" t="inlineStr">
        <is>
          <t>Médio</t>
        </is>
      </c>
      <c r="I2500" t="inlineStr">
        <is>
          <t>ME</t>
        </is>
      </c>
      <c r="J2500" t="inlineStr">
        <is>
          <t>12.</t>
        </is>
      </c>
      <c r="K2500" t="inlineStr">
        <is>
          <t>14.</t>
        </is>
      </c>
      <c r="L2500" t="inlineStr">
        <is>
          <t>15.</t>
        </is>
      </c>
      <c r="M2500" t="inlineStr">
        <is>
          <t>18.</t>
        </is>
      </c>
      <c r="N2500" t="inlineStr">
        <is>
          <t>20.</t>
        </is>
      </c>
      <c r="O2500" t="inlineStr">
        <is>
          <t>B</t>
        </is>
      </c>
      <c r="P2500" t="n">
        <v>1</v>
      </c>
      <c r="Q2500" t="n">
        <v>0</v>
      </c>
      <c r="S2500"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2500" t="inlineStr">
        <is>
          <t>14/08/2026 10:57</t>
        </is>
      </c>
    </row>
    <row r="2501">
      <c r="A2501" t="n">
        <v>4516</v>
      </c>
      <c r="B2501" t="inlineStr">
        <is>
          <t>FGV</t>
        </is>
      </c>
      <c r="C2501" t="inlineStr">
        <is>
          <t>Pref. Paulínia</t>
        </is>
      </c>
      <c r="D2501" t="inlineStr">
        <is>
          <t>2021</t>
        </is>
      </c>
      <c r="E2501" t="inlineStr">
        <is>
          <t>O número de anagramas da palavra PAULINIA que não têm duas consoantes juntas é</t>
        </is>
      </c>
      <c r="F2501" t="inlineStr">
        <is>
          <t>Matemática</t>
        </is>
      </c>
      <c r="G2501" t="inlineStr">
        <is>
          <t>Análise Combinatória</t>
        </is>
      </c>
      <c r="H2501" t="inlineStr">
        <is>
          <t>Médio</t>
        </is>
      </c>
      <c r="I2501" t="inlineStr">
        <is>
          <t>ME</t>
        </is>
      </c>
      <c r="J2501" t="inlineStr">
        <is>
          <t>3600</t>
        </is>
      </c>
      <c r="K2501" t="inlineStr">
        <is>
          <t>4800</t>
        </is>
      </c>
      <c r="L2501" t="inlineStr">
        <is>
          <t>6400</t>
        </is>
      </c>
      <c r="M2501" t="inlineStr">
        <is>
          <t>10800</t>
        </is>
      </c>
      <c r="N2501" t="inlineStr">
        <is>
          <t>14400</t>
        </is>
      </c>
      <c r="O2501" t="inlineStr">
        <is>
          <t>A</t>
        </is>
      </c>
      <c r="P2501" t="n">
        <v>0</v>
      </c>
      <c r="Q2501" t="n">
        <v>0</v>
      </c>
      <c r="S2501"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2501" t="inlineStr">
        <is>
          <t>14/08/2026 10:57</t>
        </is>
      </c>
    </row>
    <row r="2502">
      <c r="A2502" t="n">
        <v>4517</v>
      </c>
      <c r="B2502" t="inlineStr">
        <is>
          <t>CEBRASPE</t>
        </is>
      </c>
      <c r="C2502" t="inlineStr">
        <is>
          <t>SEDUC-AL</t>
        </is>
      </c>
      <c r="D2502" t="inlineStr">
        <is>
          <t>202</t>
        </is>
      </c>
      <c r="E2502"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2502" t="inlineStr">
        <is>
          <t>Matemática</t>
        </is>
      </c>
      <c r="G2502" t="inlineStr">
        <is>
          <t>Análise Combinatória</t>
        </is>
      </c>
      <c r="H2502" t="inlineStr">
        <is>
          <t>Médio</t>
        </is>
      </c>
      <c r="I2502" t="inlineStr">
        <is>
          <t>CE</t>
        </is>
      </c>
      <c r="J2502" t="inlineStr">
        <is>
          <t>4.200.</t>
        </is>
      </c>
      <c r="K2502" t="inlineStr">
        <is>
          <t>8.400.</t>
        </is>
      </c>
      <c r="L2502" t="inlineStr">
        <is>
          <t>2.100.</t>
        </is>
      </c>
      <c r="M2502" t="inlineStr">
        <is>
          <t>12.600.</t>
        </is>
      </c>
      <c r="N2502" t="inlineStr"/>
      <c r="O2502" t="inlineStr">
        <is>
          <t>E</t>
        </is>
      </c>
      <c r="P2502" t="n">
        <v>0</v>
      </c>
      <c r="Q2502" t="n">
        <v>0</v>
      </c>
      <c r="S2502"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2502" t="inlineStr">
        <is>
          <t>14/08/2026 11:04</t>
        </is>
      </c>
    </row>
    <row r="2503">
      <c r="A2503" t="n">
        <v>1072</v>
      </c>
      <c r="B2503" t="inlineStr">
        <is>
          <t>Cesgranrio</t>
        </is>
      </c>
      <c r="C2503" t="inlineStr">
        <is>
          <t>BNB</t>
        </is>
      </c>
      <c r="D2503" t="inlineStr">
        <is>
          <t>2024</t>
        </is>
      </c>
      <c r="E2503" t="inlineStr">
        <is>
          <t>Uma senha será formada pelo sequenciamento aleatório de quatro letras escolhidas entre as letras A, E, O, Z, W e Y, sem repetições. Qual é a probabilidade de a senha formada ter duas vogais e duas consoantes ocupando posições intercaladas?</t>
        </is>
      </c>
      <c r="F2503" t="inlineStr">
        <is>
          <t>Matemática</t>
        </is>
      </c>
      <c r="G2503" t="inlineStr">
        <is>
          <t>Probabilidade</t>
        </is>
      </c>
      <c r="H2503" t="inlineStr">
        <is>
          <t>Médio</t>
        </is>
      </c>
      <c r="I2503" t="inlineStr">
        <is>
          <t>ME</t>
        </is>
      </c>
      <c r="J2503" t="inlineStr">
        <is>
          <t>1/2</t>
        </is>
      </c>
      <c r="K2503" t="inlineStr">
        <is>
          <t>1/3</t>
        </is>
      </c>
      <c r="L2503" t="inlineStr">
        <is>
          <t>1/4</t>
        </is>
      </c>
      <c r="M2503" t="inlineStr">
        <is>
          <t>1/5</t>
        </is>
      </c>
      <c r="N2503" t="inlineStr">
        <is>
          <t>1/6</t>
        </is>
      </c>
      <c r="O2503" t="inlineStr">
        <is>
          <t>D</t>
        </is>
      </c>
      <c r="P2503" t="n">
        <v>0</v>
      </c>
      <c r="Q2503" t="n">
        <v>0</v>
      </c>
      <c r="S2503"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2503" t="inlineStr">
        <is>
          <t>Wed, 24 Dec 2025 21:24:46 GMT</t>
        </is>
      </c>
    </row>
    <row r="2504">
      <c r="A2504" t="n">
        <v>1073</v>
      </c>
      <c r="B2504" t="inlineStr">
        <is>
          <t>Cesgranrio</t>
        </is>
      </c>
      <c r="C2504" t="inlineStr">
        <is>
          <t>IPEA</t>
        </is>
      </c>
      <c r="D2504" t="inlineStr">
        <is>
          <t>2024</t>
        </is>
      </c>
      <c r="E2504"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2504" t="inlineStr">
        <is>
          <t>Matemática</t>
        </is>
      </c>
      <c r="G2504" t="inlineStr">
        <is>
          <t>Probabilidade</t>
        </is>
      </c>
      <c r="H2504" t="inlineStr">
        <is>
          <t>Médio</t>
        </is>
      </c>
      <c r="I2504" t="inlineStr">
        <is>
          <t>ME</t>
        </is>
      </c>
      <c r="J2504" t="inlineStr">
        <is>
          <t>P = 1/2, exatamente</t>
        </is>
      </c>
      <c r="K2504" t="inlineStr">
        <is>
          <t>9/20 &lt; P &lt; 1/2</t>
        </is>
      </c>
      <c r="L2504" t="inlineStr">
        <is>
          <t>1/2 &lt; P &lt; 11/20</t>
        </is>
      </c>
      <c r="M2504" t="inlineStr">
        <is>
          <t>P &lt; 9/20</t>
        </is>
      </c>
      <c r="N2504" t="inlineStr">
        <is>
          <t>P &gt; 11/20</t>
        </is>
      </c>
      <c r="O2504" t="inlineStr">
        <is>
          <t>B</t>
        </is>
      </c>
      <c r="P2504" t="n">
        <v>0</v>
      </c>
      <c r="Q2504" t="n">
        <v>0</v>
      </c>
      <c r="S2504"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2504" t="n">
        <v>46015.90458333334</v>
      </c>
    </row>
    <row r="2505">
      <c r="A2505" t="n">
        <v>1074</v>
      </c>
      <c r="B2505" t="inlineStr">
        <is>
          <t>Cesgranrio</t>
        </is>
      </c>
      <c r="C2505" t="inlineStr">
        <is>
          <t>Banco do Brasil</t>
        </is>
      </c>
      <c r="D2505" t="inlineStr">
        <is>
          <t>2023</t>
        </is>
      </c>
      <c r="E2505"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2505" t="inlineStr">
        <is>
          <t>Matemática</t>
        </is>
      </c>
      <c r="G2505" t="inlineStr">
        <is>
          <t>Probabilidade</t>
        </is>
      </c>
      <c r="H2505" t="inlineStr">
        <is>
          <t>Médio</t>
        </is>
      </c>
      <c r="I2505" t="inlineStr">
        <is>
          <t>ME</t>
        </is>
      </c>
      <c r="J2505" t="inlineStr">
        <is>
          <t>3/4</t>
        </is>
      </c>
      <c r="K2505" t="inlineStr">
        <is>
          <t>2/3</t>
        </is>
      </c>
      <c r="L2505" t="inlineStr">
        <is>
          <t>1/2</t>
        </is>
      </c>
      <c r="M2505" t="inlineStr">
        <is>
          <t>3/8</t>
        </is>
      </c>
      <c r="N2505" t="inlineStr">
        <is>
          <t>1/3</t>
        </is>
      </c>
      <c r="O2505" t="inlineStr">
        <is>
          <t>E</t>
        </is>
      </c>
      <c r="P2505" t="n">
        <v>0</v>
      </c>
      <c r="Q2505" t="n">
        <v>0</v>
      </c>
      <c r="S2505"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2505" t="inlineStr">
        <is>
          <t>Wed, 24 Dec 2025 22:00:25 GMT</t>
        </is>
      </c>
    </row>
    <row r="2506">
      <c r="A2506" t="n">
        <v>1075</v>
      </c>
      <c r="B2506" t="inlineStr">
        <is>
          <t>Cesgranrio</t>
        </is>
      </c>
      <c r="C2506" t="inlineStr">
        <is>
          <t>PNS</t>
        </is>
      </c>
      <c r="D2506" t="inlineStr">
        <is>
          <t>2022</t>
        </is>
      </c>
      <c r="E2506"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2506" t="inlineStr">
        <is>
          <t>Matemática</t>
        </is>
      </c>
      <c r="G2506" t="inlineStr">
        <is>
          <t>Probabilidade</t>
        </is>
      </c>
      <c r="H2506" t="inlineStr">
        <is>
          <t>Médio</t>
        </is>
      </c>
      <c r="I2506" t="inlineStr">
        <is>
          <t>ME</t>
        </is>
      </c>
      <c r="J2506" t="inlineStr">
        <is>
          <t>1/2</t>
        </is>
      </c>
      <c r="K2506" t="inlineStr">
        <is>
          <t>3/7</t>
        </is>
      </c>
      <c r="L2506" t="inlineStr">
        <is>
          <t>1/68</t>
        </is>
      </c>
      <c r="M2506" t="inlineStr">
        <is>
          <t>9/400</t>
        </is>
      </c>
      <c r="N2506" t="inlineStr">
        <is>
          <t>27/200</t>
        </is>
      </c>
      <c r="O2506" t="inlineStr">
        <is>
          <t>B</t>
        </is>
      </c>
      <c r="P2506" t="n">
        <v>0</v>
      </c>
      <c r="Q2506" t="n">
        <v>0</v>
      </c>
      <c r="S2506"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2506" t="n">
        <v>46015.92933333333</v>
      </c>
    </row>
    <row r="2507">
      <c r="A2507" t="n">
        <v>1076</v>
      </c>
      <c r="B2507" t="inlineStr">
        <is>
          <t>Cesgranrio</t>
        </is>
      </c>
      <c r="C2507" t="inlineStr">
        <is>
          <t>Eletronuclear</t>
        </is>
      </c>
      <c r="D2507" t="inlineStr">
        <is>
          <t>2022</t>
        </is>
      </c>
      <c r="E2507"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2507" t="inlineStr">
        <is>
          <t>Matemática</t>
        </is>
      </c>
      <c r="G2507" t="inlineStr">
        <is>
          <t>Probabilidade</t>
        </is>
      </c>
      <c r="H2507" t="inlineStr">
        <is>
          <t>Médio</t>
        </is>
      </c>
      <c r="I2507" t="inlineStr">
        <is>
          <t>ME</t>
        </is>
      </c>
      <c r="J2507" t="inlineStr">
        <is>
          <t>1/210</t>
        </is>
      </c>
      <c r="K2507" t="inlineStr">
        <is>
          <t>1/126</t>
        </is>
      </c>
      <c r="L2507" t="inlineStr">
        <is>
          <t>1/84</t>
        </is>
      </c>
      <c r="M2507" t="inlineStr">
        <is>
          <t>1/70</t>
        </is>
      </c>
      <c r="N2507" t="inlineStr">
        <is>
          <t>1/16</t>
        </is>
      </c>
      <c r="O2507" t="inlineStr">
        <is>
          <t>A</t>
        </is>
      </c>
      <c r="P2507" t="n">
        <v>0</v>
      </c>
      <c r="Q2507" t="n">
        <v>0</v>
      </c>
      <c r="S2507"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2507" t="inlineStr">
        <is>
          <t>Wed, 24 Dec 2025 22:36:03 GMT</t>
        </is>
      </c>
    </row>
    <row r="2508">
      <c r="A2508" t="n">
        <v>1077</v>
      </c>
      <c r="B2508" t="inlineStr">
        <is>
          <t>Cesgranrio</t>
        </is>
      </c>
      <c r="C2508" t="inlineStr">
        <is>
          <t>CEF</t>
        </is>
      </c>
      <c r="D2508" t="inlineStr">
        <is>
          <t>2021</t>
        </is>
      </c>
      <c r="E2508"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2508" t="inlineStr">
        <is>
          <t>Matemática</t>
        </is>
      </c>
      <c r="G2508" t="inlineStr">
        <is>
          <t>Probabilidade</t>
        </is>
      </c>
      <c r="H2508" t="inlineStr">
        <is>
          <t>Médio</t>
        </is>
      </c>
      <c r="I2508" t="inlineStr">
        <is>
          <t>ME</t>
        </is>
      </c>
      <c r="J2508" t="inlineStr">
        <is>
          <t>1,0%</t>
        </is>
      </c>
      <c r="K2508" t="inlineStr">
        <is>
          <t>2,0%</t>
        </is>
      </c>
      <c r="L2508" t="inlineStr">
        <is>
          <t>3,0%</t>
        </is>
      </c>
      <c r="M2508" t="inlineStr">
        <is>
          <t>4,0%</t>
        </is>
      </c>
      <c r="N2508" t="inlineStr">
        <is>
          <t>5,0%</t>
        </is>
      </c>
      <c r="O2508" t="inlineStr">
        <is>
          <t>B</t>
        </is>
      </c>
      <c r="P2508" t="n">
        <v>0</v>
      </c>
      <c r="Q2508" t="n">
        <v>0</v>
      </c>
      <c r="S2508"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2508" t="inlineStr">
        <is>
          <t>Wed, 24 Dec 2025 22:53:52 GMT</t>
        </is>
      </c>
    </row>
    <row r="2509">
      <c r="A2509" t="n">
        <v>1078</v>
      </c>
      <c r="B2509" t="inlineStr">
        <is>
          <t>Cesgranrio</t>
        </is>
      </c>
      <c r="C2509" t="inlineStr">
        <is>
          <t>LIQUIGÁS</t>
        </is>
      </c>
      <c r="D2509" t="inlineStr">
        <is>
          <t>2018</t>
        </is>
      </c>
      <c r="E2509" t="inlineStr">
        <is>
          <t>Para montar uma fração, deve-se escolher, aleatoriamente, o numerador no conjunto N = {1,3,7,10} e o denominador no conjunto D = {2,5,6,35}. Qual a probabilidade de que essa fração represente um número menor do que 1(um)?</t>
        </is>
      </c>
      <c r="F2509" t="inlineStr">
        <is>
          <t>Matemática</t>
        </is>
      </c>
      <c r="G2509" t="inlineStr">
        <is>
          <t>Probabilidade</t>
        </is>
      </c>
      <c r="H2509" t="inlineStr">
        <is>
          <t>Médio</t>
        </is>
      </c>
      <c r="I2509" t="inlineStr">
        <is>
          <t>ME</t>
        </is>
      </c>
      <c r="J2509" t="inlineStr">
        <is>
          <t>50%</t>
        </is>
      </c>
      <c r="K2509" t="inlineStr">
        <is>
          <t>56,25%</t>
        </is>
      </c>
      <c r="L2509" t="inlineStr">
        <is>
          <t>25%</t>
        </is>
      </c>
      <c r="M2509" t="inlineStr">
        <is>
          <t>75%</t>
        </is>
      </c>
      <c r="N2509" t="inlineStr">
        <is>
          <t>87,5%</t>
        </is>
      </c>
      <c r="O2509" t="inlineStr">
        <is>
          <t>B</t>
        </is>
      </c>
      <c r="P2509" t="n">
        <v>0</v>
      </c>
      <c r="Q2509" t="n">
        <v>0</v>
      </c>
      <c r="S2509"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2509" t="n">
        <v>46015.96645833334</v>
      </c>
    </row>
    <row r="2510">
      <c r="A2510" t="n">
        <v>1079</v>
      </c>
      <c r="B2510" t="inlineStr">
        <is>
          <t>CESGRANRIO</t>
        </is>
      </c>
      <c r="C2510" t="inlineStr">
        <is>
          <t>Banco do Brasil</t>
        </is>
      </c>
      <c r="D2510" t="inlineStr">
        <is>
          <t>2018</t>
        </is>
      </c>
      <c r="E2510"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2510" t="inlineStr">
        <is>
          <t>Matemática</t>
        </is>
      </c>
      <c r="G2510" t="inlineStr">
        <is>
          <t>Probabilidade</t>
        </is>
      </c>
      <c r="H2510" t="inlineStr">
        <is>
          <t>Médio</t>
        </is>
      </c>
      <c r="I2510" t="inlineStr">
        <is>
          <t>ME</t>
        </is>
      </c>
      <c r="J2510" t="inlineStr">
        <is>
          <t>1/90</t>
        </is>
      </c>
      <c r="K2510" t="inlineStr">
        <is>
          <t>1/30</t>
        </is>
      </c>
      <c r="L2510" t="inlineStr">
        <is>
          <t>1/5</t>
        </is>
      </c>
      <c r="M2510" t="inlineStr">
        <is>
          <t>1/15</t>
        </is>
      </c>
      <c r="N2510" t="inlineStr">
        <is>
          <t>1/20</t>
        </is>
      </c>
      <c r="O2510" t="inlineStr">
        <is>
          <t>D</t>
        </is>
      </c>
      <c r="P2510" t="n">
        <v>0</v>
      </c>
      <c r="Q2510" t="n">
        <v>0</v>
      </c>
      <c r="S2510"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2510" t="n">
        <v>46015.97883333333</v>
      </c>
    </row>
    <row r="2511">
      <c r="A2511" t="n">
        <v>1080</v>
      </c>
      <c r="B2511" t="inlineStr">
        <is>
          <t>Cesgranrio</t>
        </is>
      </c>
      <c r="C2511" t="inlineStr">
        <is>
          <t>PETROBRAS</t>
        </is>
      </c>
      <c r="D2511" t="inlineStr">
        <is>
          <t>2018</t>
        </is>
      </c>
      <c r="E2511"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2511" t="inlineStr">
        <is>
          <t>Matemática</t>
        </is>
      </c>
      <c r="G2511" t="inlineStr">
        <is>
          <t>Probabilidade</t>
        </is>
      </c>
      <c r="H2511" t="inlineStr">
        <is>
          <t>Médio</t>
        </is>
      </c>
      <c r="I2511" t="inlineStr">
        <is>
          <t>ME</t>
        </is>
      </c>
      <c r="J2511" t="inlineStr">
        <is>
          <t>Figura a)</t>
        </is>
      </c>
      <c r="K2511" t="inlineStr">
        <is>
          <t>Figura b)</t>
        </is>
      </c>
      <c r="L2511" t="inlineStr">
        <is>
          <t>Figura c)</t>
        </is>
      </c>
      <c r="M2511" t="inlineStr">
        <is>
          <t>Figura d)</t>
        </is>
      </c>
      <c r="N2511" t="inlineStr">
        <is>
          <t>Figura e)</t>
        </is>
      </c>
      <c r="O2511" t="inlineStr">
        <is>
          <t>A</t>
        </is>
      </c>
      <c r="P2511" t="n">
        <v>0</v>
      </c>
      <c r="Q2511" t="n">
        <v>0</v>
      </c>
      <c r="R2511" t="inlineStr">
        <is>
          <t>1acd9fb8-8f3c-4c8e-82fa-764db0f26c7b.png</t>
        </is>
      </c>
      <c r="S2511"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2511" t="n">
        <v>46015.99120833333</v>
      </c>
    </row>
    <row r="2512">
      <c r="A2512" t="n">
        <v>1081</v>
      </c>
      <c r="B2512" t="inlineStr">
        <is>
          <t>Cesgranrio</t>
        </is>
      </c>
      <c r="C2512" t="inlineStr">
        <is>
          <t>CNU</t>
        </is>
      </c>
      <c r="D2512" t="inlineStr">
        <is>
          <t>2024</t>
        </is>
      </c>
      <c r="E2512"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2512" t="inlineStr">
        <is>
          <t>Matemática</t>
        </is>
      </c>
      <c r="G2512" t="inlineStr">
        <is>
          <t>Probabilidade</t>
        </is>
      </c>
      <c r="H2512" t="inlineStr">
        <is>
          <t>Médio</t>
        </is>
      </c>
      <c r="I2512" t="inlineStr">
        <is>
          <t>ME</t>
        </is>
      </c>
      <c r="J2512" t="inlineStr">
        <is>
          <t>1/36</t>
        </is>
      </c>
      <c r="K2512" t="inlineStr">
        <is>
          <t>1/18</t>
        </is>
      </c>
      <c r="L2512" t="inlineStr">
        <is>
          <t>1/12</t>
        </is>
      </c>
      <c r="M2512" t="inlineStr">
        <is>
          <t>1/6</t>
        </is>
      </c>
      <c r="N2512" t="inlineStr">
        <is>
          <t>1/3</t>
        </is>
      </c>
      <c r="O2512" t="inlineStr">
        <is>
          <t>D</t>
        </is>
      </c>
      <c r="P2512" t="n">
        <v>0</v>
      </c>
      <c r="Q2512" t="n">
        <v>0</v>
      </c>
      <c r="R2512" t="inlineStr">
        <is>
          <t>91bbe0e8-5439-4150-9d38-0e645d79f407.png</t>
        </is>
      </c>
      <c r="S2512"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2512" t="n">
        <v>46016.00358333333</v>
      </c>
    </row>
    <row r="2513">
      <c r="A2513" t="n">
        <v>1082</v>
      </c>
      <c r="B2513" t="inlineStr">
        <is>
          <t>Cesgranrio</t>
        </is>
      </c>
      <c r="C2513" t="inlineStr">
        <is>
          <t>CEF</t>
        </is>
      </c>
      <c r="D2513" t="inlineStr">
        <is>
          <t>2024</t>
        </is>
      </c>
      <c r="E2513" t="inlineStr">
        <is>
          <t>Considere A e B dois eventos independentes com probabilidades estimadas em P(A) = 0,4 e P(B) = 0,5. Assim, o valor de P(A∩B)×P(A│B) é igual a</t>
        </is>
      </c>
      <c r="F2513" t="inlineStr">
        <is>
          <t>Matemática</t>
        </is>
      </c>
      <c r="G2513" t="inlineStr">
        <is>
          <t>Probabilidade</t>
        </is>
      </c>
      <c r="H2513" t="inlineStr">
        <is>
          <t>Médio</t>
        </is>
      </c>
      <c r="I2513" t="inlineStr">
        <is>
          <t>ME</t>
        </is>
      </c>
      <c r="J2513" t="inlineStr">
        <is>
          <t>2%</t>
        </is>
      </c>
      <c r="K2513" t="inlineStr">
        <is>
          <t>4%</t>
        </is>
      </c>
      <c r="L2513" t="inlineStr">
        <is>
          <t>8%</t>
        </is>
      </c>
      <c r="M2513" t="inlineStr">
        <is>
          <t>10%</t>
        </is>
      </c>
      <c r="N2513" t="inlineStr">
        <is>
          <t>20%</t>
        </is>
      </c>
      <c r="O2513" t="inlineStr">
        <is>
          <t>C</t>
        </is>
      </c>
      <c r="P2513" t="n">
        <v>0</v>
      </c>
      <c r="Q2513" t="n">
        <v>0</v>
      </c>
      <c r="S2513"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2513" t="n">
        <v>46016.01595833333</v>
      </c>
    </row>
    <row r="2514">
      <c r="A2514" t="n">
        <v>1083</v>
      </c>
      <c r="B2514" t="inlineStr">
        <is>
          <t>Cesgranrio</t>
        </is>
      </c>
      <c r="C2514" t="inlineStr">
        <is>
          <t>CEF</t>
        </is>
      </c>
      <c r="D2514" t="inlineStr">
        <is>
          <t>2024</t>
        </is>
      </c>
      <c r="E2514"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2514" t="inlineStr">
        <is>
          <t>Matemática</t>
        </is>
      </c>
      <c r="G2514" t="inlineStr">
        <is>
          <t>Probabilidade</t>
        </is>
      </c>
      <c r="H2514" t="inlineStr">
        <is>
          <t>Médio</t>
        </is>
      </c>
      <c r="I2514" t="inlineStr">
        <is>
          <t>ME</t>
        </is>
      </c>
      <c r="J2514" t="inlineStr">
        <is>
          <t>50,00%</t>
        </is>
      </c>
      <c r="K2514" t="inlineStr">
        <is>
          <t>2,00%</t>
        </is>
      </c>
      <c r="L2514" t="inlineStr">
        <is>
          <t>1,99%</t>
        </is>
      </c>
      <c r="M2514" t="inlineStr">
        <is>
          <t>1,98%</t>
        </is>
      </c>
      <c r="N2514" t="inlineStr">
        <is>
          <t>0,01%</t>
        </is>
      </c>
      <c r="O2514" t="inlineStr">
        <is>
          <t>C</t>
        </is>
      </c>
      <c r="P2514" t="n">
        <v>0</v>
      </c>
      <c r="Q2514" t="n">
        <v>0</v>
      </c>
      <c r="S2514"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2514" t="n">
        <v>46016.02833333334</v>
      </c>
    </row>
    <row r="2515">
      <c r="A2515" t="n">
        <v>1084</v>
      </c>
      <c r="B2515" t="inlineStr">
        <is>
          <t>Cesgranrio</t>
        </is>
      </c>
      <c r="C2515" t="inlineStr">
        <is>
          <t>CMB</t>
        </is>
      </c>
      <c r="D2515" t="inlineStr">
        <is>
          <t>2024</t>
        </is>
      </c>
      <c r="E2515"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2515" t="inlineStr">
        <is>
          <t>Matemática</t>
        </is>
      </c>
      <c r="G2515" t="inlineStr">
        <is>
          <t>Probabilidade</t>
        </is>
      </c>
      <c r="H2515" t="inlineStr">
        <is>
          <t>Médio</t>
        </is>
      </c>
      <c r="I2515" t="inlineStr">
        <is>
          <t>ME</t>
        </is>
      </c>
      <c r="J2515" t="inlineStr">
        <is>
          <t>1/4</t>
        </is>
      </c>
      <c r="K2515" t="inlineStr">
        <is>
          <t>11/36</t>
        </is>
      </c>
      <c r="L2515" t="inlineStr">
        <is>
          <t>23/72</t>
        </is>
      </c>
      <c r="M2515" t="inlineStr">
        <is>
          <t>49/144</t>
        </is>
      </c>
      <c r="N2515" t="inlineStr">
        <is>
          <t>53/1296</t>
        </is>
      </c>
      <c r="O2515" t="inlineStr">
        <is>
          <t>D</t>
        </is>
      </c>
      <c r="P2515" t="n">
        <v>0</v>
      </c>
      <c r="Q2515" t="n">
        <v>0</v>
      </c>
      <c r="S2515"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2515" t="n">
        <v>46016.04070833333</v>
      </c>
    </row>
    <row r="2516">
      <c r="A2516" t="n">
        <v>1085</v>
      </c>
      <c r="B2516" t="inlineStr">
        <is>
          <t>Cesgranrio</t>
        </is>
      </c>
      <c r="C2516" t="inlineStr">
        <is>
          <t>IPEA</t>
        </is>
      </c>
      <c r="D2516" t="inlineStr">
        <is>
          <t>2024</t>
        </is>
      </c>
      <c r="E2516"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2516" t="inlineStr">
        <is>
          <t>Matemática</t>
        </is>
      </c>
      <c r="G2516" t="inlineStr">
        <is>
          <t>Probabilidade</t>
        </is>
      </c>
      <c r="H2516" t="inlineStr">
        <is>
          <t>Médio</t>
        </is>
      </c>
      <c r="I2516" t="inlineStr">
        <is>
          <t>ME</t>
        </is>
      </c>
      <c r="J2516" t="inlineStr">
        <is>
          <t>2,9%</t>
        </is>
      </c>
      <c r="K2516" t="inlineStr">
        <is>
          <t>35,9%</t>
        </is>
      </c>
      <c r="L2516" t="inlineStr">
        <is>
          <t>46,5%</t>
        </is>
      </c>
      <c r="M2516" t="inlineStr">
        <is>
          <t>53,5%</t>
        </is>
      </c>
      <c r="N2516" t="inlineStr">
        <is>
          <t>59,8%</t>
        </is>
      </c>
      <c r="O2516" t="inlineStr">
        <is>
          <t>D</t>
        </is>
      </c>
      <c r="P2516" t="n">
        <v>0</v>
      </c>
      <c r="Q2516" t="n">
        <v>0</v>
      </c>
      <c r="R2516" t="inlineStr">
        <is>
          <t>e64f5848-cbc1-49dd-a3b9-19fc8daf2673.png</t>
        </is>
      </c>
      <c r="S2516"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2516" t="n">
        <v>46016.05308333333</v>
      </c>
    </row>
    <row r="2517">
      <c r="A2517" t="n">
        <v>1086</v>
      </c>
      <c r="B2517" t="inlineStr">
        <is>
          <t>Cesgranrio</t>
        </is>
      </c>
      <c r="C2517" t="inlineStr">
        <is>
          <t>IPEA</t>
        </is>
      </c>
      <c r="D2517" t="inlineStr">
        <is>
          <t>2024</t>
        </is>
      </c>
      <c r="E2517"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2517" t="inlineStr">
        <is>
          <t>Matemática</t>
        </is>
      </c>
      <c r="G2517" t="inlineStr">
        <is>
          <t>Probabilidade</t>
        </is>
      </c>
      <c r="H2517" t="inlineStr">
        <is>
          <t>Médio</t>
        </is>
      </c>
      <c r="I2517" t="inlineStr">
        <is>
          <t>ME</t>
        </is>
      </c>
      <c r="J2517" t="inlineStr">
        <is>
          <t>1/6</t>
        </is>
      </c>
      <c r="K2517" t="inlineStr">
        <is>
          <t>1/5</t>
        </is>
      </c>
      <c r="L2517" t="inlineStr">
        <is>
          <t>1/3</t>
        </is>
      </c>
      <c r="M2517" t="inlineStr">
        <is>
          <t>2/5</t>
        </is>
      </c>
      <c r="N2517" t="inlineStr">
        <is>
          <t>1/2</t>
        </is>
      </c>
      <c r="O2517" t="inlineStr">
        <is>
          <t>D</t>
        </is>
      </c>
      <c r="P2517" t="n">
        <v>1</v>
      </c>
      <c r="Q2517" t="n">
        <v>1</v>
      </c>
      <c r="S2517"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2517" t="n">
        <v>46016.06545833333</v>
      </c>
    </row>
    <row r="2518">
      <c r="A2518" t="n">
        <v>1087</v>
      </c>
      <c r="B2518" t="inlineStr">
        <is>
          <t>Cesgranrio</t>
        </is>
      </c>
      <c r="C2518" t="inlineStr">
        <is>
          <t>IPEA</t>
        </is>
      </c>
      <c r="D2518" t="inlineStr">
        <is>
          <t>2024</t>
        </is>
      </c>
      <c r="E2518"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2518" t="inlineStr">
        <is>
          <t>Matemática</t>
        </is>
      </c>
      <c r="G2518" t="inlineStr">
        <is>
          <t>Probabilidade</t>
        </is>
      </c>
      <c r="H2518" t="inlineStr">
        <is>
          <t>Médio</t>
        </is>
      </c>
      <c r="I2518" t="inlineStr">
        <is>
          <t>ME</t>
        </is>
      </c>
      <c r="J2518" t="inlineStr">
        <is>
          <t>12%</t>
        </is>
      </c>
      <c r="K2518" t="inlineStr">
        <is>
          <t>42%</t>
        </is>
      </c>
      <c r="L2518" t="inlineStr">
        <is>
          <t>58%</t>
        </is>
      </c>
      <c r="M2518" t="inlineStr">
        <is>
          <t>67%</t>
        </is>
      </c>
      <c r="N2518" t="inlineStr">
        <is>
          <t>88%</t>
        </is>
      </c>
      <c r="O2518" t="inlineStr">
        <is>
          <t>C</t>
        </is>
      </c>
      <c r="P2518" t="n">
        <v>0</v>
      </c>
      <c r="Q2518" t="n">
        <v>0</v>
      </c>
      <c r="S2518"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2518" t="n">
        <v>46016.07783333334</v>
      </c>
    </row>
    <row r="2519">
      <c r="A2519" t="n">
        <v>1088</v>
      </c>
      <c r="B2519" t="inlineStr">
        <is>
          <t>Cesgranrio</t>
        </is>
      </c>
      <c r="C2519" t="inlineStr">
        <is>
          <t>UNEMAT</t>
        </is>
      </c>
      <c r="D2519" t="inlineStr">
        <is>
          <t>2024</t>
        </is>
      </c>
      <c r="E2519"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2519" t="inlineStr">
        <is>
          <t>Matemática</t>
        </is>
      </c>
      <c r="G2519" t="inlineStr">
        <is>
          <t>Probabilidade</t>
        </is>
      </c>
      <c r="H2519" t="inlineStr">
        <is>
          <t>Médio</t>
        </is>
      </c>
      <c r="I2519" t="inlineStr">
        <is>
          <t>ME</t>
        </is>
      </c>
      <c r="J2519" t="inlineStr">
        <is>
          <t>0,8%</t>
        </is>
      </c>
      <c r="K2519" t="inlineStr">
        <is>
          <t>4%</t>
        </is>
      </c>
      <c r="L2519" t="inlineStr">
        <is>
          <t>8%</t>
        </is>
      </c>
      <c r="M2519" t="inlineStr">
        <is>
          <t>20%</t>
        </is>
      </c>
      <c r="N2519" t="inlineStr">
        <is>
          <t>60%</t>
        </is>
      </c>
      <c r="O2519" t="inlineStr">
        <is>
          <t>A</t>
        </is>
      </c>
      <c r="P2519" t="n">
        <v>0</v>
      </c>
      <c r="Q2519" t="n">
        <v>0</v>
      </c>
      <c r="S2519"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2519" t="n">
        <v>46016.09020833333</v>
      </c>
    </row>
    <row r="2520">
      <c r="A2520" t="n">
        <v>1089</v>
      </c>
      <c r="B2520" t="inlineStr">
        <is>
          <t>Cesgranrio</t>
        </is>
      </c>
      <c r="C2520" t="inlineStr">
        <is>
          <t>AgeRIO</t>
        </is>
      </c>
      <c r="D2520" t="inlineStr">
        <is>
          <t>2023</t>
        </is>
      </c>
      <c r="E2520" t="inlineStr">
        <is>
          <t>Uma moeda com faces cara e coroa e um dado usual, com seis faces numeradas de 1 a 6, ambos honestos, serão lançados simultaneamente. Qual é a probabilidade de o resultado do lançamento ser coroa e um número par menor do que 6?</t>
        </is>
      </c>
      <c r="F2520" t="inlineStr">
        <is>
          <t>Matemática</t>
        </is>
      </c>
      <c r="G2520" t="inlineStr">
        <is>
          <t>Probabilidade</t>
        </is>
      </c>
      <c r="H2520" t="inlineStr">
        <is>
          <t>Médio</t>
        </is>
      </c>
      <c r="I2520" t="inlineStr">
        <is>
          <t>ME</t>
        </is>
      </c>
      <c r="J2520" t="inlineStr">
        <is>
          <t>1/6</t>
        </is>
      </c>
      <c r="K2520" t="inlineStr">
        <is>
          <t>5/6</t>
        </is>
      </c>
      <c r="L2520" t="inlineStr">
        <is>
          <t>1/4</t>
        </is>
      </c>
      <c r="M2520" t="inlineStr">
        <is>
          <t>2/3</t>
        </is>
      </c>
      <c r="N2520" t="inlineStr">
        <is>
          <t>1/3</t>
        </is>
      </c>
      <c r="O2520" t="inlineStr">
        <is>
          <t>A</t>
        </is>
      </c>
      <c r="P2520" t="n">
        <v>0</v>
      </c>
      <c r="Q2520" t="n">
        <v>0</v>
      </c>
      <c r="S2520"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2520" t="n">
        <v>46016.10258333333</v>
      </c>
    </row>
    <row r="2521">
      <c r="A2521" t="n">
        <v>1090</v>
      </c>
      <c r="B2521" t="inlineStr">
        <is>
          <t>Cesgranrio</t>
        </is>
      </c>
      <c r="C2521" t="inlineStr">
        <is>
          <t>Banco do Brasil</t>
        </is>
      </c>
      <c r="D2521" t="inlineStr">
        <is>
          <t>2023</t>
        </is>
      </c>
      <c r="E2521"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2521" t="inlineStr">
        <is>
          <t>Matemática</t>
        </is>
      </c>
      <c r="G2521" t="inlineStr">
        <is>
          <t>Probabilidade</t>
        </is>
      </c>
      <c r="H2521" t="inlineStr">
        <is>
          <t>Médio</t>
        </is>
      </c>
      <c r="I2521" t="inlineStr">
        <is>
          <t>ME</t>
        </is>
      </c>
      <c r="J2521" t="inlineStr">
        <is>
          <t>65%</t>
        </is>
      </c>
      <c r="K2521" t="inlineStr">
        <is>
          <t>70%</t>
        </is>
      </c>
      <c r="L2521" t="inlineStr">
        <is>
          <t>77%</t>
        </is>
      </c>
      <c r="M2521" t="inlineStr">
        <is>
          <t>82%</t>
        </is>
      </c>
      <c r="N2521" t="inlineStr">
        <is>
          <t>85%</t>
        </is>
      </c>
      <c r="O2521" t="inlineStr">
        <is>
          <t>C</t>
        </is>
      </c>
      <c r="P2521" t="n">
        <v>0</v>
      </c>
      <c r="Q2521" t="n">
        <v>0</v>
      </c>
      <c r="S2521"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2521" t="n">
        <v>46016.11495833333</v>
      </c>
    </row>
    <row r="2522">
      <c r="A2522" t="n">
        <v>1091</v>
      </c>
      <c r="B2522" t="inlineStr">
        <is>
          <t>Cesgranrio</t>
        </is>
      </c>
      <c r="C2522" t="inlineStr">
        <is>
          <t>Banco do Brasil</t>
        </is>
      </c>
      <c r="D2522" t="inlineStr">
        <is>
          <t>2021</t>
        </is>
      </c>
      <c r="E2522"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2522" t="inlineStr">
        <is>
          <t>Matemática</t>
        </is>
      </c>
      <c r="G2522" t="inlineStr">
        <is>
          <t>Probabilidade</t>
        </is>
      </c>
      <c r="H2522" t="inlineStr">
        <is>
          <t>Médio</t>
        </is>
      </c>
      <c r="I2522" t="inlineStr">
        <is>
          <t>ME</t>
        </is>
      </c>
      <c r="J2522" t="inlineStr">
        <is>
          <t>1/125</t>
        </is>
      </c>
      <c r="K2522" t="inlineStr">
        <is>
          <t>5/125</t>
        </is>
      </c>
      <c r="L2522" t="inlineStr">
        <is>
          <t>12/125</t>
        </is>
      </c>
      <c r="M2522" t="inlineStr">
        <is>
          <t>13/125</t>
        </is>
      </c>
      <c r="N2522" t="inlineStr">
        <is>
          <t>16/125</t>
        </is>
      </c>
      <c r="O2522" t="inlineStr">
        <is>
          <t>D</t>
        </is>
      </c>
      <c r="P2522" t="n">
        <v>0</v>
      </c>
      <c r="Q2522" t="n">
        <v>0</v>
      </c>
      <c r="S2522"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2522" t="n">
        <v>46016.12733333333</v>
      </c>
    </row>
    <row r="2523">
      <c r="A2523" t="n">
        <v>1092</v>
      </c>
      <c r="B2523" t="inlineStr">
        <is>
          <t>Cesgranrio</t>
        </is>
      </c>
      <c r="C2523" t="inlineStr">
        <is>
          <t>Banco do Brasil</t>
        </is>
      </c>
      <c r="D2523" t="inlineStr">
        <is>
          <t>2021</t>
        </is>
      </c>
      <c r="E2523"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2523" t="inlineStr">
        <is>
          <t>Matemática</t>
        </is>
      </c>
      <c r="G2523" t="inlineStr">
        <is>
          <t>Probabilidade</t>
        </is>
      </c>
      <c r="H2523" t="inlineStr">
        <is>
          <t>Médio</t>
        </is>
      </c>
      <c r="I2523" t="inlineStr">
        <is>
          <t>ME</t>
        </is>
      </c>
      <c r="J2523" t="inlineStr">
        <is>
          <t>5,7%</t>
        </is>
      </c>
      <c r="K2523" t="inlineStr">
        <is>
          <t>6,2%</t>
        </is>
      </c>
      <c r="L2523" t="inlineStr">
        <is>
          <t>6,4%</t>
        </is>
      </c>
      <c r="M2523" t="inlineStr">
        <is>
          <t>7,2%</t>
        </is>
      </c>
      <c r="N2523" t="inlineStr">
        <is>
          <t>7,8%</t>
        </is>
      </c>
      <c r="O2523" t="inlineStr">
        <is>
          <t>A</t>
        </is>
      </c>
      <c r="P2523" t="n">
        <v>0</v>
      </c>
      <c r="Q2523" t="n">
        <v>0</v>
      </c>
      <c r="R2523" t="inlineStr">
        <is>
          <t>7f301c5d-e3f5-4ab8-9837-c122177329b4.png</t>
        </is>
      </c>
      <c r="S2523"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2523" t="n">
        <v>46016.13970833334</v>
      </c>
    </row>
    <row r="2524">
      <c r="A2524" t="n">
        <v>1093</v>
      </c>
      <c r="B2524" t="inlineStr">
        <is>
          <t>Cesgranrio</t>
        </is>
      </c>
      <c r="C2524" t="inlineStr">
        <is>
          <t>CEF</t>
        </is>
      </c>
      <c r="D2524" t="inlineStr">
        <is>
          <t>2021</t>
        </is>
      </c>
      <c r="E2524"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2524" t="inlineStr">
        <is>
          <t>Matemática</t>
        </is>
      </c>
      <c r="G2524" t="inlineStr">
        <is>
          <t>Probabilidade</t>
        </is>
      </c>
      <c r="H2524" t="inlineStr">
        <is>
          <t>Médio</t>
        </is>
      </c>
      <c r="I2524" t="inlineStr">
        <is>
          <t>ME</t>
        </is>
      </c>
      <c r="J2524" t="inlineStr">
        <is>
          <t>1/2</t>
        </is>
      </c>
      <c r="K2524" t="inlineStr">
        <is>
          <t>1/5</t>
        </is>
      </c>
      <c r="L2524" t="inlineStr">
        <is>
          <t>2/9</t>
        </is>
      </c>
      <c r="M2524" t="inlineStr">
        <is>
          <t>9/25</t>
        </is>
      </c>
      <c r="N2524" t="inlineStr">
        <is>
          <t>9/50</t>
        </is>
      </c>
      <c r="O2524" t="inlineStr">
        <is>
          <t>D</t>
        </is>
      </c>
      <c r="P2524" t="n">
        <v>0</v>
      </c>
      <c r="Q2524" t="n">
        <v>0</v>
      </c>
      <c r="S2524"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2524" t="n">
        <v>46016.15208333333</v>
      </c>
    </row>
    <row r="2525">
      <c r="A2525" t="n">
        <v>1094</v>
      </c>
      <c r="B2525" t="inlineStr">
        <is>
          <t>Cesgranrio</t>
        </is>
      </c>
      <c r="C2525" t="inlineStr">
        <is>
          <t>TRANSPETRO</t>
        </is>
      </c>
      <c r="D2525" t="inlineStr">
        <is>
          <t>2018</t>
        </is>
      </c>
      <c r="E2525"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2525" t="inlineStr">
        <is>
          <t>Matemática</t>
        </is>
      </c>
      <c r="G2525" t="inlineStr">
        <is>
          <t>Probabilidade</t>
        </is>
      </c>
      <c r="H2525" t="inlineStr">
        <is>
          <t>Médio</t>
        </is>
      </c>
      <c r="I2525" t="inlineStr">
        <is>
          <t>ME</t>
        </is>
      </c>
      <c r="J2525" t="inlineStr">
        <is>
          <t>0,025</t>
        </is>
      </c>
      <c r="K2525" t="inlineStr">
        <is>
          <t>0,032</t>
        </is>
      </c>
      <c r="L2525" t="inlineStr">
        <is>
          <t>0,31</t>
        </is>
      </c>
      <c r="M2525" t="inlineStr">
        <is>
          <t>0,55</t>
        </is>
      </c>
      <c r="N2525" t="inlineStr">
        <is>
          <t>0,78</t>
        </is>
      </c>
      <c r="O2525" t="inlineStr">
        <is>
          <t>C</t>
        </is>
      </c>
      <c r="P2525" t="n">
        <v>1</v>
      </c>
      <c r="Q2525" t="n">
        <v>1</v>
      </c>
      <c r="S2525"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2525" t="n">
        <v>46016.16445833333</v>
      </c>
    </row>
    <row r="2526">
      <c r="A2526" t="n">
        <v>1095</v>
      </c>
      <c r="B2526" t="inlineStr">
        <is>
          <t>Cesgranrio</t>
        </is>
      </c>
      <c r="C2526" t="inlineStr">
        <is>
          <t>PETROBRAS</t>
        </is>
      </c>
      <c r="D2526" t="inlineStr">
        <is>
          <t>2018</t>
        </is>
      </c>
      <c r="E2526"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2526" t="inlineStr">
        <is>
          <t>Matemática</t>
        </is>
      </c>
      <c r="G2526" t="inlineStr">
        <is>
          <t>Probabilidade</t>
        </is>
      </c>
      <c r="H2526" t="inlineStr">
        <is>
          <t>Médio</t>
        </is>
      </c>
      <c r="I2526" t="inlineStr">
        <is>
          <t>ME</t>
        </is>
      </c>
      <c r="J2526" t="inlineStr">
        <is>
          <t>1/5</t>
        </is>
      </c>
      <c r="K2526" t="inlineStr">
        <is>
          <t>4/5</t>
        </is>
      </c>
      <c r="L2526" t="inlineStr">
        <is>
          <t>1/25</t>
        </is>
      </c>
      <c r="M2526" t="inlineStr">
        <is>
          <t>9/25</t>
        </is>
      </c>
      <c r="N2526" t="inlineStr">
        <is>
          <t>6/25</t>
        </is>
      </c>
      <c r="O2526" t="inlineStr">
        <is>
          <t>D</t>
        </is>
      </c>
      <c r="P2526" t="n">
        <v>0</v>
      </c>
      <c r="Q2526" t="n">
        <v>0</v>
      </c>
      <c r="S2526"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2526" t="n">
        <v>46016.17683333333</v>
      </c>
    </row>
    <row r="2527">
      <c r="A2527" t="n">
        <v>1096</v>
      </c>
      <c r="B2527" t="inlineStr">
        <is>
          <t>CESGRANRIO</t>
        </is>
      </c>
      <c r="C2527" t="inlineStr">
        <is>
          <t>Petrobras</t>
        </is>
      </c>
      <c r="D2527" t="inlineStr">
        <is>
          <t>2018</t>
        </is>
      </c>
      <c r="E2527"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2527" t="inlineStr">
        <is>
          <t>Matemática</t>
        </is>
      </c>
      <c r="G2527" t="inlineStr">
        <is>
          <t>Probabilidade</t>
        </is>
      </c>
      <c r="H2527" t="inlineStr">
        <is>
          <t>Médio</t>
        </is>
      </c>
      <c r="I2527" t="inlineStr">
        <is>
          <t>ME</t>
        </is>
      </c>
      <c r="J2527" t="inlineStr">
        <is>
          <t>0,02p</t>
        </is>
      </c>
      <c r="K2527" t="inlineStr">
        <is>
          <t>1 – 0,02p</t>
        </is>
      </c>
      <c r="L2527" t="inlineStr">
        <is>
          <t>0,98 + 0,02p</t>
        </is>
      </c>
      <c r="M2527" t="inlineStr">
        <is>
          <t>0,02 – 0,02p</t>
        </is>
      </c>
      <c r="N2527" t="inlineStr">
        <is>
          <t>0,02 – 0,98p</t>
        </is>
      </c>
      <c r="O2527" t="inlineStr">
        <is>
          <t>B</t>
        </is>
      </c>
      <c r="P2527" t="n">
        <v>0</v>
      </c>
      <c r="Q2527" t="n">
        <v>0</v>
      </c>
      <c r="S2527"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2527" t="n">
        <v>46016.18920833334</v>
      </c>
    </row>
    <row r="2528">
      <c r="A2528" t="n">
        <v>1097</v>
      </c>
      <c r="B2528" t="inlineStr">
        <is>
          <t>CESGRANRIO</t>
        </is>
      </c>
      <c r="C2528" t="inlineStr">
        <is>
          <t>Banco do Brasil</t>
        </is>
      </c>
      <c r="D2528" t="inlineStr">
        <is>
          <t>2018</t>
        </is>
      </c>
      <c r="E2528"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2528" t="inlineStr">
        <is>
          <t>Matemática</t>
        </is>
      </c>
      <c r="G2528" t="inlineStr">
        <is>
          <t>Probabilidade</t>
        </is>
      </c>
      <c r="H2528" t="inlineStr">
        <is>
          <t>Médio</t>
        </is>
      </c>
      <c r="I2528" t="inlineStr">
        <is>
          <t>ME</t>
        </is>
      </c>
      <c r="J2528" t="inlineStr">
        <is>
          <t>0,54</t>
        </is>
      </c>
      <c r="K2528" t="inlineStr">
        <is>
          <t>0,46</t>
        </is>
      </c>
      <c r="L2528" t="inlineStr">
        <is>
          <t>0,20</t>
        </is>
      </c>
      <c r="M2528" t="inlineStr">
        <is>
          <t>0,26</t>
        </is>
      </c>
      <c r="N2528" t="inlineStr">
        <is>
          <t>0,44</t>
        </is>
      </c>
      <c r="O2528" t="inlineStr">
        <is>
          <t>E</t>
        </is>
      </c>
      <c r="P2528" t="n">
        <v>0</v>
      </c>
      <c r="Q2528" t="n">
        <v>0</v>
      </c>
      <c r="S2528"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2528" t="n">
        <v>46016.20158333334</v>
      </c>
    </row>
    <row r="2529">
      <c r="A2529" t="n">
        <v>1098</v>
      </c>
      <c r="B2529" t="inlineStr">
        <is>
          <t>Cesgranrio</t>
        </is>
      </c>
      <c r="C2529" t="inlineStr">
        <is>
          <t>LIQUIGÁS</t>
        </is>
      </c>
      <c r="D2529" t="inlineStr">
        <is>
          <t>2018</t>
        </is>
      </c>
      <c r="E2529"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2529" t="inlineStr">
        <is>
          <t>Matemática</t>
        </is>
      </c>
      <c r="G2529" t="inlineStr">
        <is>
          <t>Probabilidade</t>
        </is>
      </c>
      <c r="H2529" t="inlineStr">
        <is>
          <t>Médio</t>
        </is>
      </c>
      <c r="I2529" t="inlineStr">
        <is>
          <t>ME</t>
        </is>
      </c>
      <c r="J2529" t="inlineStr">
        <is>
          <t>4/64</t>
        </is>
      </c>
      <c r="K2529" t="inlineStr">
        <is>
          <t>8/64</t>
        </is>
      </c>
      <c r="L2529" t="inlineStr">
        <is>
          <t>10/64</t>
        </is>
      </c>
      <c r="M2529" t="inlineStr">
        <is>
          <t>14/64</t>
        </is>
      </c>
      <c r="N2529" t="inlineStr">
        <is>
          <t>16/64</t>
        </is>
      </c>
      <c r="O2529" t="inlineStr">
        <is>
          <t>C</t>
        </is>
      </c>
      <c r="P2529" t="n">
        <v>0</v>
      </c>
      <c r="Q2529" t="n">
        <v>0</v>
      </c>
      <c r="R2529" t="inlineStr">
        <is>
          <t>b3a680a0-d8be-4137-b9b2-adb6e3440064.png</t>
        </is>
      </c>
      <c r="S2529"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2529" t="n">
        <v>46016.21395833333</v>
      </c>
    </row>
    <row r="2530">
      <c r="A2530" t="n">
        <v>1099</v>
      </c>
      <c r="B2530" t="inlineStr">
        <is>
          <t>Cesgranrio</t>
        </is>
      </c>
      <c r="C2530" t="inlineStr">
        <is>
          <t>PETROBRAS</t>
        </is>
      </c>
      <c r="D2530" t="inlineStr">
        <is>
          <t>2018</t>
        </is>
      </c>
      <c r="E2530"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2530" t="inlineStr">
        <is>
          <t>Matemática</t>
        </is>
      </c>
      <c r="G2530" t="inlineStr">
        <is>
          <t>Probabilidade</t>
        </is>
      </c>
      <c r="H2530" t="inlineStr">
        <is>
          <t>Médio</t>
        </is>
      </c>
      <c r="I2530" t="inlineStr">
        <is>
          <t>ME</t>
        </is>
      </c>
      <c r="J2530" t="inlineStr">
        <is>
          <t>70%</t>
        </is>
      </c>
      <c r="K2530" t="inlineStr">
        <is>
          <t>74%</t>
        </is>
      </c>
      <c r="L2530" t="inlineStr">
        <is>
          <t>78%</t>
        </is>
      </c>
      <c r="M2530" t="inlineStr">
        <is>
          <t>82%</t>
        </is>
      </c>
      <c r="N2530" t="inlineStr">
        <is>
          <t>100%</t>
        </is>
      </c>
      <c r="O2530" t="inlineStr">
        <is>
          <t>D</t>
        </is>
      </c>
      <c r="P2530" t="n">
        <v>0</v>
      </c>
      <c r="Q2530" t="n">
        <v>0</v>
      </c>
      <c r="S2530"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2530" t="n">
        <v>46016.22633333333</v>
      </c>
    </row>
    <row r="2531">
      <c r="A2531" t="n">
        <v>1100</v>
      </c>
      <c r="B2531" t="inlineStr">
        <is>
          <t>Cesgranrio</t>
        </is>
      </c>
      <c r="C2531" t="inlineStr">
        <is>
          <t>Transpetro</t>
        </is>
      </c>
      <c r="D2531" t="inlineStr">
        <is>
          <t>2018</t>
        </is>
      </c>
      <c r="E2531"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2531" t="inlineStr">
        <is>
          <t>Matemática</t>
        </is>
      </c>
      <c r="G2531" t="inlineStr">
        <is>
          <t>Probabilidade</t>
        </is>
      </c>
      <c r="H2531" t="inlineStr">
        <is>
          <t>Médio</t>
        </is>
      </c>
      <c r="I2531" t="inlineStr">
        <is>
          <t>ME</t>
        </is>
      </c>
      <c r="J2531" t="inlineStr">
        <is>
          <t>12,5%</t>
        </is>
      </c>
      <c r="K2531" t="inlineStr">
        <is>
          <t>25%</t>
        </is>
      </c>
      <c r="L2531" t="inlineStr">
        <is>
          <t>37,5%</t>
        </is>
      </c>
      <c r="M2531" t="inlineStr">
        <is>
          <t>50%</t>
        </is>
      </c>
      <c r="N2531" t="inlineStr">
        <is>
          <t>62,5%</t>
        </is>
      </c>
      <c r="O2531" t="inlineStr">
        <is>
          <t>C</t>
        </is>
      </c>
      <c r="P2531" t="n">
        <v>0</v>
      </c>
      <c r="Q2531" t="n">
        <v>0</v>
      </c>
      <c r="S2531"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2531" t="n">
        <v>46016.23870833333</v>
      </c>
    </row>
    <row r="2532">
      <c r="A2532" t="n">
        <v>1101</v>
      </c>
      <c r="B2532" t="inlineStr">
        <is>
          <t>CESGRANRIO</t>
        </is>
      </c>
      <c r="C2532" t="inlineStr">
        <is>
          <t>Banco do Brasil</t>
        </is>
      </c>
      <c r="D2532" t="inlineStr">
        <is>
          <t>2018</t>
        </is>
      </c>
      <c r="E2532"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2532" t="inlineStr">
        <is>
          <t>Matemática</t>
        </is>
      </c>
      <c r="G2532" t="inlineStr">
        <is>
          <t>Probabilidade</t>
        </is>
      </c>
      <c r="H2532" t="inlineStr">
        <is>
          <t>Médio</t>
        </is>
      </c>
      <c r="I2532" t="inlineStr">
        <is>
          <t>ME</t>
        </is>
      </c>
      <c r="J2532" t="inlineStr">
        <is>
          <t>40%</t>
        </is>
      </c>
      <c r="K2532" t="inlineStr">
        <is>
          <t>35%</t>
        </is>
      </c>
      <c r="L2532" t="inlineStr">
        <is>
          <t>20%</t>
        </is>
      </c>
      <c r="M2532" t="inlineStr">
        <is>
          <t>25%</t>
        </is>
      </c>
      <c r="N2532" t="inlineStr">
        <is>
          <t>30%</t>
        </is>
      </c>
      <c r="O2532" t="inlineStr">
        <is>
          <t>A</t>
        </is>
      </c>
      <c r="P2532" t="n">
        <v>1</v>
      </c>
      <c r="Q2532" t="n">
        <v>1</v>
      </c>
      <c r="S2532"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2532" t="n">
        <v>46016.25108333334</v>
      </c>
    </row>
    <row r="2533">
      <c r="A2533" t="n">
        <v>1102</v>
      </c>
      <c r="B2533" t="inlineStr">
        <is>
          <t>CESGRANRIO</t>
        </is>
      </c>
      <c r="C2533" t="inlineStr">
        <is>
          <t>Banco do Brasil</t>
        </is>
      </c>
      <c r="D2533" t="inlineStr">
        <is>
          <t>2018</t>
        </is>
      </c>
      <c r="E2533"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2533" t="inlineStr">
        <is>
          <t>Matemática</t>
        </is>
      </c>
      <c r="G2533" t="inlineStr">
        <is>
          <t>Probabilidade</t>
        </is>
      </c>
      <c r="H2533" t="inlineStr">
        <is>
          <t>Médio</t>
        </is>
      </c>
      <c r="I2533" t="inlineStr">
        <is>
          <t>ME</t>
        </is>
      </c>
      <c r="J2533" t="inlineStr">
        <is>
          <t>40%</t>
        </is>
      </c>
      <c r="K2533" t="inlineStr">
        <is>
          <t>35%</t>
        </is>
      </c>
      <c r="L2533" t="inlineStr">
        <is>
          <t>20%</t>
        </is>
      </c>
      <c r="M2533" t="inlineStr">
        <is>
          <t>25%</t>
        </is>
      </c>
      <c r="N2533" t="inlineStr">
        <is>
          <t>30%</t>
        </is>
      </c>
      <c r="O2533" t="inlineStr">
        <is>
          <t>A</t>
        </is>
      </c>
      <c r="P2533" t="n">
        <v>0</v>
      </c>
      <c r="Q2533" t="n">
        <v>0</v>
      </c>
      <c r="S2533"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2533" t="n">
        <v>46016.26345833333</v>
      </c>
    </row>
    <row r="2534">
      <c r="A2534" t="n">
        <v>1872</v>
      </c>
      <c r="B2534" t="inlineStr">
        <is>
          <t>CESGRANRIO</t>
        </is>
      </c>
      <c r="C2534" t="inlineStr">
        <is>
          <t>ELETRONUCLEAR</t>
        </is>
      </c>
      <c r="D2534" t="inlineStr">
        <is>
          <t>2022</t>
        </is>
      </c>
      <c r="E2534"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2534" t="inlineStr">
        <is>
          <t>Matemática</t>
        </is>
      </c>
      <c r="G2534" t="inlineStr">
        <is>
          <t>Probabilidade</t>
        </is>
      </c>
      <c r="H2534" t="inlineStr">
        <is>
          <t>Médio</t>
        </is>
      </c>
      <c r="I2534" t="inlineStr">
        <is>
          <t>ME</t>
        </is>
      </c>
      <c r="J2534" t="inlineStr">
        <is>
          <t>Figura A)</t>
        </is>
      </c>
      <c r="K2534" t="inlineStr">
        <is>
          <t>Figura B)</t>
        </is>
      </c>
      <c r="L2534" t="inlineStr">
        <is>
          <t>Figura C)</t>
        </is>
      </c>
      <c r="M2534" t="inlineStr">
        <is>
          <t>Figura D)</t>
        </is>
      </c>
      <c r="N2534" t="inlineStr">
        <is>
          <t>Figura E)</t>
        </is>
      </c>
      <c r="O2534" t="inlineStr">
        <is>
          <t>B</t>
        </is>
      </c>
      <c r="P2534" t="n">
        <v>0</v>
      </c>
      <c r="Q2534" t="n">
        <v>0</v>
      </c>
      <c r="R2534" t="inlineStr">
        <is>
          <t>88d11b44-b07b-4489-85d2-89bf3744f546.png</t>
        </is>
      </c>
      <c r="S2534" t="inlineStr"/>
      <c r="U2534" t="inlineStr">
        <is>
          <t>11/01/2026 15:28</t>
        </is>
      </c>
    </row>
    <row r="2535">
      <c r="A2535" t="n">
        <v>4518</v>
      </c>
      <c r="B2535" t="inlineStr">
        <is>
          <t>FGV</t>
        </is>
      </c>
      <c r="C2535" t="inlineStr">
        <is>
          <t>TCE-RR</t>
        </is>
      </c>
      <c r="D2535" t="inlineStr">
        <is>
          <t>2025</t>
        </is>
      </c>
      <c r="E2535" t="inlineStr">
        <is>
          <t>Uma caixa contém nove cartões com as nove letras da palavra MARAVILHA.
Cada cartão apresenta uma das letras (a letra A é a única que aparece repetida; há três cartões com a letra</t>
        </is>
      </c>
      <c r="F2535" t="inlineStr">
        <is>
          <t>Matemática</t>
        </is>
      </c>
      <c r="G2535" t="inlineStr">
        <is>
          <t>Probabilidade</t>
        </is>
      </c>
      <c r="H2535" t="inlineStr">
        <is>
          <t>Médio</t>
        </is>
      </c>
      <c r="I2535" t="inlineStr">
        <is>
          <t>ME</t>
        </is>
      </c>
      <c r="J2535" t="inlineStr">
        <is>
          <t>4/9</t>
        </is>
      </c>
      <c r="K2535" t="inlineStr">
        <is>
          <t>2/9</t>
        </is>
      </c>
      <c r="L2535" t="inlineStr">
        <is>
          <t>1/27</t>
        </is>
      </c>
      <c r="M2535" t="inlineStr">
        <is>
          <t>1/24</t>
        </is>
      </c>
      <c r="N2535" t="inlineStr">
        <is>
          <t>1/12</t>
        </is>
      </c>
      <c r="O2535" t="inlineStr">
        <is>
          <t>E</t>
        </is>
      </c>
      <c r="P2535" t="n">
        <v>0</v>
      </c>
      <c r="Q2535" t="n">
        <v>0</v>
      </c>
      <c r="S2535"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2535" t="inlineStr">
        <is>
          <t>14/08/2026 11:22</t>
        </is>
      </c>
    </row>
    <row r="2536">
      <c r="A2536" t="n">
        <v>4519</v>
      </c>
      <c r="B2536" t="inlineStr">
        <is>
          <t>FGV</t>
        </is>
      </c>
      <c r="C2536" t="inlineStr">
        <is>
          <t>TRT</t>
        </is>
      </c>
      <c r="D2536" t="inlineStr">
        <is>
          <t>2025</t>
        </is>
      </c>
      <c r="E2536" t="inlineStr">
        <is>
          <t>Seis homens e oito mulheres estão reunidos. Uma comissão de três pessoas será formada, entre essas pessoas, para compor um grupo de trabalho.
A probabilidade de que a comissão seja composta por duas mulheres e um homem é igual a</t>
        </is>
      </c>
      <c r="F2536" t="inlineStr">
        <is>
          <t>Matemática</t>
        </is>
      </c>
      <c r="G2536" t="inlineStr">
        <is>
          <t>Probabilidade</t>
        </is>
      </c>
      <c r="H2536" t="inlineStr">
        <is>
          <t>Médio</t>
        </is>
      </c>
      <c r="I2536" t="inlineStr">
        <is>
          <t>ME</t>
        </is>
      </c>
      <c r="J2536" t="inlineStr">
        <is>
          <t>3/8</t>
        </is>
      </c>
      <c r="K2536" t="inlineStr">
        <is>
          <t>5/12</t>
        </is>
      </c>
      <c r="L2536" t="inlineStr">
        <is>
          <t>6/13</t>
        </is>
      </c>
      <c r="M2536" t="inlineStr">
        <is>
          <t>8/15</t>
        </is>
      </c>
      <c r="N2536" t="inlineStr">
        <is>
          <t>9/16</t>
        </is>
      </c>
      <c r="O2536" t="inlineStr">
        <is>
          <t>C</t>
        </is>
      </c>
      <c r="P2536" t="n">
        <v>1</v>
      </c>
      <c r="Q2536" t="n">
        <v>1</v>
      </c>
      <c r="S2536"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2536" t="inlineStr">
        <is>
          <t>14/08/2026 11:22</t>
        </is>
      </c>
    </row>
    <row r="2537">
      <c r="A2537" t="n">
        <v>4520</v>
      </c>
      <c r="B2537" t="inlineStr">
        <is>
          <t>CEBRASPE</t>
        </is>
      </c>
      <c r="C2537" t="inlineStr">
        <is>
          <t>ANTT</t>
        </is>
      </c>
      <c r="D2537" t="inlineStr">
        <is>
          <t>2024</t>
        </is>
      </c>
      <c r="E2537"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2537" t="inlineStr">
        <is>
          <t>Matemática</t>
        </is>
      </c>
      <c r="G2537" t="inlineStr">
        <is>
          <t>Probabilidade</t>
        </is>
      </c>
      <c r="H2537" t="inlineStr">
        <is>
          <t>Médio</t>
        </is>
      </c>
      <c r="I2537" t="inlineStr">
        <is>
          <t>CE</t>
        </is>
      </c>
      <c r="J2537" t="inlineStr">
        <is>
          <t>3/8</t>
        </is>
      </c>
      <c r="K2537" t="inlineStr">
        <is>
          <t>5/12</t>
        </is>
      </c>
      <c r="L2537" t="inlineStr">
        <is>
          <t>6/13</t>
        </is>
      </c>
      <c r="M2537" t="inlineStr">
        <is>
          <t>8/15</t>
        </is>
      </c>
      <c r="N2537" t="inlineStr">
        <is>
          <t>9/16</t>
        </is>
      </c>
      <c r="O2537" t="inlineStr">
        <is>
          <t>C</t>
        </is>
      </c>
      <c r="P2537" t="n">
        <v>0</v>
      </c>
      <c r="Q2537" t="n">
        <v>0</v>
      </c>
      <c r="S2537"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2537" t="inlineStr">
        <is>
          <t>14/08/2026 11:27</t>
        </is>
      </c>
    </row>
    <row r="2538">
      <c r="A2538" t="n">
        <v>4521</v>
      </c>
      <c r="B2538" t="inlineStr">
        <is>
          <t>Instituto Verbena</t>
        </is>
      </c>
      <c r="C2538" t="inlineStr">
        <is>
          <t>TJ-AC</t>
        </is>
      </c>
      <c r="D2538" t="inlineStr">
        <is>
          <t>2024</t>
        </is>
      </c>
      <c r="E2538" t="inlineStr">
        <is>
          <t>Em uma sala de aula com 30 discentes da disciplina de introdução à probabilidade, qual é a probabilidade de pelo menos dois discentes fazerem aniversário no mesmo dia? 365!</t>
        </is>
      </c>
      <c r="F2538" t="inlineStr">
        <is>
          <t>Matemática</t>
        </is>
      </c>
      <c r="G2538" t="inlineStr">
        <is>
          <t>Probabilidade</t>
        </is>
      </c>
      <c r="H2538" t="inlineStr">
        <is>
          <t>Médio</t>
        </is>
      </c>
      <c r="I2538" t="inlineStr">
        <is>
          <t>ME</t>
        </is>
      </c>
      <c r="J2538" t="inlineStr">
        <is>
          <t>$\frac{365!}{335!}$</t>
        </is>
      </c>
      <c r="K2538" t="inlineStr">
        <is>
          <t>$1 - \frac{365!}{335!}$</t>
        </is>
      </c>
      <c r="L2538" t="inlineStr">
        <is>
          <t>$\frac{365!}{335!365^{30}}$</t>
        </is>
      </c>
      <c r="M2538" t="inlineStr">
        <is>
          <t>$1 - \frac{365!}{335!365^{30}}$</t>
        </is>
      </c>
      <c r="N2538" t="inlineStr"/>
      <c r="O2538" t="inlineStr">
        <is>
          <t>D</t>
        </is>
      </c>
      <c r="P2538" t="n">
        <v>0</v>
      </c>
      <c r="Q2538" t="n">
        <v>0</v>
      </c>
      <c r="S2538"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2538" t="inlineStr">
        <is>
          <t>14/08/2026 11:32</t>
        </is>
      </c>
    </row>
    <row r="2539">
      <c r="A2539" t="n">
        <v>4522</v>
      </c>
      <c r="B2539" t="inlineStr">
        <is>
          <t>AOCP</t>
        </is>
      </c>
      <c r="C2539" t="inlineStr">
        <is>
          <t>PM-PE</t>
        </is>
      </c>
      <c r="D2539" t="inlineStr">
        <is>
          <t>2024</t>
        </is>
      </c>
      <c r="E2539"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2539" t="inlineStr">
        <is>
          <t>Matemática</t>
        </is>
      </c>
      <c r="G2539" t="inlineStr">
        <is>
          <t>Probabilidade</t>
        </is>
      </c>
      <c r="H2539" t="inlineStr">
        <is>
          <t>Médio</t>
        </is>
      </c>
      <c r="I2539" t="inlineStr">
        <is>
          <t>ME</t>
        </is>
      </c>
      <c r="J2539" t="inlineStr">
        <is>
          <t>trinta e cinco pessoas reprovaram em ambas as etapas.</t>
        </is>
      </c>
      <c r="K2539" t="inlineStr">
        <is>
          <t>a probabilidade de uma pessoa ter sido aprovada em ambas as etapas é menor que 50%.</t>
        </is>
      </c>
      <c r="L2539" t="inlineStr">
        <is>
          <t>o número total de pessoas que participaram das etapas E1 e E2 ultrapassa 400.</t>
        </is>
      </c>
      <c r="M2539" t="inlineStr">
        <is>
          <t>a probabilidade de uma pessoa, escolhida ao acaso, ter sido reprovada em alguma etapa é superior a 50%.</t>
        </is>
      </c>
      <c r="N2539" t="inlineStr">
        <is>
          <t>a probabilidade de uma dessas pessoas ser escolhida ao acaso e ela ter sido reprovada nas duas etapas é igual a 1/23.</t>
        </is>
      </c>
      <c r="O2539" t="inlineStr">
        <is>
          <t>E</t>
        </is>
      </c>
      <c r="P2539" t="n">
        <v>0</v>
      </c>
      <c r="Q2539" t="n">
        <v>0</v>
      </c>
      <c r="S2539"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2539" t="inlineStr">
        <is>
          <t>14/08/2026 11:33</t>
        </is>
      </c>
    </row>
    <row r="2540">
      <c r="A2540" t="n">
        <v>4523</v>
      </c>
      <c r="B2540" t="inlineStr">
        <is>
          <t>AOCP</t>
        </is>
      </c>
      <c r="C2540" t="inlineStr">
        <is>
          <t>PM-PE</t>
        </is>
      </c>
      <c r="D2540" t="inlineStr">
        <is>
          <t>2024</t>
        </is>
      </c>
      <c r="E2540"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2540" t="inlineStr">
        <is>
          <t>Matemática</t>
        </is>
      </c>
      <c r="G2540" t="inlineStr">
        <is>
          <t>Probabilidade</t>
        </is>
      </c>
      <c r="H2540" t="inlineStr">
        <is>
          <t>Médio</t>
        </is>
      </c>
      <c r="I2540" t="inlineStr">
        <is>
          <t>ME</t>
        </is>
      </c>
      <c r="J2540" t="inlineStr">
        <is>
          <t>Uma chance em 15.</t>
        </is>
      </c>
      <c r="K2540" t="inlineStr">
        <is>
          <t>Uma chance em 12.</t>
        </is>
      </c>
      <c r="L2540" t="inlineStr">
        <is>
          <t>Uma chance em 9.</t>
        </is>
      </c>
      <c r="M2540" t="inlineStr">
        <is>
          <t>Uma chance em 6.</t>
        </is>
      </c>
      <c r="N2540" t="inlineStr">
        <is>
          <t>Uma chance em 3.</t>
        </is>
      </c>
      <c r="O2540" t="inlineStr">
        <is>
          <t>A</t>
        </is>
      </c>
      <c r="P2540" t="n">
        <v>0</v>
      </c>
      <c r="Q2540" t="n">
        <v>0</v>
      </c>
      <c r="S2540"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2540" t="inlineStr">
        <is>
          <t>14/08/2026 11:34</t>
        </is>
      </c>
    </row>
    <row r="2541">
      <c r="A2541" t="n">
        <v>4524</v>
      </c>
      <c r="B2541" t="inlineStr">
        <is>
          <t>IADES</t>
        </is>
      </c>
      <c r="C2541" t="inlineStr">
        <is>
          <t>SEAGRI</t>
        </is>
      </c>
      <c r="D2541" t="inlineStr">
        <is>
          <t>2023</t>
        </is>
      </c>
      <c r="E2541"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2541" t="inlineStr">
        <is>
          <t>Matemática</t>
        </is>
      </c>
      <c r="G2541" t="inlineStr">
        <is>
          <t>Probabilidade</t>
        </is>
      </c>
      <c r="H2541" t="inlineStr">
        <is>
          <t>Médio</t>
        </is>
      </c>
      <c r="I2541" t="inlineStr">
        <is>
          <t>ME</t>
        </is>
      </c>
      <c r="J2541" t="inlineStr">
        <is>
          <t>1/2</t>
        </is>
      </c>
      <c r="K2541" t="inlineStr">
        <is>
          <t>1/3</t>
        </is>
      </c>
      <c r="L2541" t="inlineStr">
        <is>
          <t>1/4</t>
        </is>
      </c>
      <c r="M2541" t="inlineStr">
        <is>
          <t>1/5</t>
        </is>
      </c>
      <c r="N2541" t="inlineStr">
        <is>
          <t>1/6</t>
        </is>
      </c>
      <c r="O2541" t="inlineStr">
        <is>
          <t>E</t>
        </is>
      </c>
      <c r="P2541" t="n">
        <v>0</v>
      </c>
      <c r="Q2541" t="n">
        <v>0</v>
      </c>
      <c r="S2541"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2541" t="inlineStr">
        <is>
          <t>14/08/2026 11:34</t>
        </is>
      </c>
    </row>
    <row r="2542">
      <c r="A2542" t="n">
        <v>4525</v>
      </c>
      <c r="B2542" t="inlineStr">
        <is>
          <t>FCC</t>
        </is>
      </c>
      <c r="C2542" t="inlineStr">
        <is>
          <t>SEDU</t>
        </is>
      </c>
      <c r="D2542" t="inlineStr">
        <is>
          <t>2022</t>
        </is>
      </c>
      <c r="E2542" t="inlineStr">
        <is>
          <t>Oito amigos sentam-se, ao acaso, ao redor de uma mesa retangular com 4 lugares em cada um dos lados mais longos. A probabilidade de Ana e Abel ficarem sentados em frente um do outro é:</t>
        </is>
      </c>
      <c r="F2542" t="inlineStr">
        <is>
          <t>Matemática</t>
        </is>
      </c>
      <c r="G2542" t="inlineStr">
        <is>
          <t>Probabilidade</t>
        </is>
      </c>
      <c r="H2542" t="inlineStr">
        <is>
          <t>Médio</t>
        </is>
      </c>
      <c r="I2542" t="inlineStr">
        <is>
          <t>ME</t>
        </is>
      </c>
      <c r="J2542" t="inlineStr">
        <is>
          <t>1/14</t>
        </is>
      </c>
      <c r="K2542" t="inlineStr">
        <is>
          <t>1/8</t>
        </is>
      </c>
      <c r="L2542" t="inlineStr">
        <is>
          <t>2/7</t>
        </is>
      </c>
      <c r="M2542" t="inlineStr">
        <is>
          <t>3/8</t>
        </is>
      </c>
      <c r="N2542" t="inlineStr">
        <is>
          <t>1/7</t>
        </is>
      </c>
      <c r="O2542" t="inlineStr">
        <is>
          <t>E</t>
        </is>
      </c>
      <c r="P2542" t="n">
        <v>0</v>
      </c>
      <c r="Q2542" t="n">
        <v>0</v>
      </c>
      <c r="S2542"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2542" t="inlineStr">
        <is>
          <t>14/08/2026 11:34</t>
        </is>
      </c>
    </row>
    <row r="2543">
      <c r="A2543" t="n">
        <v>4526</v>
      </c>
      <c r="B2543" t="inlineStr">
        <is>
          <t>FCC</t>
        </is>
      </c>
      <c r="C2543" t="inlineStr">
        <is>
          <t>SEFAZ-PE</t>
        </is>
      </c>
      <c r="D2543" t="inlineStr">
        <is>
          <t>2022</t>
        </is>
      </c>
      <c r="E2543"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2543" t="inlineStr">
        <is>
          <t>Matemática</t>
        </is>
      </c>
      <c r="G2543" t="inlineStr">
        <is>
          <t>Probabilidade</t>
        </is>
      </c>
      <c r="H2543" t="inlineStr">
        <is>
          <t>Médio</t>
        </is>
      </c>
      <c r="I2543" t="inlineStr">
        <is>
          <t>ME</t>
        </is>
      </c>
      <c r="J2543" t="inlineStr">
        <is>
          <t>1/2</t>
        </is>
      </c>
      <c r="K2543" t="inlineStr">
        <is>
          <t>3/4</t>
        </is>
      </c>
      <c r="L2543" t="inlineStr">
        <is>
          <t>3/5</t>
        </is>
      </c>
      <c r="M2543" t="inlineStr">
        <is>
          <t>5/6</t>
        </is>
      </c>
      <c r="N2543" t="inlineStr">
        <is>
          <t>2/3</t>
        </is>
      </c>
      <c r="O2543" t="inlineStr">
        <is>
          <t>D</t>
        </is>
      </c>
      <c r="P2543" t="n">
        <v>0</v>
      </c>
      <c r="Q2543" t="n">
        <v>0</v>
      </c>
      <c r="S2543"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2543" t="inlineStr">
        <is>
          <t>14/08/2026 11:35</t>
        </is>
      </c>
    </row>
    <row r="2544">
      <c r="A2544" t="n">
        <v>4527</v>
      </c>
      <c r="B2544" t="inlineStr">
        <is>
          <t>FUNDEP</t>
        </is>
      </c>
      <c r="C2544" t="inlineStr">
        <is>
          <t>Pref. Mariana</t>
        </is>
      </c>
      <c r="D2544" t="inlineStr">
        <is>
          <t>2022</t>
        </is>
      </c>
      <c r="E2544"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2544" t="inlineStr">
        <is>
          <t>Matemática</t>
        </is>
      </c>
      <c r="G2544" t="inlineStr">
        <is>
          <t>Probabilidade</t>
        </is>
      </c>
      <c r="H2544" t="inlineStr">
        <is>
          <t>Médio</t>
        </is>
      </c>
      <c r="I2544" t="inlineStr">
        <is>
          <t>ME</t>
        </is>
      </c>
      <c r="J2544" t="inlineStr">
        <is>
          <t>1/8</t>
        </is>
      </c>
      <c r="K2544" t="inlineStr">
        <is>
          <t>5/56</t>
        </is>
      </c>
      <c r="L2544" t="inlineStr">
        <is>
          <t>5/28</t>
        </is>
      </c>
      <c r="M2544" t="inlineStr">
        <is>
          <t>1/28</t>
        </is>
      </c>
      <c r="N2544" t="inlineStr"/>
      <c r="O2544" t="inlineStr">
        <is>
          <t>C</t>
        </is>
      </c>
      <c r="P2544" t="n">
        <v>0</v>
      </c>
      <c r="Q2544" t="n">
        <v>0</v>
      </c>
      <c r="S2544"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2544" t="inlineStr">
        <is>
          <t>14/08/2026 11:35</t>
        </is>
      </c>
    </row>
    <row r="2545">
      <c r="A2545" t="n">
        <v>4528</v>
      </c>
      <c r="B2545" t="inlineStr">
        <is>
          <t>Quadrix</t>
        </is>
      </c>
      <c r="C2545" t="inlineStr">
        <is>
          <t>CRO-ES</t>
        </is>
      </c>
      <c r="D2545" t="inlineStr">
        <is>
          <t>2022</t>
        </is>
      </c>
      <c r="E2545" t="inlineStr">
        <is>
          <t>Julgue o item.
Selecionando-se um anagrama da palavra SISOS ao acaso, a probabilidade de ele começar com a letra S é de 60%.</t>
        </is>
      </c>
      <c r="F2545" t="inlineStr">
        <is>
          <t>Matemática</t>
        </is>
      </c>
      <c r="G2545" t="inlineStr">
        <is>
          <t>Probabilidade</t>
        </is>
      </c>
      <c r="H2545" t="inlineStr">
        <is>
          <t>Médio</t>
        </is>
      </c>
      <c r="I2545" t="inlineStr">
        <is>
          <t>CE</t>
        </is>
      </c>
      <c r="J2545" t="inlineStr"/>
      <c r="K2545" t="inlineStr"/>
      <c r="L2545" t="inlineStr"/>
      <c r="M2545" t="inlineStr"/>
      <c r="N2545" t="inlineStr"/>
      <c r="O2545" t="inlineStr">
        <is>
          <t>C</t>
        </is>
      </c>
      <c r="P2545" t="n">
        <v>0</v>
      </c>
      <c r="Q2545" t="n">
        <v>0</v>
      </c>
      <c r="S2545"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2545" t="inlineStr">
        <is>
          <t>14/08/2026 11:36</t>
        </is>
      </c>
    </row>
    <row r="2546">
      <c r="A2546" t="n">
        <v>4529</v>
      </c>
      <c r="B2546" t="inlineStr">
        <is>
          <t>Consulplan</t>
        </is>
      </c>
      <c r="C2546" t="inlineStr">
        <is>
          <t>CM Barbacena</t>
        </is>
      </c>
      <c r="D2546" t="inlineStr">
        <is>
          <t>2022</t>
        </is>
      </c>
      <c r="E2546"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2546" t="inlineStr">
        <is>
          <t>Matemática</t>
        </is>
      </c>
      <c r="G2546" t="inlineStr">
        <is>
          <t>Probabilidade</t>
        </is>
      </c>
      <c r="H2546" t="inlineStr">
        <is>
          <t>Médio</t>
        </is>
      </c>
      <c r="I2546" t="inlineStr">
        <is>
          <t>ME</t>
        </is>
      </c>
      <c r="J2546" t="inlineStr">
        <is>
          <t>1/7</t>
        </is>
      </c>
      <c r="K2546" t="inlineStr">
        <is>
          <t>2/7</t>
        </is>
      </c>
      <c r="L2546" t="inlineStr">
        <is>
          <t>4/21</t>
        </is>
      </c>
      <c r="M2546" t="inlineStr">
        <is>
          <t>6/21</t>
        </is>
      </c>
      <c r="N2546" t="inlineStr"/>
      <c r="O2546" t="inlineStr">
        <is>
          <t>A</t>
        </is>
      </c>
      <c r="P2546" t="n">
        <v>1</v>
      </c>
      <c r="Q2546" t="n">
        <v>1</v>
      </c>
      <c r="S2546"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2546" t="inlineStr">
        <is>
          <t>14/08/2026 11:36</t>
        </is>
      </c>
    </row>
    <row r="2547">
      <c r="A2547" t="n">
        <v>4530</v>
      </c>
      <c r="B2547" t="inlineStr">
        <is>
          <t>Cebraspe</t>
        </is>
      </c>
      <c r="C2547" t="inlineStr">
        <is>
          <t>ANTT</t>
        </is>
      </c>
      <c r="D2547" t="inlineStr">
        <is>
          <t>2024</t>
        </is>
      </c>
      <c r="E2547" t="inlineStr">
        <is>
          <t>Julgue o item a seguir, considerando que $E_1$ e $E_2$ sejam eventos mutuamente independentes e que $E_1$ e $E_3$ sejam eventos mutuamente excludentes, de maneira que $0 &lt; P(E_k) &lt; 1$ para todo $k \in \{1, 2, 3, 4\}$.
Se $P(E_1) = P(E_3) = 0,1$, então $P(E_1 \cap E_3) = 0,01$.</t>
        </is>
      </c>
      <c r="F2547" t="inlineStr">
        <is>
          <t>Matemática</t>
        </is>
      </c>
      <c r="G2547" t="inlineStr">
        <is>
          <t>Probabilidade</t>
        </is>
      </c>
      <c r="H2547" t="inlineStr">
        <is>
          <t>Médio</t>
        </is>
      </c>
      <c r="I2547" t="inlineStr">
        <is>
          <t>CE</t>
        </is>
      </c>
      <c r="J2547" t="inlineStr"/>
      <c r="K2547" t="inlineStr"/>
      <c r="L2547" t="inlineStr"/>
      <c r="M2547" t="inlineStr"/>
      <c r="N2547" t="inlineStr"/>
      <c r="O2547" t="inlineStr">
        <is>
          <t>E</t>
        </is>
      </c>
      <c r="P2547" t="n">
        <v>0</v>
      </c>
      <c r="Q2547" t="n">
        <v>0</v>
      </c>
      <c r="S2547" t="inlineStr">
        <is>
          <t>Para eventos mutuamente excludentes, a probabilidade da interseção é igual a zero, logo:
𝑃(𝐸 ∩𝐸 ) = 0
1 3
Gabarito: Errado</t>
        </is>
      </c>
      <c r="U2547" t="inlineStr">
        <is>
          <t>14/08/2026 11:38</t>
        </is>
      </c>
    </row>
    <row r="2548">
      <c r="A2548" t="n">
        <v>4531</v>
      </c>
      <c r="B2548" t="inlineStr">
        <is>
          <t>FGV</t>
        </is>
      </c>
      <c r="C2548" t="inlineStr">
        <is>
          <t>Pref. SP</t>
        </is>
      </c>
      <c r="D2548" t="inlineStr">
        <is>
          <t>2023</t>
        </is>
      </c>
      <c r="E2548" t="inlineStr">
        <is>
          <t>Em um saco, há 50 bolinhas iguais numeradas de 1 até 50. Retirando uma delas ao acaso, a probabilidade de que seu número não seja nem par nem múltiplo de 3 é igual a</t>
        </is>
      </c>
      <c r="F2548" t="inlineStr">
        <is>
          <t>Matemática</t>
        </is>
      </c>
      <c r="G2548" t="inlineStr">
        <is>
          <t>Probabilidade</t>
        </is>
      </c>
      <c r="H2548" t="inlineStr">
        <is>
          <t>Médio</t>
        </is>
      </c>
      <c r="I2548" t="inlineStr">
        <is>
          <t>ME</t>
        </is>
      </c>
      <c r="J2548" t="inlineStr">
        <is>
          <t>30%</t>
        </is>
      </c>
      <c r="K2548" t="inlineStr">
        <is>
          <t>32%</t>
        </is>
      </c>
      <c r="L2548" t="inlineStr">
        <is>
          <t>34%</t>
        </is>
      </c>
      <c r="M2548" t="inlineStr">
        <is>
          <t>36%</t>
        </is>
      </c>
      <c r="N2548" t="inlineStr">
        <is>
          <t>38%</t>
        </is>
      </c>
      <c r="O2548" t="inlineStr">
        <is>
          <t>C</t>
        </is>
      </c>
      <c r="P2548" t="n">
        <v>0</v>
      </c>
      <c r="Q2548" t="n">
        <v>0</v>
      </c>
      <c r="S2548"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2548" t="inlineStr">
        <is>
          <t>14/08/2026 11:39</t>
        </is>
      </c>
    </row>
    <row r="2549">
      <c r="A2549" t="n">
        <v>4532</v>
      </c>
      <c r="B2549" t="inlineStr">
        <is>
          <t>FGV</t>
        </is>
      </c>
      <c r="C2549" t="inlineStr">
        <is>
          <t>AGENERSA</t>
        </is>
      </c>
      <c r="D2549" t="inlineStr">
        <is>
          <t>2023</t>
        </is>
      </c>
      <c r="E2549" t="inlineStr">
        <is>
          <t>Em uma caixa há 5 cartas e cada uma delas contém um dos números: 1, 3, 4, 5, 8. Não aparece o mesmo número em duas cartas. Duas cartas são retiradas da caixa ao acaso. A probabilidade de que o produto dos números dessas cartas seja um número par é de</t>
        </is>
      </c>
      <c r="F2549" t="inlineStr">
        <is>
          <t>Matemática</t>
        </is>
      </c>
      <c r="G2549" t="inlineStr">
        <is>
          <t>Probabilidade</t>
        </is>
      </c>
      <c r="H2549" t="inlineStr">
        <is>
          <t>Médio</t>
        </is>
      </c>
      <c r="I2549" t="inlineStr">
        <is>
          <t>ME</t>
        </is>
      </c>
      <c r="J2549" t="inlineStr">
        <is>
          <t>30%</t>
        </is>
      </c>
      <c r="K2549" t="inlineStr">
        <is>
          <t>40%</t>
        </is>
      </c>
      <c r="L2549" t="inlineStr">
        <is>
          <t>50%</t>
        </is>
      </c>
      <c r="M2549" t="inlineStr">
        <is>
          <t>60%</t>
        </is>
      </c>
      <c r="N2549" t="inlineStr">
        <is>
          <t>70%</t>
        </is>
      </c>
      <c r="O2549" t="inlineStr">
        <is>
          <t>E</t>
        </is>
      </c>
      <c r="P2549" t="n">
        <v>1</v>
      </c>
      <c r="Q2549" t="n">
        <v>1</v>
      </c>
      <c r="S2549"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2549" t="inlineStr">
        <is>
          <t>14/08/2026 11:39</t>
        </is>
      </c>
    </row>
    <row r="2550">
      <c r="A2550" t="n">
        <v>4533</v>
      </c>
      <c r="B2550" t="inlineStr">
        <is>
          <t>QUADRIX</t>
        </is>
      </c>
      <c r="C2550" t="inlineStr">
        <is>
          <t>IPREV</t>
        </is>
      </c>
      <c r="D2550" t="inlineStr">
        <is>
          <t>2023</t>
        </is>
      </c>
      <c r="E2550" t="inlineStr">
        <is>
          <t>Considerando que 𝑨 e 𝑩 são mutuamente exclusivos, tais que 𝑷(𝑨) = 𝟎,𝟒 e 𝑷(𝑩) = 𝟎,𝟐, julgue o item. 𝑃(𝐴∪𝐵) = 0,6.</t>
        </is>
      </c>
      <c r="F2550" t="inlineStr">
        <is>
          <t>Matemática</t>
        </is>
      </c>
      <c r="G2550" t="inlineStr">
        <is>
          <t>Probabilidade</t>
        </is>
      </c>
      <c r="H2550" t="inlineStr">
        <is>
          <t>Médio</t>
        </is>
      </c>
      <c r="I2550" t="inlineStr">
        <is>
          <t>CE</t>
        </is>
      </c>
      <c r="J2550" t="inlineStr"/>
      <c r="K2550" t="inlineStr"/>
      <c r="L2550" t="inlineStr"/>
      <c r="M2550" t="inlineStr"/>
      <c r="N2550" t="inlineStr"/>
      <c r="O2550" t="inlineStr">
        <is>
          <t>C</t>
        </is>
      </c>
      <c r="P2550" t="n">
        <v>0</v>
      </c>
      <c r="Q2550" t="n">
        <v>0</v>
      </c>
      <c r="S2550" t="inlineStr">
        <is>
          <t>A probabilidade da união de eventos mutuamente exclusivos é dada pela soma das probabilidades. Sendo
𝑃(𝐴) = 0,4 e 𝑃(𝐵) = 0,2, então:
𝑃(𝐴∪𝐵) = 𝑃(𝐴)+𝑃(𝐵) = 0,4+0,2 = 0,6
Gabarito: Certo</t>
        </is>
      </c>
      <c r="U2550" t="inlineStr">
        <is>
          <t>14/08/2026 11:39</t>
        </is>
      </c>
    </row>
    <row r="2551">
      <c r="A2551" t="n">
        <v>4534</v>
      </c>
      <c r="B2551" t="inlineStr">
        <is>
          <t>QUADRIX</t>
        </is>
      </c>
      <c r="C2551" t="inlineStr">
        <is>
          <t>IPREV</t>
        </is>
      </c>
      <c r="D2551" t="inlineStr">
        <is>
          <t>2023</t>
        </is>
      </c>
      <c r="E2551" t="inlineStr">
        <is>
          <t>Considerando que 𝑨 e 𝑩 são mutuamente exclusivos, tais que 𝑷(𝑨) = 𝟎,𝟒 e 𝑷(𝑩) = 𝟎,𝟐, julgue o item. 𝑃(𝐴̅∩𝐵̅) = 0,48.</t>
        </is>
      </c>
      <c r="F2551" t="inlineStr">
        <is>
          <t>Matemática</t>
        </is>
      </c>
      <c r="G2551" t="inlineStr">
        <is>
          <t>Probabilidade</t>
        </is>
      </c>
      <c r="H2551" t="inlineStr">
        <is>
          <t>Médio</t>
        </is>
      </c>
      <c r="I2551" t="inlineStr">
        <is>
          <t>CE</t>
        </is>
      </c>
      <c r="J2551" t="inlineStr"/>
      <c r="K2551" t="inlineStr"/>
      <c r="L2551" t="inlineStr"/>
      <c r="M2551" t="inlineStr"/>
      <c r="N2551" t="inlineStr"/>
      <c r="O2551" t="inlineStr">
        <is>
          <t>E</t>
        </is>
      </c>
      <c r="P2551" t="n">
        <v>0</v>
      </c>
      <c r="Q2551" t="n">
        <v>0</v>
      </c>
      <c r="S2551"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2551" t="inlineStr">
        <is>
          <t>14/08/2026 11:41</t>
        </is>
      </c>
    </row>
    <row r="2552">
      <c r="A2552" t="n">
        <v>4535</v>
      </c>
      <c r="B2552" t="inlineStr">
        <is>
          <t>FCC</t>
        </is>
      </c>
      <c r="C2552" t="inlineStr">
        <is>
          <t>TRT 17ª Região</t>
        </is>
      </c>
      <c r="D2552" t="inlineStr">
        <is>
          <t>2022</t>
        </is>
      </c>
      <c r="E2552"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2552" t="inlineStr">
        <is>
          <t>Matemática</t>
        </is>
      </c>
      <c r="G2552" t="inlineStr">
        <is>
          <t>Probabilidade</t>
        </is>
      </c>
      <c r="H2552" t="inlineStr">
        <is>
          <t>Médio</t>
        </is>
      </c>
      <c r="I2552" t="inlineStr">
        <is>
          <t>ME</t>
        </is>
      </c>
      <c r="J2552" t="inlineStr">
        <is>
          <t>35%</t>
        </is>
      </c>
      <c r="K2552" t="inlineStr">
        <is>
          <t>20%</t>
        </is>
      </c>
      <c r="L2552" t="inlineStr">
        <is>
          <t>30%</t>
        </is>
      </c>
      <c r="M2552" t="inlineStr">
        <is>
          <t>40%</t>
        </is>
      </c>
      <c r="N2552" t="inlineStr">
        <is>
          <t>25%</t>
        </is>
      </c>
      <c r="O2552" t="inlineStr">
        <is>
          <t>C</t>
        </is>
      </c>
      <c r="P2552" t="n">
        <v>0</v>
      </c>
      <c r="Q2552" t="n">
        <v>0</v>
      </c>
      <c r="S2552"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2552" t="inlineStr">
        <is>
          <t>14/08/2026 11:41</t>
        </is>
      </c>
    </row>
    <row r="2553">
      <c r="A2553" t="n">
        <v>4536</v>
      </c>
      <c r="B2553" t="inlineStr">
        <is>
          <t>VUNESP</t>
        </is>
      </c>
      <c r="C2553" t="inlineStr">
        <is>
          <t>FICSAE</t>
        </is>
      </c>
      <c r="D2553" t="inlineStr">
        <is>
          <t>2022</t>
        </is>
      </c>
      <c r="E2553"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2553" t="inlineStr">
        <is>
          <t>Matemática</t>
        </is>
      </c>
      <c r="G2553" t="inlineStr">
        <is>
          <t>Probabilidade</t>
        </is>
      </c>
      <c r="H2553" t="inlineStr">
        <is>
          <t>Médio</t>
        </is>
      </c>
      <c r="I2553" t="inlineStr">
        <is>
          <t>ME</t>
        </is>
      </c>
      <c r="J2553" t="inlineStr">
        <is>
          <t>6/5</t>
        </is>
      </c>
      <c r="K2553" t="inlineStr">
        <is>
          <t>2/3</t>
        </is>
      </c>
      <c r="L2553" t="inlineStr">
        <is>
          <t>8/15</t>
        </is>
      </c>
      <c r="M2553" t="inlineStr">
        <is>
          <t>1/2</t>
        </is>
      </c>
      <c r="N2553" t="inlineStr">
        <is>
          <t>2/5</t>
        </is>
      </c>
      <c r="O2553" t="inlineStr">
        <is>
          <t>B</t>
        </is>
      </c>
      <c r="P2553" t="n">
        <v>0</v>
      </c>
      <c r="Q2553" t="n">
        <v>0</v>
      </c>
      <c r="R2553" t="inlineStr">
        <is>
          <t>715b0923-b4d2-4d69-b427-6827c0bb150a.png</t>
        </is>
      </c>
      <c r="S2553"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2553" t="inlineStr">
        <is>
          <t>14/08/2026 11:43</t>
        </is>
      </c>
    </row>
    <row r="2554">
      <c r="A2554" t="n">
        <v>4537</v>
      </c>
      <c r="B2554" t="inlineStr">
        <is>
          <t>IBFC</t>
        </is>
      </c>
      <c r="C2554" t="inlineStr">
        <is>
          <t>PC-BA</t>
        </is>
      </c>
      <c r="D2554" t="inlineStr">
        <is>
          <t>2022</t>
        </is>
      </c>
      <c r="E2554" t="inlineStr">
        <is>
          <t>Ao lançar um dado de 6 faces com números de 1 a 6 ao chão, a probabilidade de o número da face voltada para cima ser par ou maior que 3 é aproximadamente igual a:</t>
        </is>
      </c>
      <c r="F2554" t="inlineStr">
        <is>
          <t>Matemática</t>
        </is>
      </c>
      <c r="G2554" t="inlineStr">
        <is>
          <t>Probabilidade</t>
        </is>
      </c>
      <c r="H2554" t="inlineStr">
        <is>
          <t>Médio</t>
        </is>
      </c>
      <c r="I2554" t="inlineStr">
        <is>
          <t>ME</t>
        </is>
      </c>
      <c r="J2554" t="inlineStr">
        <is>
          <t>60%</t>
        </is>
      </c>
      <c r="K2554" t="inlineStr">
        <is>
          <t>33%</t>
        </is>
      </c>
      <c r="L2554" t="inlineStr">
        <is>
          <t>67%</t>
        </is>
      </c>
      <c r="M2554" t="inlineStr">
        <is>
          <t>40%</t>
        </is>
      </c>
      <c r="N2554" t="inlineStr">
        <is>
          <t>83%</t>
        </is>
      </c>
      <c r="O2554" t="inlineStr">
        <is>
          <t>C</t>
        </is>
      </c>
      <c r="P2554" t="n">
        <v>0</v>
      </c>
      <c r="Q2554" t="n">
        <v>0</v>
      </c>
      <c r="S2554"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2554" t="inlineStr">
        <is>
          <t>14/08/2026 22:03</t>
        </is>
      </c>
    </row>
    <row r="2555">
      <c r="A2555" t="n">
        <v>4538</v>
      </c>
      <c r="B2555" t="inlineStr">
        <is>
          <t>Consulplan</t>
        </is>
      </c>
      <c r="C2555" t="inlineStr">
        <is>
          <t>PM-RN</t>
        </is>
      </c>
      <c r="D2555" t="inlineStr">
        <is>
          <t>2022</t>
        </is>
      </c>
      <c r="E2555"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2555" t="inlineStr">
        <is>
          <t>Matemática</t>
        </is>
      </c>
      <c r="G2555" t="inlineStr">
        <is>
          <t>Probabilidade</t>
        </is>
      </c>
      <c r="H2555" t="inlineStr">
        <is>
          <t>Médio</t>
        </is>
      </c>
      <c r="I2555" t="inlineStr">
        <is>
          <t>ME</t>
        </is>
      </c>
      <c r="J2555" t="inlineStr">
        <is>
          <t>0,35</t>
        </is>
      </c>
      <c r="K2555" t="inlineStr">
        <is>
          <t>0,43</t>
        </is>
      </c>
      <c r="L2555" t="inlineStr">
        <is>
          <t>0,57</t>
        </is>
      </c>
      <c r="M2555" t="inlineStr">
        <is>
          <t>0,65</t>
        </is>
      </c>
      <c r="N2555" t="inlineStr">
        <is>
          <t>0,77</t>
        </is>
      </c>
      <c r="O2555" t="inlineStr">
        <is>
          <t>D</t>
        </is>
      </c>
      <c r="P2555" t="n">
        <v>0</v>
      </c>
      <c r="Q2555" t="n">
        <v>0</v>
      </c>
      <c r="S2555"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2555" t="inlineStr">
        <is>
          <t>14/08/2026 22:04</t>
        </is>
      </c>
    </row>
    <row r="2556">
      <c r="A2556" t="inlineStr">
        <is>
          <t>4539</t>
        </is>
      </c>
      <c r="B2556" t="inlineStr">
        <is>
          <t>Quadrix</t>
        </is>
      </c>
      <c r="C2556" t="inlineStr">
        <is>
          <t>CRP 10</t>
        </is>
      </c>
      <c r="D2556" t="inlineStr">
        <is>
          <t>2022</t>
        </is>
      </c>
      <c r="E2556"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2556" t="inlineStr">
        <is>
          <t>Matemática</t>
        </is>
      </c>
      <c r="G2556" t="inlineStr">
        <is>
          <t>Probabilidade</t>
        </is>
      </c>
      <c r="H2556" t="inlineStr">
        <is>
          <t>Médio</t>
        </is>
      </c>
      <c r="I2556" t="inlineStr">
        <is>
          <t>CE</t>
        </is>
      </c>
      <c r="J2556" t="inlineStr"/>
      <c r="K2556" t="inlineStr"/>
      <c r="L2556" t="inlineStr"/>
      <c r="M2556" t="inlineStr"/>
      <c r="N2556" t="inlineStr"/>
      <c r="O2556" t="inlineStr">
        <is>
          <t>C</t>
        </is>
      </c>
      <c r="P2556" t="n">
        <v>0</v>
      </c>
      <c r="Q2556" t="n">
        <v>0</v>
      </c>
      <c r="S2556"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2556" t="inlineStr">
        <is>
          <t>14/08/2026 22:04</t>
        </is>
      </c>
    </row>
    <row r="2557">
      <c r="A2557" t="n">
        <v>4540</v>
      </c>
      <c r="B2557" t="inlineStr">
        <is>
          <t>CPCP</t>
        </is>
      </c>
      <c r="C2557" t="inlineStr">
        <is>
          <t>UTFPR</t>
        </is>
      </c>
      <c r="D2557" t="inlineStr">
        <is>
          <t>2022</t>
        </is>
      </c>
      <c r="E2557" t="inlineStr">
        <is>
          <t>Em uma equipe com 20 engenheiros, há apenas 4 que já ocuparam a função de chefe. Selecionados 2 engenheiros dessa equipe, a probabilidade de que ao menos um já tenha sido chefe é:</t>
        </is>
      </c>
      <c r="F2557" t="inlineStr">
        <is>
          <t>Matemática</t>
        </is>
      </c>
      <c r="G2557" t="inlineStr">
        <is>
          <t>Probabilidade</t>
        </is>
      </c>
      <c r="H2557" t="inlineStr">
        <is>
          <t>Médio</t>
        </is>
      </c>
      <c r="I2557" t="inlineStr">
        <is>
          <t>ME</t>
        </is>
      </c>
      <c r="J2557" t="inlineStr">
        <is>
          <t>7/19</t>
        </is>
      </c>
      <c r="K2557" t="inlineStr">
        <is>
          <t>12/19</t>
        </is>
      </c>
      <c r="L2557" t="inlineStr">
        <is>
          <t>17/19</t>
        </is>
      </c>
      <c r="M2557" t="inlineStr">
        <is>
          <t>12/5</t>
        </is>
      </c>
      <c r="N2557" t="inlineStr">
        <is>
          <t>17/10</t>
        </is>
      </c>
      <c r="O2557" t="inlineStr">
        <is>
          <t>A</t>
        </is>
      </c>
      <c r="P2557" t="n">
        <v>0</v>
      </c>
      <c r="Q2557" t="n">
        <v>0</v>
      </c>
      <c r="S2557"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2557" t="inlineStr">
        <is>
          <t>14/08/2026 22:09</t>
        </is>
      </c>
    </row>
    <row r="2558">
      <c r="A2558" t="n">
        <v>4541</v>
      </c>
      <c r="B2558" t="inlineStr">
        <is>
          <t>FGV</t>
        </is>
      </c>
      <c r="C2558" t="inlineStr">
        <is>
          <t>SEEC</t>
        </is>
      </c>
      <c r="D2558" t="inlineStr">
        <is>
          <t>2025</t>
        </is>
      </c>
      <c r="E2558"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2558" t="inlineStr">
        <is>
          <t>Matemática</t>
        </is>
      </c>
      <c r="G2558" t="inlineStr">
        <is>
          <t>Probabilidade</t>
        </is>
      </c>
      <c r="H2558" t="inlineStr">
        <is>
          <t>Médio</t>
        </is>
      </c>
      <c r="I2558" t="inlineStr">
        <is>
          <t>ME</t>
        </is>
      </c>
      <c r="J2558" t="inlineStr">
        <is>
          <t>36/61</t>
        </is>
      </c>
      <c r="K2558" t="inlineStr">
        <is>
          <t>38/61</t>
        </is>
      </c>
      <c r="L2558" t="inlineStr">
        <is>
          <t>41/61</t>
        </is>
      </c>
      <c r="M2558" t="inlineStr">
        <is>
          <t>43/61</t>
        </is>
      </c>
      <c r="N2558" t="inlineStr">
        <is>
          <t>45/61</t>
        </is>
      </c>
      <c r="O2558" t="inlineStr">
        <is>
          <t>E</t>
        </is>
      </c>
      <c r="P2558" t="n">
        <v>0</v>
      </c>
      <c r="Q2558" t="n">
        <v>0</v>
      </c>
      <c r="S2558"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2558" t="inlineStr">
        <is>
          <t>14/08/2026 22:12</t>
        </is>
      </c>
    </row>
    <row r="2559">
      <c r="A2559" t="n">
        <v>4542</v>
      </c>
      <c r="B2559" t="inlineStr">
        <is>
          <t>FCC</t>
        </is>
      </c>
      <c r="C2559" t="inlineStr">
        <is>
          <t>TRT 5ª Região</t>
        </is>
      </c>
      <c r="D2559" t="inlineStr">
        <is>
          <t>2022</t>
        </is>
      </c>
      <c r="E2559"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2559" t="inlineStr">
        <is>
          <t>Matemática</t>
        </is>
      </c>
      <c r="G2559" t="inlineStr">
        <is>
          <t>Probabilidade</t>
        </is>
      </c>
      <c r="H2559" t="inlineStr">
        <is>
          <t>Médio</t>
        </is>
      </c>
      <c r="I2559" t="inlineStr">
        <is>
          <t>ME</t>
        </is>
      </c>
      <c r="J2559" t="inlineStr">
        <is>
          <t>50%</t>
        </is>
      </c>
      <c r="K2559" t="inlineStr">
        <is>
          <t>60%</t>
        </is>
      </c>
      <c r="L2559" t="inlineStr">
        <is>
          <t>40%</t>
        </is>
      </c>
      <c r="M2559" t="inlineStr">
        <is>
          <t>64%</t>
        </is>
      </c>
      <c r="N2559" t="inlineStr">
        <is>
          <t>70%</t>
        </is>
      </c>
      <c r="O2559" t="inlineStr">
        <is>
          <t>B</t>
        </is>
      </c>
      <c r="P2559" t="n">
        <v>0</v>
      </c>
      <c r="Q2559" t="n">
        <v>0</v>
      </c>
      <c r="S2559"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2559" t="inlineStr">
        <is>
          <t>14/08/2026 22:12</t>
        </is>
      </c>
    </row>
    <row r="2560">
      <c r="A2560" t="n">
        <v>4543</v>
      </c>
      <c r="B2560" t="inlineStr">
        <is>
          <t>VUNESP</t>
        </is>
      </c>
      <c r="C2560" t="inlineStr">
        <is>
          <t>FICSAE</t>
        </is>
      </c>
      <c r="D2560" t="inlineStr">
        <is>
          <t>2021</t>
        </is>
      </c>
      <c r="E2560"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2560" t="inlineStr">
        <is>
          <t>Matemática</t>
        </is>
      </c>
      <c r="G2560" t="inlineStr">
        <is>
          <t>Probabilidade</t>
        </is>
      </c>
      <c r="H2560" t="inlineStr">
        <is>
          <t>Médio</t>
        </is>
      </c>
      <c r="I2560" t="inlineStr">
        <is>
          <t>ME</t>
        </is>
      </c>
      <c r="J2560" t="inlineStr">
        <is>
          <t>1/5</t>
        </is>
      </c>
      <c r="K2560" t="inlineStr">
        <is>
          <t>3/5</t>
        </is>
      </c>
      <c r="L2560" t="inlineStr">
        <is>
          <t>4/9</t>
        </is>
      </c>
      <c r="M2560" t="inlineStr">
        <is>
          <t>5/16</t>
        </is>
      </c>
      <c r="N2560" t="inlineStr">
        <is>
          <t>6/19</t>
        </is>
      </c>
      <c r="O2560" t="inlineStr">
        <is>
          <t>E</t>
        </is>
      </c>
      <c r="P2560" t="n">
        <v>0</v>
      </c>
      <c r="Q2560" t="n">
        <v>0</v>
      </c>
      <c r="S2560"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2560" t="inlineStr">
        <is>
          <t>14/08/2026 22:12</t>
        </is>
      </c>
    </row>
    <row r="2561">
      <c r="A2561" t="n">
        <v>4544</v>
      </c>
      <c r="B2561" t="inlineStr">
        <is>
          <t>IADES</t>
        </is>
      </c>
      <c r="C2561" t="inlineStr">
        <is>
          <t>CAU-MS</t>
        </is>
      </c>
      <c r="D2561" t="inlineStr">
        <is>
          <t>2021</t>
        </is>
      </c>
      <c r="E2561" t="inlineStr">
        <is>
          <t>A tabela representa a proporção de arquitetos e urbanistas, em 2017, por faixa etária. Qual é o percentual (x%) de arquitetos e urbanistas com mais de 60 anos de idade?</t>
        </is>
      </c>
      <c r="F2561" t="inlineStr">
        <is>
          <t>Matemática</t>
        </is>
      </c>
      <c r="G2561" t="inlineStr">
        <is>
          <t>Probabilidade</t>
        </is>
      </c>
      <c r="H2561" t="inlineStr">
        <is>
          <t>Médio</t>
        </is>
      </c>
      <c r="I2561" t="inlineStr">
        <is>
          <t>ME</t>
        </is>
      </c>
      <c r="J2561" t="inlineStr">
        <is>
          <t>9%</t>
        </is>
      </c>
      <c r="K2561" t="inlineStr">
        <is>
          <t>12%</t>
        </is>
      </c>
      <c r="L2561" t="inlineStr">
        <is>
          <t>15%</t>
        </is>
      </c>
      <c r="M2561" t="inlineStr">
        <is>
          <t>18%</t>
        </is>
      </c>
      <c r="N2561" t="inlineStr">
        <is>
          <t>27%</t>
        </is>
      </c>
      <c r="O2561" t="inlineStr">
        <is>
          <t>A</t>
        </is>
      </c>
      <c r="P2561" t="n">
        <v>0</v>
      </c>
      <c r="Q2561" t="n">
        <v>0</v>
      </c>
      <c r="R2561" t="inlineStr">
        <is>
          <t>e9d373ae-bcb9-45e2-8e1f-77062b306f8a.png</t>
        </is>
      </c>
      <c r="S2561" t="inlineStr">
        <is>
          <t>A probabilidade associada a todos os eventos possíveis é igual a 100%:
3. 𝑥 + 32% + 18% + 14% + 𝑥 = 100%
4. 𝑥 + 64% = 100%
4. 𝑥 = 36%
𝑥 = 9%
Gabarito: A</t>
        </is>
      </c>
      <c r="U2561" t="inlineStr">
        <is>
          <t>14/08/2026 22:17</t>
        </is>
      </c>
    </row>
    <row r="2562">
      <c r="A2562" t="n">
        <v>4545</v>
      </c>
      <c r="B2562" t="inlineStr">
        <is>
          <t>IBFC</t>
        </is>
      </c>
      <c r="C2562" t="inlineStr">
        <is>
          <t>IBGE</t>
        </is>
      </c>
      <c r="D2562" t="inlineStr">
        <is>
          <t>2021</t>
        </is>
      </c>
      <c r="E2562"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2562" t="inlineStr">
        <is>
          <t>Matemática</t>
        </is>
      </c>
      <c r="G2562" t="inlineStr">
        <is>
          <t>Probabilidade</t>
        </is>
      </c>
      <c r="H2562" t="inlineStr">
        <is>
          <t>Médio</t>
        </is>
      </c>
      <c r="I2562" t="inlineStr">
        <is>
          <t>ME</t>
        </is>
      </c>
      <c r="J2562" t="inlineStr">
        <is>
          <t>11/21</t>
        </is>
      </c>
      <c r="K2562" t="inlineStr">
        <is>
          <t>1/3</t>
        </is>
      </c>
      <c r="L2562" t="inlineStr">
        <is>
          <t>4/7</t>
        </is>
      </c>
      <c r="M2562" t="inlineStr">
        <is>
          <t>6/21</t>
        </is>
      </c>
      <c r="N2562" t="inlineStr">
        <is>
          <t>1/6</t>
        </is>
      </c>
      <c r="O2562" t="inlineStr">
        <is>
          <t>D</t>
        </is>
      </c>
      <c r="P2562" t="n">
        <v>1</v>
      </c>
      <c r="Q2562" t="n">
        <v>1</v>
      </c>
      <c r="S2562"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2562" t="inlineStr">
        <is>
          <t>14/08/2026 22:19</t>
        </is>
      </c>
    </row>
    <row r="2563">
      <c r="A2563" t="n">
        <v>4546</v>
      </c>
      <c r="B2563" t="inlineStr">
        <is>
          <t>FGV</t>
        </is>
      </c>
      <c r="C2563" t="inlineStr">
        <is>
          <t>TCE</t>
        </is>
      </c>
      <c r="D2563" t="inlineStr">
        <is>
          <t>2025</t>
        </is>
      </c>
      <c r="E2563"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2563" t="inlineStr">
        <is>
          <t>Matemática</t>
        </is>
      </c>
      <c r="G2563" t="inlineStr">
        <is>
          <t>Probabilidade</t>
        </is>
      </c>
      <c r="H2563" t="inlineStr">
        <is>
          <t>Médio</t>
        </is>
      </c>
      <c r="I2563" t="inlineStr">
        <is>
          <t>ME</t>
        </is>
      </c>
      <c r="J2563" t="inlineStr">
        <is>
          <t>1/2, 1/4 e 2/9</t>
        </is>
      </c>
      <c r="K2563" t="inlineStr">
        <is>
          <t>1/3, 5/18 e 1/4</t>
        </is>
      </c>
      <c r="L2563" t="inlineStr">
        <is>
          <t>1/2, 5/18 e 1/4</t>
        </is>
      </c>
      <c r="M2563" t="inlineStr">
        <is>
          <t>1/3, 5/12 e 1/6</t>
        </is>
      </c>
      <c r="N2563" t="inlineStr">
        <is>
          <t>1/2, 5/18 e 2/9</t>
        </is>
      </c>
      <c r="O2563" t="inlineStr">
        <is>
          <t>E</t>
        </is>
      </c>
      <c r="P2563" t="n">
        <v>0</v>
      </c>
      <c r="Q2563" t="n">
        <v>0</v>
      </c>
      <c r="S2563"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2563" t="inlineStr">
        <is>
          <t>14/08/2026 22:20</t>
        </is>
      </c>
    </row>
    <row r="2564">
      <c r="A2564" t="n">
        <v>4547</v>
      </c>
      <c r="B2564" t="inlineStr">
        <is>
          <t>FGV</t>
        </is>
      </c>
      <c r="C2564" t="inlineStr">
        <is>
          <t>PC-MG</t>
        </is>
      </c>
      <c r="D2564" t="inlineStr">
        <is>
          <t>2025</t>
        </is>
      </c>
      <c r="E2564"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2564" t="inlineStr">
        <is>
          <t>Matemática</t>
        </is>
      </c>
      <c r="G2564" t="inlineStr">
        <is>
          <t>Probabilidade</t>
        </is>
      </c>
      <c r="H2564" t="inlineStr">
        <is>
          <t>Médio</t>
        </is>
      </c>
      <c r="I2564" t="inlineStr">
        <is>
          <t>ME</t>
        </is>
      </c>
      <c r="J2564" t="inlineStr">
        <is>
          <t>50%</t>
        </is>
      </c>
      <c r="K2564" t="inlineStr">
        <is>
          <t>49%</t>
        </is>
      </c>
      <c r="L2564" t="inlineStr">
        <is>
          <t>48%</t>
        </is>
      </c>
      <c r="M2564" t="inlineStr">
        <is>
          <t>47%</t>
        </is>
      </c>
      <c r="N2564" t="inlineStr">
        <is>
          <t>46%</t>
        </is>
      </c>
      <c r="O2564" t="inlineStr">
        <is>
          <t>B</t>
        </is>
      </c>
      <c r="P2564" t="n">
        <v>0</v>
      </c>
      <c r="Q2564" t="n">
        <v>0</v>
      </c>
      <c r="S2564"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2564" t="inlineStr">
        <is>
          <t>14/08/2026 22:22</t>
        </is>
      </c>
    </row>
    <row r="2565">
      <c r="A2565" t="n">
        <v>4548</v>
      </c>
      <c r="B2565" t="inlineStr">
        <is>
          <t>AOCP</t>
        </is>
      </c>
      <c r="C2565" t="inlineStr">
        <is>
          <t>PM</t>
        </is>
      </c>
      <c r="D2565" t="inlineStr">
        <is>
          <t>2024</t>
        </is>
      </c>
      <c r="E2565"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2565" t="inlineStr">
        <is>
          <t>Matemática</t>
        </is>
      </c>
      <c r="G2565" t="inlineStr">
        <is>
          <t>Probabilidade</t>
        </is>
      </c>
      <c r="H2565" t="inlineStr">
        <is>
          <t>Médio</t>
        </is>
      </c>
      <c r="I2565" t="inlineStr">
        <is>
          <t>ME</t>
        </is>
      </c>
      <c r="J2565" t="inlineStr">
        <is>
          <t>Aproximadamente 50%.</t>
        </is>
      </c>
      <c r="K2565" t="inlineStr">
        <is>
          <t>Aproximadamente 33%.</t>
        </is>
      </c>
      <c r="L2565" t="inlineStr">
        <is>
          <t>Aproximadamente 17%.</t>
        </is>
      </c>
      <c r="M2565" t="inlineStr">
        <is>
          <t>Aproximadamente 11%.</t>
        </is>
      </c>
      <c r="N2565" t="inlineStr">
        <is>
          <t>Aproximadamente 2%.</t>
        </is>
      </c>
      <c r="O2565" t="inlineStr">
        <is>
          <t>D</t>
        </is>
      </c>
      <c r="P2565" t="n">
        <v>0</v>
      </c>
      <c r="Q2565" t="n">
        <v>0</v>
      </c>
      <c r="S2565"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2565" t="inlineStr">
        <is>
          <t>14/08/2026 22:25</t>
        </is>
      </c>
    </row>
    <row r="2566">
      <c r="A2566" t="n">
        <v>4549</v>
      </c>
      <c r="B2566" t="inlineStr">
        <is>
          <t>FCC</t>
        </is>
      </c>
      <c r="C2566" t="inlineStr">
        <is>
          <t>TRT 18ª Região</t>
        </is>
      </c>
      <c r="D2566" t="inlineStr">
        <is>
          <t>2023</t>
        </is>
      </c>
      <c r="E2566"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2566" t="inlineStr">
        <is>
          <t>Matemática</t>
        </is>
      </c>
      <c r="G2566" t="inlineStr">
        <is>
          <t>Probabilidade</t>
        </is>
      </c>
      <c r="H2566" t="inlineStr">
        <is>
          <t>Médio</t>
        </is>
      </c>
      <c r="I2566" t="inlineStr">
        <is>
          <t>ME</t>
        </is>
      </c>
      <c r="J2566" t="inlineStr">
        <is>
          <t>20%</t>
        </is>
      </c>
      <c r="K2566" t="inlineStr">
        <is>
          <t>30%</t>
        </is>
      </c>
      <c r="L2566" t="inlineStr">
        <is>
          <t>36%</t>
        </is>
      </c>
      <c r="M2566" t="inlineStr">
        <is>
          <t>25%</t>
        </is>
      </c>
      <c r="N2566" t="inlineStr">
        <is>
          <t>40%</t>
        </is>
      </c>
      <c r="O2566" t="inlineStr">
        <is>
          <t>B</t>
        </is>
      </c>
      <c r="P2566" t="n">
        <v>0</v>
      </c>
      <c r="Q2566" t="n">
        <v>0</v>
      </c>
      <c r="S2566"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2566" t="inlineStr">
        <is>
          <t>14/08/2026 22:26</t>
        </is>
      </c>
    </row>
    <row r="2567">
      <c r="A2567" t="n">
        <v>4550</v>
      </c>
      <c r="B2567" t="inlineStr">
        <is>
          <t>VUNESP</t>
        </is>
      </c>
      <c r="C2567" t="inlineStr">
        <is>
          <t>CAMPREV</t>
        </is>
      </c>
      <c r="D2567" t="inlineStr">
        <is>
          <t>2023</t>
        </is>
      </c>
      <c r="E2567" t="inlineStr">
        <is>
          <t>Em uma assembleia, 60% são do partido A e 40% do partido B. 80% dos membros do partido A são a favor da proposta XXV, enquanto no partido B são apenas 40%. Se um membro da assembleia votou a favor da proposta, qual a probabilidade de que seja do partido B?</t>
        </is>
      </c>
      <c r="F2567" t="inlineStr">
        <is>
          <t>Matemática</t>
        </is>
      </c>
      <c r="G2567" t="inlineStr">
        <is>
          <t>Probabilidade</t>
        </is>
      </c>
      <c r="H2567" t="inlineStr">
        <is>
          <t>Médio</t>
        </is>
      </c>
      <c r="I2567" t="inlineStr">
        <is>
          <t>ME</t>
        </is>
      </c>
      <c r="J2567" t="inlineStr">
        <is>
          <t>10%</t>
        </is>
      </c>
      <c r="K2567" t="inlineStr">
        <is>
          <t>24%</t>
        </is>
      </c>
      <c r="L2567" t="inlineStr">
        <is>
          <t>25%</t>
        </is>
      </c>
      <c r="M2567" t="inlineStr">
        <is>
          <t>40%</t>
        </is>
      </c>
      <c r="N2567" t="inlineStr">
        <is>
          <t>75%</t>
        </is>
      </c>
      <c r="O2567" t="inlineStr">
        <is>
          <t>C</t>
        </is>
      </c>
      <c r="P2567" t="n">
        <v>0</v>
      </c>
      <c r="Q2567" t="n">
        <v>0</v>
      </c>
      <c r="S2567"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2567" t="inlineStr">
        <is>
          <t>14/08/2026 22:26</t>
        </is>
      </c>
    </row>
    <row r="2568">
      <c r="A2568" t="inlineStr">
        <is>
          <t>4551</t>
        </is>
      </c>
      <c r="B2568" t="inlineStr">
        <is>
          <t>Quadrix</t>
        </is>
      </c>
      <c r="C2568" t="inlineStr">
        <is>
          <t>IPREV</t>
        </is>
      </c>
      <c r="D2568" t="inlineStr">
        <is>
          <t>2023</t>
        </is>
      </c>
      <c r="E2568" t="inlineStr">
        <is>
          <t>Considerando os números de 3 algarismos distintos formados com os dígitos 1, 2, 3, 6, 8, 9, julgue o item.
Sorteado um desses números ao acaso, a probabilidade de ele ser múltiplo de 9, dado que ele é menor que 300, é igual a 15%.</t>
        </is>
      </c>
      <c r="F2568" t="inlineStr">
        <is>
          <t>Matemática</t>
        </is>
      </c>
      <c r="G2568" t="inlineStr">
        <is>
          <t>Probabilidade</t>
        </is>
      </c>
      <c r="H2568" t="inlineStr">
        <is>
          <t>Médio</t>
        </is>
      </c>
      <c r="I2568" t="inlineStr">
        <is>
          <t>CE</t>
        </is>
      </c>
      <c r="J2568" t="inlineStr">
        <is>
          <t>9%</t>
        </is>
      </c>
      <c r="K2568" t="inlineStr">
        <is>
          <t>12%</t>
        </is>
      </c>
      <c r="L2568" t="inlineStr">
        <is>
          <t>15%</t>
        </is>
      </c>
      <c r="M2568" t="inlineStr">
        <is>
          <t>18%</t>
        </is>
      </c>
      <c r="N2568" t="inlineStr">
        <is>
          <t>27%</t>
        </is>
      </c>
      <c r="O2568" t="inlineStr">
        <is>
          <t>C</t>
        </is>
      </c>
      <c r="P2568" t="n">
        <v>0</v>
      </c>
      <c r="Q2568" t="n">
        <v>0</v>
      </c>
      <c r="S2568"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2568" t="inlineStr">
        <is>
          <t>14/08/2026 22:26</t>
        </is>
      </c>
    </row>
    <row r="2569">
      <c r="A2569" t="n">
        <v>4552</v>
      </c>
      <c r="B2569" t="inlineStr">
        <is>
          <t>FCM-CEFETMINAS</t>
        </is>
      </c>
      <c r="C2569" t="inlineStr">
        <is>
          <t>Pref. Contagem</t>
        </is>
      </c>
      <c r="D2569" t="inlineStr">
        <is>
          <t>2023</t>
        </is>
      </c>
      <c r="E2569"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2569" t="inlineStr">
        <is>
          <t>Matemática</t>
        </is>
      </c>
      <c r="G2569" t="inlineStr">
        <is>
          <t>Probabilidade</t>
        </is>
      </c>
      <c r="H2569" t="inlineStr">
        <is>
          <t>Médio</t>
        </is>
      </c>
      <c r="I2569" t="inlineStr">
        <is>
          <t>ME</t>
        </is>
      </c>
      <c r="J2569" t="inlineStr">
        <is>
          <t>menor que 26%</t>
        </is>
      </c>
      <c r="K2569" t="inlineStr">
        <is>
          <t>entre 26% e 35%</t>
        </is>
      </c>
      <c r="L2569" t="inlineStr">
        <is>
          <t>entre 35% e 40%</t>
        </is>
      </c>
      <c r="M2569" t="inlineStr">
        <is>
          <t>entre 40% e 51%</t>
        </is>
      </c>
      <c r="N2569" t="inlineStr">
        <is>
          <t>maior que 51%</t>
        </is>
      </c>
      <c r="O2569" t="inlineStr">
        <is>
          <t>C</t>
        </is>
      </c>
      <c r="P2569" t="n">
        <v>0</v>
      </c>
      <c r="Q2569" t="n">
        <v>0</v>
      </c>
      <c r="R2569" t="inlineStr">
        <is>
          <t>b9f8cc7f-d5e1-4236-a62a-f3e05cd47c9d.png</t>
        </is>
      </c>
      <c r="S2569"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2569" t="inlineStr">
        <is>
          <t>14/08/2026 22:31</t>
        </is>
      </c>
    </row>
    <row r="2570">
      <c r="A2570" t="n">
        <v>4553</v>
      </c>
      <c r="B2570" t="inlineStr">
        <is>
          <t>IADES</t>
        </is>
      </c>
      <c r="C2570" t="inlineStr">
        <is>
          <t>SEPLAD</t>
        </is>
      </c>
      <c r="D2570" t="inlineStr">
        <is>
          <t>2023</t>
        </is>
      </c>
      <c r="E2570"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2570" t="inlineStr">
        <is>
          <t>Matemática</t>
        </is>
      </c>
      <c r="G2570" t="inlineStr">
        <is>
          <t>Probabilidade</t>
        </is>
      </c>
      <c r="H2570" t="inlineStr">
        <is>
          <t>Médio</t>
        </is>
      </c>
      <c r="I2570" t="inlineStr">
        <is>
          <t>ME</t>
        </is>
      </c>
      <c r="J2570" t="inlineStr">
        <is>
          <t>1/7</t>
        </is>
      </c>
      <c r="K2570" t="inlineStr">
        <is>
          <t>2/6</t>
        </is>
      </c>
      <c r="L2570" t="inlineStr">
        <is>
          <t>um valor acima de 0,3</t>
        </is>
      </c>
      <c r="M2570" t="inlineStr">
        <is>
          <t>um número real maior do que a probabilidade dele ter sido do DF</t>
        </is>
      </c>
      <c r="N2570" t="inlineStr">
        <is>
          <t>um valor superior a 28%</t>
        </is>
      </c>
      <c r="O2570" t="inlineStr">
        <is>
          <t>E</t>
        </is>
      </c>
      <c r="P2570" t="n">
        <v>0</v>
      </c>
      <c r="Q2570" t="n">
        <v>0</v>
      </c>
      <c r="S2570"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2570" t="inlineStr">
        <is>
          <t>14/08/2026 22:39</t>
        </is>
      </c>
    </row>
    <row r="2571">
      <c r="A2571" t="n">
        <v>4554</v>
      </c>
      <c r="B2571" t="inlineStr">
        <is>
          <t>Consulplan</t>
        </is>
      </c>
      <c r="C2571" t="inlineStr">
        <is>
          <t>MPE-MG</t>
        </is>
      </c>
      <c r="D2571" t="inlineStr">
        <is>
          <t>2023</t>
        </is>
      </c>
      <c r="E2571"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2571" t="inlineStr">
        <is>
          <t>Matemática</t>
        </is>
      </c>
      <c r="G2571" t="inlineStr">
        <is>
          <t>Probabilidade</t>
        </is>
      </c>
      <c r="H2571" t="inlineStr">
        <is>
          <t>Médio</t>
        </is>
      </c>
      <c r="I2571" t="inlineStr">
        <is>
          <t>ME</t>
        </is>
      </c>
      <c r="J2571" t="inlineStr">
        <is>
          <t>50,87%</t>
        </is>
      </c>
      <c r="K2571" t="inlineStr">
        <is>
          <t>55,87%</t>
        </is>
      </c>
      <c r="L2571" t="inlineStr">
        <is>
          <t>60,87%</t>
        </is>
      </c>
      <c r="M2571" t="inlineStr">
        <is>
          <t>65,87%</t>
        </is>
      </c>
      <c r="N2571" t="inlineStr"/>
      <c r="O2571" t="inlineStr">
        <is>
          <t>C</t>
        </is>
      </c>
      <c r="P2571" t="n">
        <v>0</v>
      </c>
      <c r="Q2571" t="n">
        <v>0</v>
      </c>
      <c r="S2571"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2571" t="inlineStr">
        <is>
          <t>14/08/2026 22:40</t>
        </is>
      </c>
    </row>
    <row r="2572">
      <c r="A2572" t="n">
        <v>4555</v>
      </c>
      <c r="B2572" t="inlineStr">
        <is>
          <t>RBO</t>
        </is>
      </c>
      <c r="C2572" t="inlineStr">
        <is>
          <t>ISS-BH</t>
        </is>
      </c>
      <c r="D2572" t="inlineStr">
        <is>
          <t>2022</t>
        </is>
      </c>
      <c r="E2572"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2572" t="inlineStr">
        <is>
          <t>Matemática</t>
        </is>
      </c>
      <c r="G2572" t="inlineStr">
        <is>
          <t>Probabilidade</t>
        </is>
      </c>
      <c r="H2572" t="inlineStr">
        <is>
          <t>Médio</t>
        </is>
      </c>
      <c r="I2572" t="inlineStr">
        <is>
          <t>ME</t>
        </is>
      </c>
      <c r="J2572" t="inlineStr">
        <is>
          <t>25,0%</t>
        </is>
      </c>
      <c r="K2572" t="inlineStr">
        <is>
          <t>33,3%</t>
        </is>
      </c>
      <c r="L2572" t="inlineStr">
        <is>
          <t>66,7%</t>
        </is>
      </c>
      <c r="M2572" t="inlineStr">
        <is>
          <t>75%</t>
        </is>
      </c>
      <c r="N2572" t="inlineStr">
        <is>
          <t>82,5%</t>
        </is>
      </c>
      <c r="O2572" t="inlineStr">
        <is>
          <t>D</t>
        </is>
      </c>
      <c r="P2572" t="n">
        <v>0</v>
      </c>
      <c r="Q2572" t="n">
        <v>0</v>
      </c>
      <c r="S2572"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2572" t="inlineStr">
        <is>
          <t>14/08/2026 22:45</t>
        </is>
      </c>
    </row>
    <row r="2573">
      <c r="A2573" t="n">
        <v>4556</v>
      </c>
      <c r="B2573" t="inlineStr">
        <is>
          <t>SELECON</t>
        </is>
      </c>
      <c r="C2573" t="inlineStr">
        <is>
          <t>AMAZUL</t>
        </is>
      </c>
      <c r="D2573" t="inlineStr">
        <is>
          <t>2022</t>
        </is>
      </c>
      <c r="E2573"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2573" t="inlineStr">
        <is>
          <t>Matemática</t>
        </is>
      </c>
      <c r="G2573" t="inlineStr">
        <is>
          <t>Probabilidade</t>
        </is>
      </c>
      <c r="H2573" t="inlineStr">
        <is>
          <t>Médio</t>
        </is>
      </c>
      <c r="I2573" t="inlineStr">
        <is>
          <t>ME</t>
        </is>
      </c>
      <c r="J2573" t="inlineStr">
        <is>
          <t>0,19</t>
        </is>
      </c>
      <c r="K2573" t="inlineStr">
        <is>
          <t>0,30</t>
        </is>
      </c>
      <c r="L2573" t="inlineStr">
        <is>
          <t>0,42</t>
        </is>
      </c>
      <c r="M2573" t="inlineStr">
        <is>
          <t>0,72</t>
        </is>
      </c>
      <c r="N2573" t="inlineStr"/>
      <c r="O2573" t="inlineStr">
        <is>
          <t>C</t>
        </is>
      </c>
      <c r="P2573" t="n">
        <v>1</v>
      </c>
      <c r="Q2573" t="n">
        <v>0</v>
      </c>
      <c r="S2573"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2573" t="inlineStr">
        <is>
          <t>14/08/2026 22:46</t>
        </is>
      </c>
    </row>
    <row r="2574">
      <c r="A2574" t="n">
        <v>4557</v>
      </c>
      <c r="B2574" t="inlineStr">
        <is>
          <t>FEPESE</t>
        </is>
      </c>
      <c r="C2574" t="inlineStr">
        <is>
          <t>Pref. Criciúma</t>
        </is>
      </c>
      <c r="D2574" t="inlineStr">
        <is>
          <t>2022</t>
        </is>
      </c>
      <c r="E2574"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2574" t="inlineStr">
        <is>
          <t>Matemática</t>
        </is>
      </c>
      <c r="G2574" t="inlineStr">
        <is>
          <t>Probabilidade</t>
        </is>
      </c>
      <c r="H2574" t="inlineStr">
        <is>
          <t>Médio</t>
        </is>
      </c>
      <c r="I2574" t="inlineStr">
        <is>
          <t>ME</t>
        </is>
      </c>
      <c r="J2574" t="inlineStr">
        <is>
          <t>45,67%</t>
        </is>
      </c>
      <c r="K2574" t="inlineStr">
        <is>
          <t>55,21%</t>
        </is>
      </c>
      <c r="L2574" t="inlineStr">
        <is>
          <t>64,33%</t>
        </is>
      </c>
      <c r="M2574" t="inlineStr">
        <is>
          <t>78,95%</t>
        </is>
      </c>
      <c r="N2574" t="inlineStr">
        <is>
          <t>81,90%</t>
        </is>
      </c>
      <c r="O2574" t="inlineStr">
        <is>
          <t>D</t>
        </is>
      </c>
      <c r="P2574" t="n">
        <v>0</v>
      </c>
      <c r="Q2574" t="n">
        <v>0</v>
      </c>
      <c r="S2574"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2574" t="inlineStr">
        <is>
          <t>14/08/2026 22:46</t>
        </is>
      </c>
    </row>
    <row r="2575">
      <c r="A2575" t="n">
        <v>4558</v>
      </c>
      <c r="B2575" t="inlineStr">
        <is>
          <t>AOCP</t>
        </is>
      </c>
      <c r="C2575" t="inlineStr">
        <is>
          <t>Pref. Pinhais</t>
        </is>
      </c>
      <c r="D2575" t="inlineStr">
        <is>
          <t>2022</t>
        </is>
      </c>
      <c r="E2575"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2575" t="inlineStr">
        <is>
          <t>Matemática</t>
        </is>
      </c>
      <c r="G2575" t="inlineStr">
        <is>
          <t>Probabilidade</t>
        </is>
      </c>
      <c r="H2575" t="inlineStr">
        <is>
          <t>Médio</t>
        </is>
      </c>
      <c r="I2575" t="inlineStr">
        <is>
          <t>ME</t>
        </is>
      </c>
      <c r="J2575" t="inlineStr">
        <is>
          <t>4%</t>
        </is>
      </c>
      <c r="K2575" t="inlineStr">
        <is>
          <t>4,8%</t>
        </is>
      </c>
      <c r="L2575" t="inlineStr">
        <is>
          <t>5,2%</t>
        </is>
      </c>
      <c r="M2575" t="inlineStr">
        <is>
          <t>5,6%</t>
        </is>
      </c>
      <c r="N2575" t="inlineStr">
        <is>
          <t>6%</t>
        </is>
      </c>
      <c r="O2575" t="inlineStr">
        <is>
          <t>E</t>
        </is>
      </c>
      <c r="P2575" t="n">
        <v>0</v>
      </c>
      <c r="Q2575" t="n">
        <v>0</v>
      </c>
      <c r="S2575"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2575" t="inlineStr">
        <is>
          <t>14/08/2026 22:49</t>
        </is>
      </c>
    </row>
    <row r="2576">
      <c r="A2576" t="inlineStr">
        <is>
          <t>4559</t>
        </is>
      </c>
      <c r="B2576" t="inlineStr">
        <is>
          <t>FGV</t>
        </is>
      </c>
      <c r="C2576" t="inlineStr">
        <is>
          <t>CBM</t>
        </is>
      </c>
      <c r="D2576" t="inlineStr">
        <is>
          <t>2024</t>
        </is>
      </c>
      <c r="E2576" t="inlineStr">
        <is>
          <t>Considere a sequência de números naturais na qual o primeiro termo é 23 e cada termo a partir do segundo é 24 unidades maior do que o termo anterior a ele. O 100º termo dessa sequência é</t>
        </is>
      </c>
      <c r="F2576" t="inlineStr">
        <is>
          <t>Matemática</t>
        </is>
      </c>
      <c r="G2576" t="inlineStr">
        <is>
          <t>Raciocínio Sequencial</t>
        </is>
      </c>
      <c r="H2576" t="inlineStr">
        <is>
          <t>Médio</t>
        </is>
      </c>
      <c r="I2576" t="inlineStr">
        <is>
          <t>ME</t>
        </is>
      </c>
      <c r="J2576" t="inlineStr">
        <is>
          <t>2423.</t>
        </is>
      </c>
      <c r="K2576" t="inlineStr">
        <is>
          <t>2400.</t>
        </is>
      </c>
      <c r="L2576" t="inlineStr">
        <is>
          <t>2399.</t>
        </is>
      </c>
      <c r="M2576" t="inlineStr">
        <is>
          <t>2324.</t>
        </is>
      </c>
      <c r="N2576" t="inlineStr">
        <is>
          <t>2323.</t>
        </is>
      </c>
      <c r="O2576" t="inlineStr">
        <is>
          <t>C</t>
        </is>
      </c>
      <c r="P2576" t="n">
        <v>0</v>
      </c>
      <c r="Q2576" t="n">
        <v>0</v>
      </c>
      <c r="S2576" t="inlineStr">
        <is>
          <t>Observe que a questão trouxe uma progressão aritmética de primeiro termo igual a 23 e razão igual a 24.
Sendo assim, vamos usar fórmula do termo geral de uma progressão aritmética:
𝑎 = 𝑎 +(𝑛−1)𝑟
𝑛 1
onde 𝑎 é o n-ésimo termo, 𝑎 é o primeiro termo, 𝑟 é a razão e 𝑛 é o número de termos.
𝑛 1
No caso da questão:
𝑎 = 23
𝑟 = 24
𝑛 = 100
Substituindo na fórmula, temos:
𝑎 = 23 + (100−1)⋅24
𝑎 = 23 + 99⋅24
𝑎 = 23 + 2376
𝒂 = 𝟐𝟑𝟗𝟗
Portanto, o 100º termo dessa sequência é 2399.
Gabarito: LETRA C.</t>
        </is>
      </c>
      <c r="U2576" t="inlineStr">
        <is>
          <t>14/08/2026 23:02</t>
        </is>
      </c>
    </row>
    <row r="2577">
      <c r="A2577" t="n">
        <v>4560</v>
      </c>
      <c r="B2577" t="inlineStr">
        <is>
          <t>CEBRASPE</t>
        </is>
      </c>
      <c r="C2577" t="inlineStr">
        <is>
          <t>SEFAZ-AC</t>
        </is>
      </c>
      <c r="D2577" t="inlineStr">
        <is>
          <t>2024</t>
        </is>
      </c>
      <c r="E2577" t="inlineStr">
        <is>
          <t>Assinale a opção em que é corretamente indicado o décimo termo da sequência numérica apresentada no texto CG2A3-II.</t>
        </is>
      </c>
      <c r="F2577" t="inlineStr">
        <is>
          <t>Matemática</t>
        </is>
      </c>
      <c r="G2577" t="inlineStr">
        <is>
          <t>Raciocínio Sequencial</t>
        </is>
      </c>
      <c r="H2577" t="inlineStr">
        <is>
          <t>Médio</t>
        </is>
      </c>
      <c r="I2577" t="inlineStr">
        <is>
          <t>ME</t>
        </is>
      </c>
      <c r="J2577" t="inlineStr">
        <is>
          <t>255</t>
        </is>
      </c>
      <c r="K2577" t="inlineStr">
        <is>
          <t>511</t>
        </is>
      </c>
      <c r="L2577" t="inlineStr">
        <is>
          <t>1.023</t>
        </is>
      </c>
      <c r="M2577" t="inlineStr">
        <is>
          <t>1.024</t>
        </is>
      </c>
      <c r="N2577" t="inlineStr">
        <is>
          <t>2.047</t>
        </is>
      </c>
      <c r="O2577" t="inlineStr">
        <is>
          <t>B</t>
        </is>
      </c>
      <c r="P2577" t="n">
        <v>1</v>
      </c>
      <c r="Q2577" t="n">
        <v>1</v>
      </c>
      <c r="S2577" t="inlineStr">
        <is>
          <t>Podemos aproveitar o que fizemos na questão anterior! O décimo termo da sequência numérica do texto
CG2A3-II pode ser encontrada usando n = 9.
𝑎 = 2𝑛 −1
𝑛
𝑎 = 29 −1
𝑎 = 512−1
𝒂 = 𝟓𝟏𝟏
Lembre-se que é o nono termo da nossa sequência modificada, mas é o décimo termo da sequência original!
Sendo assim, nosso Gabarito é a alternativa B.
Gabarito: LETRA B.</t>
        </is>
      </c>
      <c r="T2577" t="inlineStr">
        <is>
          <t>25c38817-8d6a-4032-8b43-64453cb86836</t>
        </is>
      </c>
      <c r="U2577" t="inlineStr">
        <is>
          <t>14/08/2026 23:07</t>
        </is>
      </c>
    </row>
    <row r="2578">
      <c r="A2578" t="inlineStr">
        <is>
          <t>4561</t>
        </is>
      </c>
      <c r="B2578" t="inlineStr">
        <is>
          <t>VUNESP</t>
        </is>
      </c>
      <c r="C2578" t="inlineStr">
        <is>
          <t>PREF. MARÍLIA</t>
        </is>
      </c>
      <c r="D2578" t="inlineStr">
        <is>
          <t>2023</t>
        </is>
      </c>
      <c r="E2578" t="inlineStr">
        <is>
          <t>A sequência de números a seguir foi criada com um padrão lógico:
𝟕,𝟔,𝟓,𝟔,𝟕,𝟖,𝟕,𝟔,𝟕,𝟖,𝟗,𝟖,𝟕,𝟖,𝟗,𝟏𝟎,...
A diferença entre o 45º e o 33º termos é igual a</t>
        </is>
      </c>
      <c r="F2578" t="inlineStr">
        <is>
          <t>Matemática</t>
        </is>
      </c>
      <c r="G2578" t="inlineStr">
        <is>
          <t>Raciocínio Sequencial</t>
        </is>
      </c>
      <c r="H2578" t="inlineStr">
        <is>
          <t>Médio</t>
        </is>
      </c>
      <c r="I2578" t="inlineStr">
        <is>
          <t>ME</t>
        </is>
      </c>
      <c r="J2578" t="inlineStr">
        <is>
          <t>6.</t>
        </is>
      </c>
      <c r="K2578" t="inlineStr">
        <is>
          <t>5.</t>
        </is>
      </c>
      <c r="L2578" t="inlineStr">
        <is>
          <t>4.</t>
        </is>
      </c>
      <c r="M2578" t="inlineStr">
        <is>
          <t>3.</t>
        </is>
      </c>
      <c r="N2578" t="inlineStr">
        <is>
          <t>2.</t>
        </is>
      </c>
      <c r="O2578" t="inlineStr">
        <is>
          <t>C</t>
        </is>
      </c>
      <c r="P2578" t="n">
        <v>0</v>
      </c>
      <c r="Q2578" t="n">
        <v>0</v>
      </c>
      <c r="S2578" t="inlineStr">
        <is>
          <t>Para visualizar o padrão lógico da sequência do enunciado, vamos escrevê-la de uma forma melhor!
7,6,5,6,7
+1
8,7,6,7,8
+1
9,8,7,8,9
Observe que os números estão agrupados de 5 em 5. Quando olhamos para as COLUNAS, percebemos que
os números aumentam uma unidade à medida que vamos avançando na sequência. Dito isso, para encontrar
o 45º e 33º, vamos escrever todos os termos até lá! Não são tantos!
7 6 5 6 7
8 7 6 7 8
9 8 7 8 9
10 9 8 9 10
11 10 9 10 11
12 11 10 11 12
13 12 11 12 13
14 13 12 13 14
15 14 13 14 15
Destaquei o 45º e 33º termos de vermelho! Queremos a diferença entre eles. Assim:
𝐷 = 15−11 → 𝐷 = 4
Gabarito: LETRA C.</t>
        </is>
      </c>
      <c r="U2578" t="inlineStr">
        <is>
          <t>14/08/2026 23:08</t>
        </is>
      </c>
    </row>
    <row r="2579">
      <c r="A2579" t="n">
        <v>4562</v>
      </c>
      <c r="B2579" t="inlineStr">
        <is>
          <t>IDIB</t>
        </is>
      </c>
      <c r="C2579" t="inlineStr">
        <is>
          <t>GOINFRA</t>
        </is>
      </c>
      <c r="D2579" t="inlineStr">
        <is>
          <t>2022</t>
        </is>
      </c>
      <c r="E2579" t="inlineStr">
        <is>
          <t>Seja a sequência $$\left\{4, \frac{11}{3}, \frac{10}{3}, 3, x, \dots\right\}$$ Determine o valor de x para que a sequência continue seguindo o mesmo padrão.</t>
        </is>
      </c>
      <c r="F2579" t="inlineStr">
        <is>
          <t>Matemática</t>
        </is>
      </c>
      <c r="G2579" t="inlineStr">
        <is>
          <t>Raciocínio Sequencial</t>
        </is>
      </c>
      <c r="H2579" t="inlineStr">
        <is>
          <t>Médio</t>
        </is>
      </c>
      <c r="I2579" t="inlineStr">
        <is>
          <t>ME</t>
        </is>
      </c>
      <c r="J2579" t="inlineStr">
        <is>
          <t>x = 0</t>
        </is>
      </c>
      <c r="K2579" t="inlineStr">
        <is>
          <t>x = 1/3</t>
        </is>
      </c>
      <c r="L2579" t="inlineStr">
        <is>
          <t>x = 4/3</t>
        </is>
      </c>
      <c r="M2579" t="inlineStr">
        <is>
          <t>x = 5/3</t>
        </is>
      </c>
      <c r="N2579" t="inlineStr">
        <is>
          <t>x = 8/3</t>
        </is>
      </c>
      <c r="O2579" t="inlineStr">
        <is>
          <t>E</t>
        </is>
      </c>
      <c r="P2579" t="n">
        <v>1</v>
      </c>
      <c r="Q2579" t="n">
        <v>1</v>
      </c>
      <c r="S2579" t="inlineStr">
        <is>
          <t>Vamos visualizar essa sequência de uma outra forma.
12 11 10 9
{ , , , ,𝑥}
3 3 3 3
Observe que o padrão é que o numerador sempre diminui 1. Com isso, o valor de 𝑥 será:
𝑥 =
Gabarito: LETRA E.</t>
        </is>
      </c>
      <c r="U2579" t="inlineStr">
        <is>
          <t>14/08/2026 23:15</t>
        </is>
      </c>
    </row>
    <row r="2580">
      <c r="A2580" t="n">
        <v>4563</v>
      </c>
      <c r="B2580" t="inlineStr">
        <is>
          <t>CONSULPLAN</t>
        </is>
      </c>
      <c r="C2580" t="inlineStr">
        <is>
          <t>CM Barbacena</t>
        </is>
      </c>
      <c r="D2580" t="inlineStr">
        <is>
          <t>2022</t>
        </is>
      </c>
      <c r="E2580" t="inlineStr">
        <is>
          <t>Considere uma sequência lógica que se repete conforme o
seguinte padrão:
(𝟏𝟑,𝟑𝟓,𝟓𝟕,𝟕𝟗,𝟗𝟏,𝟏𝟑,𝟑𝟓,𝟓𝟕,𝟕𝟗,𝟗𝟏,𝟏𝟑,𝟑𝟓,𝟓𝟕,𝟕𝟗,𝟗𝟏,...)
Qual será o 194º termo dessa sequência?
A) 35
B) 57
C) 79
D) 91
Comentários:</t>
        </is>
      </c>
      <c r="F2580" t="inlineStr">
        <is>
          <t>Matemática</t>
        </is>
      </c>
      <c r="G2580" t="inlineStr">
        <is>
          <t>Raciocínio Sequencial</t>
        </is>
      </c>
      <c r="H2580" t="inlineStr">
        <is>
          <t>Médio</t>
        </is>
      </c>
      <c r="I2580" t="inlineStr">
        <is>
          <t>ME</t>
        </is>
      </c>
      <c r="J2580" t="inlineStr">
        <is>
          <t>35</t>
        </is>
      </c>
      <c r="K2580" t="inlineStr">
        <is>
          <t>57</t>
        </is>
      </c>
      <c r="L2580" t="inlineStr">
        <is>
          <t>79</t>
        </is>
      </c>
      <c r="M2580" t="inlineStr">
        <is>
          <t>91</t>
        </is>
      </c>
      <c r="N2580" t="inlineStr"/>
      <c r="O2580" t="inlineStr">
        <is>
          <t>C</t>
        </is>
      </c>
      <c r="P2580" t="n">
        <v>0</v>
      </c>
      <c r="Q2580" t="n">
        <v>0</v>
      </c>
      <c r="S2580" t="inlineStr">
        <is>
          <t>Observe que os números 13,35,57,79 e 91 se repetem nessa ordem.
(13,35,57,79,91,13,35,57,79,91,13,35,57,79,91,...)
Como são 5 números, nos termos múltiplos de 5, teremos sempre o 91 (último termo da "mini sequência").
(13,35,57,79,9⏟1,13,35,57,79,9⏟1,13,35,57,79,9⏟1,...)
5º 10º 15º
Com isso, podemos estender esse raciocínio para o restante da sequência até os termos próximos de 195º:
(13,35,57,79,9⏟1,13,35,57,79,9⏟1,…,13,35,57,79, 9⏟1 ,...13,35,57, 7⏟9 , 9⏟1)
5º 10º 190º 194º 195º
Gabarito: LETRA C.</t>
        </is>
      </c>
      <c r="U2580" t="inlineStr">
        <is>
          <t>14/08/2026 23:18</t>
        </is>
      </c>
    </row>
    <row r="2581">
      <c r="A2581" t="n">
        <v>4564</v>
      </c>
      <c r="B2581" t="inlineStr">
        <is>
          <t>VUNESP</t>
        </is>
      </c>
      <c r="C2581" t="inlineStr">
        <is>
          <t>PRUDENCO</t>
        </is>
      </c>
      <c r="D2581" t="inlineStr">
        <is>
          <t>2022</t>
        </is>
      </c>
      <c r="E2581" t="inlineStr">
        <is>
          <t>Subtraindo o 15º termo do 18º termo, da sequência: 10, 21, 33, 46, 60, 75, 91, 108, ..., obtém-se o valor</t>
        </is>
      </c>
      <c r="F2581" t="inlineStr">
        <is>
          <t>Matemática</t>
        </is>
      </c>
      <c r="G2581" t="inlineStr">
        <is>
          <t>Raciocínio Sequencial</t>
        </is>
      </c>
      <c r="H2581" t="inlineStr">
        <is>
          <t>Médio</t>
        </is>
      </c>
      <c r="I2581" t="inlineStr">
        <is>
          <t>ME</t>
        </is>
      </c>
      <c r="J2581" t="inlineStr">
        <is>
          <t>34.</t>
        </is>
      </c>
      <c r="K2581" t="inlineStr">
        <is>
          <t>59.</t>
        </is>
      </c>
      <c r="L2581" t="inlineStr">
        <is>
          <t>78.</t>
        </is>
      </c>
      <c r="M2581" t="inlineStr">
        <is>
          <t>91.</t>
        </is>
      </c>
      <c r="N2581" t="inlineStr">
        <is>
          <t>112.</t>
        </is>
      </c>
      <c r="O2581" t="inlineStr">
        <is>
          <t>C</t>
        </is>
      </c>
      <c r="P2581" t="n">
        <v>1</v>
      </c>
      <c r="Q2581" t="n">
        <v>1</v>
      </c>
      <c r="S2581" t="inlineStr">
        <is>
          <t>Vamos observar o padrão da sequência!
+11 +12 +13 +14 +15 +16 +17
10 →⏞ 21 →⏞ 33 →⏞ 46 →⏞ 60 →⏞ 75 →⏞ 91 →⏞ 108
Percebemos que sempre somamos uma unidade a mais do que somamos anteriormente. Assim, para
encontrar o 15º e o 18º termos, devemos apenas prosseguir com a sequência.
+11 +12 +13 +14 +15 +16 +17 +18 +19 +20 +21
1⏟0 →⏞ 2⏟1 →⏞ 3⏟3 →⏞ 4⏟6 →⏞ 6⏟0 →⏞ 7⏟5 →⏞ 9⏟1 →⏞ 1⏟08 →⏞ 1⏟26 →⏞ 1⏟45 →⏞ 1⏟65 →⏞ 1⏟86
1º 2º 3º 4º 5º 6º 7º 8º 9º 10º 11º 12º
+22 +23 +24 +25 +26 +27
1⏟86 →⏞ 2⏟08 →⏞ 2⏟31 →⏞ 2⏟55 →⏞ 2⏟80 →⏞ 3⏟06 →⏞ 3⏟33
12º 13º 14º 15º 16º 17º 18º
Queremos a diferença entre os dois termos destacados.
𝐷 = 333−255 → 𝑫 = 𝟕𝟖
Gabarito: LETRA C.</t>
        </is>
      </c>
      <c r="U2581" t="inlineStr">
        <is>
          <t>14/08/2026 23:19</t>
        </is>
      </c>
    </row>
    <row r="2582">
      <c r="A2582" t="n">
        <v>4565</v>
      </c>
      <c r="B2582" t="inlineStr">
        <is>
          <t>FUNDATEC</t>
        </is>
      </c>
      <c r="C2582" t="inlineStr">
        <is>
          <t>CM BAGÉ</t>
        </is>
      </c>
      <c r="D2582" t="inlineStr">
        <is>
          <t>2022</t>
        </is>
      </c>
      <c r="E2582" t="inlineStr">
        <is>
          <t>Observe a seguinte sequência: {18, 37, 75, ...}. O próximo termo da sequência, mantendo o padrão lógico, será:</t>
        </is>
      </c>
      <c r="F2582" t="inlineStr">
        <is>
          <t>Matemática</t>
        </is>
      </c>
      <c r="G2582" t="inlineStr">
        <is>
          <t>Raciocínio Sequencial</t>
        </is>
      </c>
      <c r="H2582" t="inlineStr">
        <is>
          <t>Médio</t>
        </is>
      </c>
      <c r="I2582" t="inlineStr">
        <is>
          <t>ME</t>
        </is>
      </c>
      <c r="J2582" t="inlineStr">
        <is>
          <t>147.</t>
        </is>
      </c>
      <c r="K2582" t="inlineStr">
        <is>
          <t>148.</t>
        </is>
      </c>
      <c r="L2582" t="inlineStr">
        <is>
          <t>149.</t>
        </is>
      </c>
      <c r="M2582" t="inlineStr">
        <is>
          <t>150.</t>
        </is>
      </c>
      <c r="N2582" t="inlineStr">
        <is>
          <t>151.</t>
        </is>
      </c>
      <c r="O2582" t="inlineStr">
        <is>
          <t>E</t>
        </is>
      </c>
      <c r="P2582" t="n">
        <v>0</v>
      </c>
      <c r="Q2582" t="n">
        <v>0</v>
      </c>
      <c r="S2582" t="inlineStr">
        <is>
          <t>Organize a sequência da seguinte forma:
+19 +38
18 →⏞ 37 →⏞ 75 → 𝑥
Observe que do primeiro para o segundo termo somamos 19.
Por sua vez, do segundo para o terceiro termo, somamos 38 (que é o dobro de 19).
Mantendo o padrão lógico, do terceiro para o quarto termo, somamos 76 (que é o dobro de 38).
𝑥 = 75+76
𝒙 = 𝟏𝟓𝟏
Gabarito: LETRA E.</t>
        </is>
      </c>
      <c r="U2582" t="inlineStr">
        <is>
          <t>14/08/2026 23:20</t>
        </is>
      </c>
    </row>
    <row r="2583">
      <c r="A2583" t="n">
        <v>4566</v>
      </c>
      <c r="B2583" t="inlineStr">
        <is>
          <t>IDIB</t>
        </is>
      </c>
      <c r="C2583" t="inlineStr">
        <is>
          <t>CREMERJ</t>
        </is>
      </c>
      <c r="D2583" t="inlineStr">
        <is>
          <t>2021</t>
        </is>
      </c>
      <c r="E2583" t="inlineStr">
        <is>
          <t>Assinale a alternativa que apresenta o algoritmo de formação de padrão da sequência (8.640, 480, 40, 10).</t>
        </is>
      </c>
      <c r="F2583" t="inlineStr">
        <is>
          <t>Matemática</t>
        </is>
      </c>
      <c r="G2583" t="inlineStr">
        <is>
          <t>Raciocínio Sequencial</t>
        </is>
      </c>
      <c r="H2583" t="inlineStr">
        <is>
          <t>Médio</t>
        </is>
      </c>
      <c r="I2583" t="inlineStr">
        <is>
          <t>ME</t>
        </is>
      </c>
      <c r="J2583" t="inlineStr">
        <is>
          <t>Os números a partir do segundo são resultados do número anterior dividido pela soma dos algarismos do número sucessor.</t>
        </is>
      </c>
      <c r="K2583" t="inlineStr">
        <is>
          <t>Os números a partir do segundo são resultados do número sucessor dividido pela soma dos algarismos do número antecessor.</t>
        </is>
      </c>
      <c r="L2583" t="inlineStr">
        <is>
          <t>Os números a partir do segundo são resultados do número sucessor dividido pela soma dos algarismos do número posterior.</t>
        </is>
      </c>
      <c r="M2583" t="inlineStr">
        <is>
          <t>Os números a partir do segundo são resultados do número anterior dividido pela soma dos algarismos do número antecessor.</t>
        </is>
      </c>
      <c r="N2583" t="inlineStr"/>
      <c r="O2583" t="inlineStr">
        <is>
          <t>D</t>
        </is>
      </c>
      <c r="P2583" t="n">
        <v>0</v>
      </c>
      <c r="Q2583" t="n">
        <v>0</v>
      </c>
      <c r="S2583" t="inlineStr">
        <is>
          <t>Nessa tipo de questão, as próprias alternativas nos dão dicas sobre qual é o padrão esperado na sequência.
Dessa forma, perceba que tem alguma coisa a ver com a soma dos algarismos. Assim, para começar,
podemos somar os algarismos do primeiro termo é:
8+6+4+0 = 18
Agora, vamos dividir o primeiro termo pela soma dos seus algarismos:
= 480
É exatamente o segundo termo. Agora, vamos somar os algarismos do segundo termo:
4+8+0 = 12
Vamos dividir o segundo termo pela soma dos seus algarismos.
= 40
É exatamente o terceiro termo. Vamos somar os algarismos dele:
4+0 = 4
Agora, vamos dividir o terceiro termo pela soma dos seus algarismos:
= 10
Pronto! Obtivemos todos os termos da sequência do enunciado. O padrão que usamos foi o seguinte: cada
termo a partir do segundo é a divisão do antecessor pela soma dos algarismos desse número (antecessor).
A alternativa que trouxe corretamente esse padrão é a D.
Gabarito: LETRA D.</t>
        </is>
      </c>
      <c r="U2583" t="inlineStr">
        <is>
          <t>14/08/2026 23:26</t>
        </is>
      </c>
    </row>
    <row r="2584">
      <c r="A2584" t="n">
        <v>4567</v>
      </c>
      <c r="B2584" t="inlineStr">
        <is>
          <t>AOCP</t>
        </is>
      </c>
      <c r="C2584" t="inlineStr">
        <is>
          <t>Pref. João Pessoa</t>
        </is>
      </c>
      <c r="D2584" t="inlineStr">
        <is>
          <t>2021</t>
        </is>
      </c>
      <c r="E2584" t="inlineStr">
        <is>
          <t>Considere a seguinte sequência numérica, tal que os termos dessa sequência foram dispostos obedecendo a uma lei (lógica) de formação, em que ainda falta identificar o último termo:
(– 𝟖,– 𝟕,– 𝟑,𝟒,𝟏𝟒,__)
Seguindo a lógica de formação dessa sequência, então o último termo da sequência dada é igual a</t>
        </is>
      </c>
      <c r="F2584" t="inlineStr">
        <is>
          <t>Matemática</t>
        </is>
      </c>
      <c r="G2584" t="inlineStr">
        <is>
          <t>Raciocínio Sequencial</t>
        </is>
      </c>
      <c r="H2584" t="inlineStr">
        <is>
          <t>Médio</t>
        </is>
      </c>
      <c r="I2584" t="inlineStr">
        <is>
          <t>ME</t>
        </is>
      </c>
      <c r="J2584" t="inlineStr">
        <is>
          <t>33</t>
        </is>
      </c>
      <c r="K2584" t="inlineStr">
        <is>
          <t>31</t>
        </is>
      </c>
      <c r="L2584" t="inlineStr">
        <is>
          <t>29</t>
        </is>
      </c>
      <c r="M2584" t="inlineStr">
        <is>
          <t>27</t>
        </is>
      </c>
      <c r="N2584" t="inlineStr">
        <is>
          <t>25</t>
        </is>
      </c>
      <c r="O2584" t="inlineStr">
        <is>
          <t>D</t>
        </is>
      </c>
      <c r="P2584" t="n">
        <v>1</v>
      </c>
      <c r="Q2584" t="n">
        <v>1</v>
      </c>
      <c r="S2584" t="inlineStr">
        <is>
          <t>Vamos esquematizar melhor essa sequência:
+1 +4 +7 +10 +??
−8→⏞ −7→⏞ −3→⏞ 4 →⏞ 14 →⏞ 𝑋
Perceba que os termos seguintes são sempre obtidos a partir da soma do termo anterior com um número.
O número que é somado ao termo anterior aumenta sempre 3.
Portanto, do primeiro para o segundo termo, somamos 1.
Do segundo para o terceiro termo, somamos 4 (1+3).
Do terceiro para o quarto termo, somamos 7 (4+3).
Do quarto para o quinto termo, somamos 10 (7+3).
Por fim, mantendo a sequência lógica, do quinto para o sexto termo, devemos somar 13 (10+3). Assim:
𝑋 = 14+13 → 𝑋 = 27
Gabarito: LETRA D.</t>
        </is>
      </c>
      <c r="U2584" t="inlineStr">
        <is>
          <t>14/08/2026 23:30</t>
        </is>
      </c>
    </row>
    <row r="2585">
      <c r="A2585" t="n">
        <v>4568</v>
      </c>
      <c r="B2585" t="inlineStr">
        <is>
          <t>AOCP</t>
        </is>
      </c>
      <c r="C2585" t="inlineStr">
        <is>
          <t>Pref. João Pessoa</t>
        </is>
      </c>
      <c r="D2585" t="inlineStr">
        <is>
          <t>2021</t>
        </is>
      </c>
      <c r="E2585" t="inlineStr">
        <is>
          <t>A sequência numérica
(𝟏𝟎𝟎,𝟖𝟎,𝟒𝟎,𝟐𝟎,𝟏𝟎,−𝟏𝟎,−𝟓,...)
segue um padrão lógico. O termo dessa sequência imediatamente posterior ao número -5 é igual a</t>
        </is>
      </c>
      <c r="F2585" t="inlineStr">
        <is>
          <t>Matemática</t>
        </is>
      </c>
      <c r="G2585" t="inlineStr">
        <is>
          <t>Raciocínio Sequencial</t>
        </is>
      </c>
      <c r="H2585" t="inlineStr">
        <is>
          <t>Médio</t>
        </is>
      </c>
      <c r="I2585" t="inlineStr">
        <is>
          <t>ME</t>
        </is>
      </c>
      <c r="J2585" t="inlineStr">
        <is>
          <t>-25</t>
        </is>
      </c>
      <c r="K2585" t="inlineStr">
        <is>
          <t>35</t>
        </is>
      </c>
      <c r="L2585" t="inlineStr">
        <is>
          <t>-20</t>
        </is>
      </c>
      <c r="M2585" t="inlineStr">
        <is>
          <t>40</t>
        </is>
      </c>
      <c r="N2585" t="inlineStr">
        <is>
          <t>-10</t>
        </is>
      </c>
      <c r="O2585" t="inlineStr">
        <is>
          <t>A</t>
        </is>
      </c>
      <c r="P2585" t="n">
        <v>0</v>
      </c>
      <c r="Q2585" t="n">
        <v>0</v>
      </c>
      <c r="S2585" t="inlineStr">
        <is>
          <t>Vamos esquematizar essa sequência.
−20 ÷2 −20 ÷2 −20 ÷2 ??
100 →⏞ 80 →⏞ 40 →⏞ 20 →⏞ 10 →⏞ −10 →⏞ −5 →⏞ 𝑋
Podemos notar que o padrão é o seguinte: primeiro subtraímos 20, depois dividimos por 2. Repetimos.
Nessa lógica, para encontrarmos X, devemos subtrair 20 de -5.
𝑋 = −5−20 → 𝑋 = −25
Gabarito: LETRA A.</t>
        </is>
      </c>
      <c r="U2585" t="inlineStr">
        <is>
          <t>14/08/2026 23:33</t>
        </is>
      </c>
    </row>
    <row r="2586">
      <c r="A2586" t="n">
        <v>4569</v>
      </c>
      <c r="B2586" t="inlineStr">
        <is>
          <t>AOCP</t>
        </is>
      </c>
      <c r="C2586" t="inlineStr">
        <is>
          <t>Pref. João Pessoa</t>
        </is>
      </c>
      <c r="D2586" t="inlineStr">
        <is>
          <t>2021</t>
        </is>
      </c>
      <c r="E2586" t="inlineStr">
        <is>
          <t>A seguir, é apresentada uma sequência numérica, tal que os elementos dessa sequência foram dispostos obedecendo a uma lei (lógica) de formação, em que x e y são números inteiros:
(24, 13, 22, 11, 20, 9, x, y)
Observando essa sequência e encontrando os valores de x e de y, seguindo a lei de formação da sequência dada, é correto afirmar que</t>
        </is>
      </c>
      <c r="F2586" t="inlineStr">
        <is>
          <t>Matemática</t>
        </is>
      </c>
      <c r="G2586" t="inlineStr">
        <is>
          <t>Raciocínio Sequencial</t>
        </is>
      </c>
      <c r="H2586" t="inlineStr">
        <is>
          <t>Médio</t>
        </is>
      </c>
      <c r="I2586" t="inlineStr">
        <is>
          <t>ME</t>
        </is>
      </c>
      <c r="J2586" t="inlineStr">
        <is>
          <t>x é um número maior que 30.</t>
        </is>
      </c>
      <c r="K2586" t="inlineStr">
        <is>
          <t>y é um número menor que 5.</t>
        </is>
      </c>
      <c r="L2586" t="inlineStr">
        <is>
          <t>a soma de x com y resulta em 25.</t>
        </is>
      </c>
      <c r="M2586" t="inlineStr">
        <is>
          <t>o produto de x por y resulta em 106.</t>
        </is>
      </c>
      <c r="N2586" t="inlineStr">
        <is>
          <t>a diferença entre y e x, nessa ordem, é um número positivo.</t>
        </is>
      </c>
      <c r="O2586" t="inlineStr">
        <is>
          <t>C</t>
        </is>
      </c>
      <c r="P2586" t="n">
        <v>0</v>
      </c>
      <c r="Q2586" t="n">
        <v>0</v>
      </c>
      <c r="S2586" t="inlineStr">
        <is>
          <t>Pessoal, vamos escrever essa sequência de uma forma melhor para visualizarmos seu padrão.
−11 +9 −11 +9 −11 ?? ??
24 →⏞ 13→⏞ 22 →⏞ 11→⏞ 20 →⏞ 9 →⏞ 𝑥 →⏞ 𝑦
Observe que subtraímos 11, depois somamos 9. Repetimos.
Seguindo essa lógica, temos que x será a soma de 9 com 9:
−11 +9 −11 +9 −11 +9 ??
24 →⏞ 13→⏞ 22 →⏞ 11→⏞ 20 →⏞ 9 →⏞ 18 →⏞ 𝑦
Por sua vez, o próximo termo (y) será obtido subtraindo 11 de 18.
−11 +9 −11 +9 −11 +9 −11
24 →⏞ 13→⏞ 22 →⏞ 11→⏞ 20 →⏞ 9 →⏞ 18 →⏞ 7
Agora, vamos avaliar as alternativas.
A) x é um número maior que 30.
Errado. x é igual a 18.
B) y é um número menor que 5.
Errado. y é igual a 7.
C) a soma de x com y resulta em 25.
Correto. x é 18 e y é 7, com isso: 18 + 7 = 25.
D) o produto de x por y resulta em 106.
Errado. O produto de x por y é 18⋅7 = 126.
E) a diferença entre y e x, nessa ordem, é um número positivo.
Errado. Tem-se que 7 - 18 = -11. Logo, a diferença é um número negativo.
Gabarito: LETRA C.</t>
        </is>
      </c>
      <c r="U2586" t="inlineStr">
        <is>
          <t>14/08/2026 23:36</t>
        </is>
      </c>
    </row>
    <row r="2587">
      <c r="A2587" t="n">
        <v>4570</v>
      </c>
      <c r="B2587" t="inlineStr">
        <is>
          <t>FUNDATEC</t>
        </is>
      </c>
      <c r="C2587" t="inlineStr">
        <is>
          <t>PREF. TREMANDAÍ</t>
        </is>
      </c>
      <c r="D2587" t="inlineStr">
        <is>
          <t>2021</t>
        </is>
      </c>
      <c r="E2587" t="inlineStr">
        <is>
          <t>Observe a seguinte sequência:
𝟏,𝟗,𝟖,𝟐,𝟏,𝟗,𝟖,𝟑,𝟏,𝟗,𝟖,( )
O número que completa a sequência é:</t>
        </is>
      </c>
      <c r="F2587" t="inlineStr">
        <is>
          <t>Matemática</t>
        </is>
      </c>
      <c r="G2587" t="inlineStr">
        <is>
          <t>Raciocínio Sequencial</t>
        </is>
      </c>
      <c r="H2587" t="inlineStr">
        <is>
          <t>Médio</t>
        </is>
      </c>
      <c r="I2587" t="inlineStr">
        <is>
          <t>ME</t>
        </is>
      </c>
      <c r="J2587" t="inlineStr">
        <is>
          <t>4.</t>
        </is>
      </c>
      <c r="K2587" t="inlineStr">
        <is>
          <t>5.</t>
        </is>
      </c>
      <c r="L2587" t="inlineStr">
        <is>
          <t>6.</t>
        </is>
      </c>
      <c r="M2587" t="inlineStr">
        <is>
          <t>7.</t>
        </is>
      </c>
      <c r="N2587" t="inlineStr"/>
      <c r="O2587" t="inlineStr">
        <is>
          <t>A</t>
        </is>
      </c>
      <c r="P2587" t="n">
        <v>0</v>
      </c>
      <c r="Q2587" t="n">
        <v>0</v>
      </c>
      <c r="S2587" t="inlineStr">
        <is>
          <t>Vamos dar uma olhada mais de perto nessa sequência.
𝟏,𝟗,𝟖,𝟐,𝟏,𝟗,𝟖,𝟑,𝟏,𝟗,𝟖,𝒙
Observe que os termos 1, 9 e 8 sempre aparecem intercalados por algum número (destacado em vermelho).
Com isso, observe que o número em vermelho parece sempre aumentar em 1. Logo, seguindo esse
raciocínio, o próximo número que completa a sequência seria o 4.
Gabarito: LETRA A.</t>
        </is>
      </c>
      <c r="U2587" t="inlineStr">
        <is>
          <t>14/08/2026 23:38</t>
        </is>
      </c>
    </row>
    <row r="2588">
      <c r="A2588" t="n">
        <v>4571</v>
      </c>
      <c r="B2588" t="inlineStr">
        <is>
          <t>FGV</t>
        </is>
      </c>
      <c r="C2588" t="inlineStr">
        <is>
          <t>PM-SP</t>
        </is>
      </c>
      <c r="D2588" t="inlineStr">
        <is>
          <t>2023</t>
        </is>
      </c>
      <c r="E2588" t="inlineStr">
        <is>
          <t>As figuras abaixo ilustram as 3 primeiras etapas da sucessiva transformação de um polígono em outro. Essa modificação é feita removendo-se todos os “bicos” do polígono anterior para obter-se o polígono seguinte.
A figura obtida na Etapa 4 será um polígono com</t>
        </is>
      </c>
      <c r="F2588" t="inlineStr">
        <is>
          <t>Matemática</t>
        </is>
      </c>
      <c r="G2588" t="inlineStr">
        <is>
          <t>Raciocínio Sequencial</t>
        </is>
      </c>
      <c r="H2588" t="inlineStr">
        <is>
          <t>Médio</t>
        </is>
      </c>
      <c r="I2588" t="inlineStr">
        <is>
          <t>ME</t>
        </is>
      </c>
      <c r="J2588" t="inlineStr">
        <is>
          <t>16 lados.</t>
        </is>
      </c>
      <c r="K2588" t="inlineStr">
        <is>
          <t>20 lados.</t>
        </is>
      </c>
      <c r="L2588" t="inlineStr">
        <is>
          <t>24 lados.</t>
        </is>
      </c>
      <c r="M2588" t="inlineStr">
        <is>
          <t>36 lados.</t>
        </is>
      </c>
      <c r="N2588" t="inlineStr"/>
      <c r="O2588" t="inlineStr">
        <is>
          <t>C</t>
        </is>
      </c>
      <c r="P2588" t="n">
        <v>0</v>
      </c>
      <c r="Q2588" t="n">
        <v>0</v>
      </c>
      <c r="R2588" t="inlineStr">
        <is>
          <t>7be16b42-9548-4880-85bb-4a1d31045048.png</t>
        </is>
      </c>
      <c r="S2588" t="inlineStr">
        <is>
          <t>Na etapa 1, temos um triângulo (3 lados).
Na etapa 2, temos um hexágono (6 lados).
Na etapa 3, temos um dodecágono (12 lados).
Observe que o número de lados da figura dobra em cada etapa. Sendo assim, a figura obtida na etapa 4
será um polígono com 24 lados (o dobro de 12).
Gabarito: LETRA C.</t>
        </is>
      </c>
      <c r="U2588" t="inlineStr">
        <is>
          <t>14/08/2026 23:39</t>
        </is>
      </c>
    </row>
    <row r="2589">
      <c r="A2589" t="n">
        <v>4572</v>
      </c>
      <c r="B2589" t="inlineStr">
        <is>
          <t>CESPE</t>
        </is>
      </c>
      <c r="C2589" t="inlineStr">
        <is>
          <t>CGDF</t>
        </is>
      </c>
      <c r="D2589" t="inlineStr">
        <is>
          <t>2023</t>
        </is>
      </c>
      <c r="E2589" t="inlineStr">
        <is>
          <t>Figura 1A3-I
Figura 1A3-II
Figura 1A3-III
Os três tipos de azulejos (A, B e C) mostrados na figura 1A3-I foram criados a partir dos três ícones representados na figura 1A3-II, para a comemoração do aniversário de 63 anos de Brasília. O Mosaico Brasília, esboçado na figura 1A3-III, possui 20 azulejos dos tipos mostrados na figura 1A3-I e está montado na entrada do Museu de Arte de Brasília.
Inspirados no Mosaico Brasília, referido no texto 1A3-I, os alunos de uma escola do Distrito Federal criaram um mosaico gigante com duas linhas de 100 azulejos, seguindo o mesmo padrão de disposição de azulejos do Mosaico Brasília, tendo sido eles numerados conforme a figura a seguir.
Com base nessas informações, é correto afirmar que, no mosaico gigante,</t>
        </is>
      </c>
      <c r="F2589" t="inlineStr">
        <is>
          <t>Matemática</t>
        </is>
      </c>
      <c r="G2589" t="inlineStr">
        <is>
          <t>Raciocínio Sequencial</t>
        </is>
      </c>
      <c r="H2589" t="inlineStr">
        <is>
          <t>Médio</t>
        </is>
      </c>
      <c r="I2589" t="inlineStr">
        <is>
          <t>ME</t>
        </is>
      </c>
      <c r="J2589" t="inlineStr">
        <is>
          <t>o azulejo de número 32 é do tipo C e o de número 101 é do tipo B.</t>
        </is>
      </c>
      <c r="K2589" t="inlineStr">
        <is>
          <t>o azulejo de número 44 é do tipo C e o de número 123 é do tipo A.</t>
        </is>
      </c>
      <c r="L2589" t="inlineStr">
        <is>
          <t>o azulejo de número 56 é do tipo B e o de número 157 é do tipo C.</t>
        </is>
      </c>
      <c r="M2589" t="inlineStr">
        <is>
          <t>o azulejo de número 98 é do tipo A e o de número 189 é do tipo C.</t>
        </is>
      </c>
      <c r="N2589" t="inlineStr"/>
      <c r="O2589" t="inlineStr">
        <is>
          <t>D</t>
        </is>
      </c>
      <c r="P2589" t="n">
        <v>0</v>
      </c>
      <c r="Q2589" t="n">
        <v>0</v>
      </c>
      <c r="R2589" t="inlineStr">
        <is>
          <t>43dc7698-7559-4de5-bb8c-9740a9122625.png</t>
        </is>
      </c>
      <c r="S2589" t="inlineStr">
        <is>
          <t>Vamos identificar o padrão no Mosaico Brasília.
A C B A C A C B A C
B A C A C B A C A C
Observe que os blocos formados por dez azulejos se repetem, ou seja, o bloco verde é igual ao bloco azul.
Esse é o padrão. Agora, vamos pegar o mosaico gigante e relacionar com os tipos de azulejo.
1 - A 3 - C 5 - B 7 - A 9 - C 11 - A 13 - C 15 - B 17 - A 19 - C
2 - B 4 - A 6 - C 8 - A 10 - C 12 - B 14 - A 16 - C 18 - A 20 - C
Minha intenção com isso é fazer você perceber que teremos um "ciclo" a cada 10 números. Portanto, os
números 1, 11, 21... sempre iniciarão um novo "ciclo". Com isso em mente, vamos analisar as alternativas.
A) o azulejo de número 32 é do tipo C e o de número 101 é do tipo B.
Errado. Como 31 começa um novo ciclo, então 31 é do tipo A e 32 é do tipo B.
B) o azulejo de número 44 é do tipo C e o de número 123 é do tipo A.
Errado. Como 41 começa um novo ciclo, então 41 é do tipo A, 42 é do tipo B, 43 é do tipo C e 44 é do tipo A.
C) o azulejo de número 56 é do tipo B e o de número 157 é do tipo C.
Errado. Uma outra forma de visualizar o padrão, é perceber, por exemplo, que os números terminados em
7 serão sempre do tipo A. Sendo assim, 157 é do tipo A.
D) o azulejo de número 98 é do tipo A e o de número 189 é do tipo C.
Correto. Números terminados em 8 sempre serão do tipo A e os terminados em 9 sempre serão do tipo C.
Gabarito: LETRA D.</t>
        </is>
      </c>
      <c r="U2589" t="inlineStr">
        <is>
          <t>14/08/2026 23:48</t>
        </is>
      </c>
    </row>
    <row r="2590">
      <c r="A2590" t="n">
        <v>4573</v>
      </c>
      <c r="B2590" t="inlineStr">
        <is>
          <t>FGV</t>
        </is>
      </c>
      <c r="C2590" t="inlineStr">
        <is>
          <t>MPE-SP</t>
        </is>
      </c>
      <c r="D2590" t="inlineStr">
        <is>
          <t>2023</t>
        </is>
      </c>
      <c r="E2590" t="inlineStr">
        <is>
          <t>As figuras a seguir representam os 4 primeiros termos da sequência de números pentagonais: (𝟏,𝟓,𝟏𝟐,𝟐𝟐,...)
O número que ocupa a 7ª posição nessa sequência é</t>
        </is>
      </c>
      <c r="F2590" t="inlineStr">
        <is>
          <t>Matemática</t>
        </is>
      </c>
      <c r="G2590" t="inlineStr">
        <is>
          <t>Raciocínio Sequencial</t>
        </is>
      </c>
      <c r="H2590" t="inlineStr">
        <is>
          <t>Médio</t>
        </is>
      </c>
      <c r="I2590" t="inlineStr">
        <is>
          <t>ME</t>
        </is>
      </c>
      <c r="J2590" t="inlineStr">
        <is>
          <t>46.</t>
        </is>
      </c>
      <c r="K2590" t="inlineStr">
        <is>
          <t>51.</t>
        </is>
      </c>
      <c r="L2590" t="inlineStr">
        <is>
          <t>59.</t>
        </is>
      </c>
      <c r="M2590" t="inlineStr">
        <is>
          <t>63.</t>
        </is>
      </c>
      <c r="N2590" t="inlineStr">
        <is>
          <t>70.</t>
        </is>
      </c>
      <c r="O2590" t="inlineStr">
        <is>
          <t>E</t>
        </is>
      </c>
      <c r="P2590" t="n">
        <v>0</v>
      </c>
      <c r="Q2590" t="n">
        <v>0</v>
      </c>
      <c r="R2590" t="inlineStr">
        <is>
          <t>e8a8a049-885c-4d5a-b925-bfcfb88ad4c3.png</t>
        </is>
      </c>
      <c r="S2590" t="inlineStr">
        <is>
          <t>Observe a sequência de números pentagonais e seus "saltos":
+4 +7 +10
1 →⏞ 5 →⏞ 12 →⏞ 22 → 𝑋 → 𝑌 → 𝑍
Do primeiro para o segundo termo, somamos 4.
Do segundo para o terceiro termo, somamos 7.
Do terceiro para o quarto temo, somamos 10.
Desse fato, podemos concluir que os "saltos" crescem de 3 unidades.
Sendo assim, é de se esperar que os próximos saltos sejam de 13, 16 e 19.
+4 +7 +10 +13 +16 +19
1 →⏞ 5 →⏞ 12 →⏞ 22 →⏞ 35 →⏞ 51 →⏞ 70
Gabarito: LETRA E.</t>
        </is>
      </c>
      <c r="U2590" t="inlineStr">
        <is>
          <t>14/08/2026 23:51</t>
        </is>
      </c>
    </row>
    <row r="2591">
      <c r="A2591" t="n">
        <v>4574</v>
      </c>
      <c r="B2591" t="inlineStr">
        <is>
          <t>VUNESP</t>
        </is>
      </c>
      <c r="C2591" t="inlineStr">
        <is>
          <t>TCM</t>
        </is>
      </c>
      <c r="D2591" t="inlineStr">
        <is>
          <t>2023</t>
        </is>
      </c>
      <c r="E2591" t="inlineStr">
        <is>
          <t>Observe a sequência de figuras:
Nessa sequência de figuras, a figura 10 é igual à figura 1, a figura 11 é igual à figura 2, a figura 12 é igual à figura 3, e assim por diante. Dessa forma, na figura 325, o número de quadradinhos com o interior na cor branca será igual a</t>
        </is>
      </c>
      <c r="F2591" t="inlineStr">
        <is>
          <t>Matemática</t>
        </is>
      </c>
      <c r="G2591" t="inlineStr">
        <is>
          <t>Raciocínio Sequencial</t>
        </is>
      </c>
      <c r="H2591" t="inlineStr">
        <is>
          <t>Médio</t>
        </is>
      </c>
      <c r="I2591" t="inlineStr">
        <is>
          <t>ME</t>
        </is>
      </c>
      <c r="J2591" t="inlineStr">
        <is>
          <t>8.</t>
        </is>
      </c>
      <c r="K2591" t="inlineStr">
        <is>
          <t>6.</t>
        </is>
      </c>
      <c r="L2591" t="inlineStr">
        <is>
          <t>4.</t>
        </is>
      </c>
      <c r="M2591" t="inlineStr">
        <is>
          <t>2.</t>
        </is>
      </c>
      <c r="N2591" t="inlineStr">
        <is>
          <t>0.</t>
        </is>
      </c>
      <c r="O2591" t="inlineStr">
        <is>
          <t>A</t>
        </is>
      </c>
      <c r="P2591" t="n">
        <v>0</v>
      </c>
      <c r="Q2591" t="n">
        <v>0</v>
      </c>
      <c r="R2591" t="inlineStr">
        <is>
          <t>ac2140e8-3dac-4663-8d59-3ac91055c715.png</t>
        </is>
      </c>
      <c r="S2591" t="inlineStr">
        <is>
          <t>Observe que o "bloco de repetição" possui 9 figuras. Com isso, a figura 325 será equivalente a uma das
figuras de 1 a 9. Para determinar qual, precisamos dividir 325 por 9 e observar o resto dessa divisão.
325 9
− 27
− 54
O quociente 36 informa que o bloco de repetição com as 9 figuras se repetiu 36 vezes por inteiro antes de
chegar na 325º figura. Por sua vez, o resto 1 informa que a figura 325 é equivalente a figura 1, ou seja:
Note que a figura 1 possui 8 quadradinhos brancos. Logo, podemos marcar a alternativa A.
Gabarito: LETRA A.</t>
        </is>
      </c>
      <c r="U2591" t="inlineStr">
        <is>
          <t>14/08/2026 23:55</t>
        </is>
      </c>
    </row>
    <row r="2592">
      <c r="A2592" t="inlineStr">
        <is>
          <t>4575</t>
        </is>
      </c>
      <c r="B2592" t="inlineStr">
        <is>
          <t>CONSULPLAN</t>
        </is>
      </c>
      <c r="C2592" t="inlineStr">
        <is>
          <t>Pref. Volta Grande</t>
        </is>
      </c>
      <c r="D2592" t="inlineStr">
        <is>
          <t>2022</t>
        </is>
      </c>
      <c r="E2592" t="inlineStr">
        <is>
          <t>Considere a sequência lógica de figuras a seguir. O número de bolas que haverá na figura 7 é:</t>
        </is>
      </c>
      <c r="F2592" t="inlineStr">
        <is>
          <t>Matemática</t>
        </is>
      </c>
      <c r="G2592" t="inlineStr">
        <is>
          <t>Raciocínio Sequencial</t>
        </is>
      </c>
      <c r="H2592" t="inlineStr">
        <is>
          <t>Médio</t>
        </is>
      </c>
      <c r="I2592" t="inlineStr">
        <is>
          <t>ME</t>
        </is>
      </c>
      <c r="J2592" t="inlineStr">
        <is>
          <t>24</t>
        </is>
      </c>
      <c r="K2592" t="inlineStr">
        <is>
          <t>29</t>
        </is>
      </c>
      <c r="L2592" t="inlineStr">
        <is>
          <t>37</t>
        </is>
      </c>
      <c r="M2592" t="inlineStr">
        <is>
          <t>45</t>
        </is>
      </c>
      <c r="N2592" t="inlineStr"/>
      <c r="O2592" t="inlineStr">
        <is>
          <t>C</t>
        </is>
      </c>
      <c r="P2592" t="n">
        <v>1</v>
      </c>
      <c r="Q2592" t="n">
        <v>1</v>
      </c>
      <c r="R2592" t="inlineStr">
        <is>
          <t>79692c6f-e2f5-4ecd-9a01-f7c543d88cc8.png</t>
        </is>
      </c>
      <c r="S2592" t="inlineStr">
        <is>
          <t>Comentários:
Devemos contar o número de bolas em cada uma das figuras, para tentar desvendar o padrão lógico.
Figura 1: 4 bolas.
Figura 2: 7 bolas.
Figura 3: 11 bolas.
Figura 4: 16 bolas.
Logo, organizando essas quantidades naquela forma que fizemos para as sequências numéricas, temos:
+3 +4 +5 +?
4 →⏞ 7 →⏞ 11 →⏞ 16 →⏞ …
Observe que para encontrar o número de bolinhas da próxima figura, sempre somamos um número. Esse
número aumenta 1 unidade cada vez que é calculado o próximo termo. Por exemplo, do primeiro para o
segundo termo, aumentamos 3. Do segundo para o terceiro termo, aumentamos 4...
Assim, vamos continuar com esse padrão para encontrarmos o número de bolinhas da figura 7:
+3 +4 +5 +6 +7 +8
4 →⏞ 7 →⏞ 11 →⏞ 16 →⏞ 22 →⏞ 29 →⏞ 37
Portanto, na figura 7 teremos 37 bolas.
Gabarito: LETRA C.</t>
        </is>
      </c>
      <c r="U2592" t="inlineStr">
        <is>
          <t>14/08/2026 23:58</t>
        </is>
      </c>
    </row>
    <row r="2593">
      <c r="A2593" t="inlineStr">
        <is>
          <t>4576</t>
        </is>
      </c>
      <c r="B2593" t="inlineStr">
        <is>
          <t>CONSULPLAN</t>
        </is>
      </c>
      <c r="C2593" t="inlineStr">
        <is>
          <t>CM Parauapebas</t>
        </is>
      </c>
      <c r="D2593" t="inlineStr">
        <is>
          <t>2022</t>
        </is>
      </c>
      <c r="E2593" t="inlineStr">
        <is>
          <t>A sequência de figuras contém uma regra lógica de formação; observe.
Assinale a alternativa que contém a figura que completa corretamente essa sequência.</t>
        </is>
      </c>
      <c r="F2593" t="inlineStr">
        <is>
          <t>Matemática</t>
        </is>
      </c>
      <c r="G2593" t="inlineStr">
        <is>
          <t>Raciocínio Sequencial</t>
        </is>
      </c>
      <c r="H2593" t="inlineStr">
        <is>
          <t>Médio</t>
        </is>
      </c>
      <c r="I2593" t="inlineStr">
        <is>
          <t>ME</t>
        </is>
      </c>
      <c r="J2593" t="inlineStr">
        <is>
          <t>Figura A)</t>
        </is>
      </c>
      <c r="K2593" t="inlineStr">
        <is>
          <t>Figura B)</t>
        </is>
      </c>
      <c r="L2593" t="inlineStr">
        <is>
          <t>Figura C)</t>
        </is>
      </c>
      <c r="M2593" t="inlineStr">
        <is>
          <t>Figura D)</t>
        </is>
      </c>
      <c r="N2593" t="inlineStr"/>
      <c r="O2593" t="inlineStr">
        <is>
          <t>D</t>
        </is>
      </c>
      <c r="P2593" t="n">
        <v>0</v>
      </c>
      <c r="Q2593" t="n">
        <v>0</v>
      </c>
      <c r="R2593" t="inlineStr">
        <is>
          <t>6ab2cdd1-13af-4bea-b6d7-f8f5e31695f7.png</t>
        </is>
      </c>
      <c r="S2593" t="inlineStr">
        <is>
          <t>Pessoal, vamos analisar o movimento de cada uma dos objetos nas figuras. Inicialmente, perceba que a
bolinha branca sobe na vertical nas três figuras. Com isso, é possível imaginar que na quarta figura ela
também subirá mais um.
Percebendo esse sentindo de movimento, já poderíamos ficar espertos na letra D, pois foi a única que trouxe
a bola branca no lugar esperado. Agora, vamos observar o "movimento" do quadrado preto. As três figuras
iniciais nos levam a crer que ele percorre um "quadrado":
Por fim, a estrela reaparece. Concordo que esse padrão é o mais estranho, pois não temos muitas
informações para concluirmos isso. De qualquer forma, não precisamos brigar com a banca, pois todas as
alternativas têm a estrela e, no fim, percebemos a intenção do examinador de querer que a figura 4 seja uma
espécie de "inversa" da figura 1.
Gabarito: LETRA D.</t>
        </is>
      </c>
      <c r="U2593" t="inlineStr">
        <is>
          <t>15/08/2026 00:07</t>
        </is>
      </c>
    </row>
    <row r="2594">
      <c r="A2594" t="n">
        <v>4577</v>
      </c>
      <c r="B2594" t="inlineStr">
        <is>
          <t>CONSULPLAN</t>
        </is>
      </c>
      <c r="C2594" t="inlineStr">
        <is>
          <t>CM Parauapebas</t>
        </is>
      </c>
      <c r="D2594" t="inlineStr">
        <is>
          <t>2022</t>
        </is>
      </c>
      <c r="E2594" t="inlineStr">
        <is>
          <t>Considere que, na sequência de figuras a seguir, há uma regra lógica envolvendo sua formação.
Se tal regra for mantida na construção das próximas figuras, qual alternativa poderá representar a 768ª figura?</t>
        </is>
      </c>
      <c r="F2594" t="inlineStr">
        <is>
          <t>Matemática</t>
        </is>
      </c>
      <c r="G2594" t="inlineStr">
        <is>
          <t>Raciocínio Sequencial</t>
        </is>
      </c>
      <c r="H2594" t="inlineStr">
        <is>
          <t>Médio</t>
        </is>
      </c>
      <c r="I2594" t="inlineStr">
        <is>
          <t>ME</t>
        </is>
      </c>
      <c r="J2594" t="inlineStr">
        <is>
          <t>Figura A)</t>
        </is>
      </c>
      <c r="K2594" t="inlineStr">
        <is>
          <t>Figura B)</t>
        </is>
      </c>
      <c r="L2594" t="inlineStr">
        <is>
          <t>Figura C)</t>
        </is>
      </c>
      <c r="M2594" t="inlineStr">
        <is>
          <t>Figura D)</t>
        </is>
      </c>
      <c r="N2594" t="inlineStr"/>
      <c r="O2594" t="inlineStr">
        <is>
          <t>B</t>
        </is>
      </c>
      <c r="P2594" t="n">
        <v>0</v>
      </c>
      <c r="Q2594" t="n">
        <v>0</v>
      </c>
      <c r="R2594" t="inlineStr">
        <is>
          <t>c0c8889a-3a87-4c5f-aebd-282eddff1b6a.png</t>
        </is>
      </c>
      <c r="S2594" t="inlineStr">
        <is>
          <t>Comentários:
Vamos contar o número de quadrinhos brancos e pretos de cada uma das figuras.
Figura 1: 6 brancos e 3 pretos;
Figura 2: 5 brancos e 4 pretos;
Figura 3: 4 brancos e 5 pretos;
Figura 4: 3 brancos e 6 pretos;
Perceba que a partir da figura 5 a quantidade de cada um dos quadrinhos começa a repetir.
Figura 5: 6 brancos e 3 pretos;
Figura 6: 5 brancos e 4 pretos;
Figura 7: 4 brancos e 3 pretos;
Figura 8: 3 brancos e 6 pretos;
Começa a repetir de novo a partir da figura 9...
Figura 9: 6 brancos e 3 pretos.
Galera, perceba que o padrão está na quantidade de cada um dos quadrinhos e não no formato da figura.
Como é a figura 4 que finaliza o padrão, podemos concluir que em todos os múltiplos de 4 teremos sempre
3 brancos e 6 pretos. Com isso, como 768 é um número múltiplo de 4, então essa figura terá 3 brancos e 6
pretos. A alternativa que trouxe essa possibilidade foi a letra B.
Gabarito: LETRA B.</t>
        </is>
      </c>
      <c r="U2594" t="inlineStr">
        <is>
          <t>15/08/2026 00:15</t>
        </is>
      </c>
    </row>
    <row r="2595">
      <c r="A2595" t="n">
        <v>4578</v>
      </c>
      <c r="B2595" t="inlineStr">
        <is>
          <t>FUNDATEC</t>
        </is>
      </c>
      <c r="C2595" t="inlineStr">
        <is>
          <t>PREF. TRAMANDAÍ</t>
        </is>
      </c>
      <c r="D2595" t="inlineStr">
        <is>
          <t>2021</t>
        </is>
      </c>
      <c r="E2595" t="inlineStr">
        <is>
          <t>Observe a imagem abaixo:
O número que deverá estar na parte em branco da última peça, para que a sequência lógica seja mantida, é:</t>
        </is>
      </c>
      <c r="F2595" t="inlineStr">
        <is>
          <t>Matemática</t>
        </is>
      </c>
      <c r="G2595" t="inlineStr">
        <is>
          <t>Raciocínio Sequencial</t>
        </is>
      </c>
      <c r="H2595" t="inlineStr">
        <is>
          <t>Médio</t>
        </is>
      </c>
      <c r="I2595" t="inlineStr">
        <is>
          <t>ME</t>
        </is>
      </c>
      <c r="J2595" t="inlineStr">
        <is>
          <t>1.</t>
        </is>
      </c>
      <c r="K2595" t="inlineStr">
        <is>
          <t>3.</t>
        </is>
      </c>
      <c r="L2595" t="inlineStr">
        <is>
          <t>4.</t>
        </is>
      </c>
      <c r="M2595" t="inlineStr">
        <is>
          <t>5.</t>
        </is>
      </c>
      <c r="N2595" t="inlineStr"/>
      <c r="O2595" t="inlineStr">
        <is>
          <t>C</t>
        </is>
      </c>
      <c r="P2595" t="n">
        <v>1</v>
      </c>
      <c r="Q2595" t="n">
        <v>1</v>
      </c>
      <c r="R2595" t="inlineStr">
        <is>
          <t>94b0ca9f-62ca-493a-b6a1-bd66d80ceeed.png</t>
        </is>
      </c>
      <c r="S2595" t="inlineStr">
        <is>
          <t>Devemos perceber que a parte de baixo de cada peça tem sempre uma unidade a mais do que a de cima.
2 4 1 5
3 5 2 6
Sendo assim, é de se esperar que a parte em branco contenha o número 4.
Gabarito: LETRA C.</t>
        </is>
      </c>
      <c r="U2595" t="inlineStr">
        <is>
          <t>15/08/2026 00:18</t>
        </is>
      </c>
    </row>
    <row r="2596">
      <c r="A2596" t="n">
        <v>4579</v>
      </c>
      <c r="B2596" t="inlineStr">
        <is>
          <t>IBFC</t>
        </is>
      </c>
      <c r="C2596" t="inlineStr">
        <is>
          <t>SAAE SGDA RN</t>
        </is>
      </c>
      <c r="D2596" t="inlineStr">
        <is>
          <t>2021</t>
        </is>
      </c>
      <c r="E2596" t="inlineStr">
        <is>
          <t>A sequência de polígonos apresentados abaixo, seguem um padrão que possibilita representar os polígonos subsequentes.
Assinale a alternativa que indica o próximo polígono compatível com o padrão dos anteriores.</t>
        </is>
      </c>
      <c r="F2596" t="inlineStr">
        <is>
          <t>Matemática</t>
        </is>
      </c>
      <c r="G2596" t="inlineStr">
        <is>
          <t>Raciocínio Sequencial</t>
        </is>
      </c>
      <c r="H2596" t="inlineStr">
        <is>
          <t>Médio</t>
        </is>
      </c>
      <c r="I2596" t="inlineStr">
        <is>
          <t>ME</t>
        </is>
      </c>
      <c r="J2596" t="inlineStr">
        <is>
          <t>Figura A)</t>
        </is>
      </c>
      <c r="K2596" t="inlineStr">
        <is>
          <t>Figura B)</t>
        </is>
      </c>
      <c r="L2596" t="inlineStr">
        <is>
          <t>Figura C)</t>
        </is>
      </c>
      <c r="M2596" t="inlineStr">
        <is>
          <t>Figura D)</t>
        </is>
      </c>
      <c r="N2596" t="inlineStr"/>
      <c r="O2596" t="inlineStr">
        <is>
          <t>B</t>
        </is>
      </c>
      <c r="P2596" t="n">
        <v>1</v>
      </c>
      <c r="Q2596" t="n">
        <v>1</v>
      </c>
      <c r="R2596" t="inlineStr">
        <is>
          <t>3601a91e-62de-4f6d-90ae-367cb9f79e6a.png</t>
        </is>
      </c>
      <c r="S2596" t="inlineStr">
        <is>
          <t>Observe que a primeira figura é um triângulo (3 lados).
A segunda figura é um pentágono (5 lados).
Por sua vez, a terceira figura é um heptágono (7 lados).
Observe que o padrão lógico é tal que cada figura tem sempre 2 lados a mais do que a antecessora.
Com isso, é de se esperar que a próxima figura seja um eneágono (9 lados).
Temos um eneágono corretamente representado na alternativa B, nossa resposta!
Gabarito: LETRA B.</t>
        </is>
      </c>
      <c r="U2596" t="inlineStr">
        <is>
          <t>15/08/2026 00:24</t>
        </is>
      </c>
    </row>
    <row r="2597">
      <c r="A2597" t="n">
        <v>4580</v>
      </c>
      <c r="B2597" t="inlineStr">
        <is>
          <t>FUNDEP</t>
        </is>
      </c>
      <c r="C2597" t="inlineStr">
        <is>
          <t>CM UBERLÂNDIA</t>
        </is>
      </c>
      <c r="D2597" t="inlineStr">
        <is>
          <t>2021</t>
        </is>
      </c>
      <c r="E2597" t="inlineStr">
        <is>
          <t>A distribuição dos pontos nestes polígonos regulares segue um padrão lógico.
Obedecendo a esse padrão, quantos pontos devem ser marcados no polígono a seguir?</t>
        </is>
      </c>
      <c r="F2597" t="inlineStr">
        <is>
          <t>Matemática</t>
        </is>
      </c>
      <c r="G2597" t="inlineStr">
        <is>
          <t>Raciocínio Sequencial</t>
        </is>
      </c>
      <c r="H2597" t="inlineStr">
        <is>
          <t>Médio</t>
        </is>
      </c>
      <c r="I2597" t="inlineStr">
        <is>
          <t>ME</t>
        </is>
      </c>
      <c r="J2597" t="inlineStr">
        <is>
          <t>5.</t>
        </is>
      </c>
      <c r="K2597" t="inlineStr">
        <is>
          <t>6.</t>
        </is>
      </c>
      <c r="L2597" t="inlineStr">
        <is>
          <t>7.</t>
        </is>
      </c>
      <c r="M2597" t="inlineStr">
        <is>
          <t>8.</t>
        </is>
      </c>
      <c r="N2597" t="inlineStr"/>
      <c r="O2597" t="inlineStr">
        <is>
          <t>D</t>
        </is>
      </c>
      <c r="P2597" t="n">
        <v>0</v>
      </c>
      <c r="Q2597" t="n">
        <v>0</v>
      </c>
      <c r="R2597" t="inlineStr">
        <is>
          <t>f6f1b233-b0e2-4be5-a783-8f09bbabed4a.png</t>
        </is>
      </c>
      <c r="S2597" t="inlineStr">
        <is>
          <t>Nessa questão, deveríamos perceber que a quantidade de pontos dentro do polígono é exatamente igual
a quantidade de lados. Como o polígono da figura tem 8 lados, então devem ser marcados 8 pontos em seu
interior.
Gabarito: LETRA D.</t>
        </is>
      </c>
      <c r="U2597" t="inlineStr">
        <is>
          <t>15/08/2026 00:28</t>
        </is>
      </c>
    </row>
    <row r="2598">
      <c r="A2598" t="inlineStr">
        <is>
          <t>4581</t>
        </is>
      </c>
      <c r="B2598" t="inlineStr">
        <is>
          <t>VUNESP</t>
        </is>
      </c>
      <c r="C2598" t="inlineStr">
        <is>
          <t>TJ-SP</t>
        </is>
      </c>
      <c r="D2598" t="inlineStr">
        <is>
          <t>2024</t>
        </is>
      </c>
      <c r="E2598" t="inlineStr">
        <is>
          <t>A sequência de letras a seguir foi criada com um padrão lógico de formação e utiliza apenas as cinco primeiras letras do alfabeto.
&lt;u&gt;A B C D E&lt;/u&gt;
&lt;u&gt;E D C B&lt;/u&gt;
&lt;u&gt;B C D E A&lt;/u&gt;
&lt;u&gt;A E D C&lt;/u&gt;
&lt;u&gt;C D E A B&lt;/u&gt;
&lt;u&gt;B A E D&lt;/u&gt;
&lt;u&gt;D E A B C&lt;/u&gt;…
As quatro letras que ocupam as posições de 60ª a 63ª são, nesta ordem,</t>
        </is>
      </c>
      <c r="F2598" t="inlineStr">
        <is>
          <t>Matemática</t>
        </is>
      </c>
      <c r="G2598" t="inlineStr">
        <is>
          <t>Raciocínio Sequencial</t>
        </is>
      </c>
      <c r="H2598" t="inlineStr">
        <is>
          <t>Médio</t>
        </is>
      </c>
      <c r="I2598" t="inlineStr">
        <is>
          <t>ME</t>
        </is>
      </c>
      <c r="J2598" t="inlineStr">
        <is>
          <t>D C B A</t>
        </is>
      </c>
      <c r="K2598" t="inlineStr">
        <is>
          <t>A E D C</t>
        </is>
      </c>
      <c r="L2598" t="inlineStr">
        <is>
          <t>E D C B</t>
        </is>
      </c>
      <c r="M2598" t="inlineStr">
        <is>
          <t>B A E D</t>
        </is>
      </c>
      <c r="N2598" t="inlineStr">
        <is>
          <t>C B A E</t>
        </is>
      </c>
      <c r="O2598" t="inlineStr">
        <is>
          <t>B</t>
        </is>
      </c>
      <c r="P2598" t="n">
        <v>0</v>
      </c>
      <c r="Q2598" t="n">
        <v>0</v>
      </c>
      <c r="S2598" t="inlineStr">
        <is>
          <t>Inicialmente, é interessante percebemos que cada um dos blocos tem o seu próprio padrão.
No bloco de cinco letras, cada letra avança para a próxima, inclusive dentro de cada bloco.
A B C D E [...] B C D E A [...] C D E A B [...] D E A B C …
No bloco de quatro letras, temos que cada bloco começa com a letra que termina o bloco de cinco letras.
A B C D E E D C B B C D E A A E D C C D E A B B A E D D E A B C …
Dentro do bloco de quatro letras, uma vez definida a primeira letra, as demais letras são obtidas "voltando"
no alfabeto de cinco letras "A - B - C - D - E". Sendo assim, se o bloco começou com "E", então as próximas
letras são DCB. Se o bloco começou com "A", as próximas letras são "EDC"...
Uma vez descoberto o padrão, uma opção é prosseguir com a sequência até chegarmos nas posições 60ª
a 63ª.
𝐴⏟ B C D E E D C B B C D E A A E D C C D E A B B A E D D E A B 𝐶⏟
1ª 32ª
C B A D E A B C D D C B A A B C D E E D C B B C D E A 𝐴⏟ 𝐸 𝐷 𝐶
60ª a 63ª
Gabarito: LETRA B.</t>
        </is>
      </c>
      <c r="U2598" t="inlineStr">
        <is>
          <t>15/08/2026 00:28</t>
        </is>
      </c>
    </row>
    <row r="2599">
      <c r="A2599" t="n">
        <v>4582</v>
      </c>
      <c r="B2599" t="inlineStr">
        <is>
          <t>AOCP</t>
        </is>
      </c>
      <c r="C2599" t="inlineStr">
        <is>
          <t>DEPPEN-PR</t>
        </is>
      </c>
      <c r="D2599" t="inlineStr">
        <is>
          <t>2024</t>
        </is>
      </c>
      <c r="E2599" t="inlineStr">
        <is>
          <t>Se a sequência (P, E, N, A, L, P, E, N, A, L, P, ...) for escrita até o 1000º termo, seguindo o mesmo padrão, é correto afirmar que o 644º e o 735º termos são, respectivamente:</t>
        </is>
      </c>
      <c r="F2599" t="inlineStr">
        <is>
          <t>Matemática</t>
        </is>
      </c>
      <c r="G2599" t="inlineStr">
        <is>
          <t>Raciocínio Sequencial</t>
        </is>
      </c>
      <c r="H2599" t="inlineStr">
        <is>
          <t>Médio</t>
        </is>
      </c>
      <c r="I2599" t="inlineStr">
        <is>
          <t>ME</t>
        </is>
      </c>
      <c r="J2599" t="inlineStr">
        <is>
          <t>A e L.</t>
        </is>
      </c>
      <c r="K2599" t="inlineStr">
        <is>
          <t>P e N.</t>
        </is>
      </c>
      <c r="L2599" t="inlineStr">
        <is>
          <t>E e P.</t>
        </is>
      </c>
      <c r="M2599" t="inlineStr">
        <is>
          <t>N e A.</t>
        </is>
      </c>
      <c r="N2599" t="inlineStr">
        <is>
          <t>E e L.</t>
        </is>
      </c>
      <c r="O2599" t="inlineStr">
        <is>
          <t>A</t>
        </is>
      </c>
      <c r="P2599" t="n">
        <v>0</v>
      </c>
      <c r="Q2599" t="n">
        <v>0</v>
      </c>
      <c r="S2599" t="inlineStr">
        <is>
          <t>Nessa questão, podemos seguir raciocínio idêntico ao que fizemos anteriormente. Observe que o padrão de
repetição da sequência é P, E, N, A, L. Sendo assim, como o "L" é a 5ª letra, podemos garantir que o "L"
sempre aparecerá nas posições múltiplas de 5. Como a posição 735 é uma posição múltipla de 5, então o
735º termo é "L".
Ademais, note que na posição 645 também teremos o "L". Ora, se o 645º termo é o "L", então o 644º termo
é a letra anterior a "L", isto é, "A".
Gabarito: LETRA A.</t>
        </is>
      </c>
      <c r="U2599" t="inlineStr">
        <is>
          <t>15/08/2026 00:31</t>
        </is>
      </c>
    </row>
    <row r="2600">
      <c r="A2600" t="n">
        <v>4583</v>
      </c>
      <c r="B2600" t="inlineStr">
        <is>
          <t>AOCP</t>
        </is>
      </c>
      <c r="C2600" t="inlineStr">
        <is>
          <t>UFS</t>
        </is>
      </c>
      <c r="D2600" t="inlineStr">
        <is>
          <t>2024</t>
        </is>
      </c>
      <c r="E2600" t="inlineStr">
        <is>
          <t>Considere que a sequência (1, U, F, S, 5, 1, U, F, S, 5, 1, U, F, S, 5, 1, U, F, S, 5, ...) se estenda até o seu milésimo termo. Nesse caso, certamente, o termo da posição 999 será</t>
        </is>
      </c>
      <c r="F2600" t="inlineStr">
        <is>
          <t>Matemática</t>
        </is>
      </c>
      <c r="G2600" t="inlineStr">
        <is>
          <t>Raciocínio Sequencial</t>
        </is>
      </c>
      <c r="H2600" t="inlineStr">
        <is>
          <t>Médio</t>
        </is>
      </c>
      <c r="I2600" t="inlineStr">
        <is>
          <t>ME</t>
        </is>
      </c>
      <c r="J2600" t="inlineStr">
        <is>
          <t>1</t>
        </is>
      </c>
      <c r="K2600" t="inlineStr">
        <is>
          <t>U</t>
        </is>
      </c>
      <c r="L2600" t="inlineStr">
        <is>
          <t>F</t>
        </is>
      </c>
      <c r="M2600" t="inlineStr">
        <is>
          <t>S</t>
        </is>
      </c>
      <c r="N2600" t="inlineStr">
        <is>
          <t>5</t>
        </is>
      </c>
      <c r="O2600" t="inlineStr">
        <is>
          <t>D</t>
        </is>
      </c>
      <c r="P2600" t="n">
        <v>0</v>
      </c>
      <c r="Q2600" t="n">
        <v>0</v>
      </c>
      <c r="S2600" t="inlineStr">
        <is>
          <t>Observe que o padrão de repetição é 1, U, F, S, 5. Sendo assim, como o "5" é o 5º termo, ele sempre
aparecerá nas posições múltiplas de 5. Logo, podemos garantir que nas posições 5, 10, 15, 20, ..., 100, ...,
1000, sempre teremos o "5". Ora, se na posição 1000 temos o "5", então na posição 999 teremos o anterior
a ele, isto é, o "S".
Gabarito: LETRA D.</t>
        </is>
      </c>
      <c r="U2600" t="inlineStr">
        <is>
          <t>15/08/2026 00:41</t>
        </is>
      </c>
    </row>
    <row r="2601">
      <c r="A2601" t="n">
        <v>4584</v>
      </c>
      <c r="B2601" t="inlineStr">
        <is>
          <t>FGV</t>
        </is>
      </c>
      <c r="C2601" t="inlineStr">
        <is>
          <t>CM ARACAJU</t>
        </is>
      </c>
      <c r="D2601" t="inlineStr">
        <is>
          <t>2021</t>
        </is>
      </c>
      <c r="E2601" t="inlineStr">
        <is>
          <t>Um artista criou uma faixa decorativa com o nome do estado escrito diversas vezes em sequência:
SERGIPESERGIPESERGIPESERG...
A milésima letra dessa faixa é:</t>
        </is>
      </c>
      <c r="F2601" t="inlineStr">
        <is>
          <t>Matemática</t>
        </is>
      </c>
      <c r="G2601" t="inlineStr">
        <is>
          <t>Raciocínio Sequencial</t>
        </is>
      </c>
      <c r="H2601" t="inlineStr">
        <is>
          <t>Médio</t>
        </is>
      </c>
      <c r="I2601" t="inlineStr">
        <is>
          <t>ME</t>
        </is>
      </c>
      <c r="J2601" t="inlineStr">
        <is>
          <t>S;</t>
        </is>
      </c>
      <c r="K2601" t="inlineStr">
        <is>
          <t>R;</t>
        </is>
      </c>
      <c r="L2601" t="inlineStr">
        <is>
          <t>G;</t>
        </is>
      </c>
      <c r="M2601" t="inlineStr">
        <is>
          <t>I;</t>
        </is>
      </c>
      <c r="N2601" t="inlineStr">
        <is>
          <t>P.</t>
        </is>
      </c>
      <c r="O2601" t="inlineStr">
        <is>
          <t>E</t>
        </is>
      </c>
      <c r="P2601" t="n">
        <v>0</v>
      </c>
      <c r="Q2601" t="n">
        <v>0</v>
      </c>
      <c r="S2601" t="inlineStr">
        <is>
          <t>O primeiro passo é identificar a palavra que está se repetindo. No caso dessa questão, a palavra que se repete
é SERGIPE. Observe que SERGIPE tem 7 letras. O segundo passo é identificar a letra que está sendo pedida.
No caso dessa questão, queremos a 1000ª letra. Para determinar que letra é essa, dividimos 1000 por 7.
- 1000 é por causa da ordem da letra que estamos procurando.
- 7 é a quantidade de letras da palavra SERGIPE.
Ao fazer isso, o quociente nos informará quantas vezes a palavra de SERGIPE apareceu completamente. Por
sua vez, o resto dessa divisão indicará em qual letra a sequência "parou".
1000 7
− 7
−28
−14
O quociente foi 142, ou seja, a palavra SERGIPE apareceu inteiramente 142 vezes antes da milésima letra.
Por fim, o resto "6" indica que a 1000ª letra é a 6ª letra da palavra SERGIPE, ou seja, a letra "P".
S⏟E R G I P E S⏟E R G I P ES⏟E R G I P E … S⏟E R G I P ES⏟E R G I P E SERGI ⏟P
1ª vez 2ª vez 3ª vez 141ª vez 142ª vez 1000ª
Gabarito: LETRA E.</t>
        </is>
      </c>
      <c r="U2601" t="inlineStr">
        <is>
          <t>15/08/2026 00:43</t>
        </is>
      </c>
    </row>
    <row r="2602">
      <c r="A2602" t="n">
        <v>4585</v>
      </c>
      <c r="B2602" t="inlineStr">
        <is>
          <t>IDIB</t>
        </is>
      </c>
      <c r="C2602" t="inlineStr">
        <is>
          <t>CRECI 15</t>
        </is>
      </c>
      <c r="D2602" t="inlineStr">
        <is>
          <t>2021</t>
        </is>
      </c>
      <c r="E2602" t="inlineStr">
        <is>
          <t>Considerando a sequência formada pelas letras da palavra SUCESSO, a 282ª letra da sequência
SUCESSOSUCESSOSUCESSOSUCESSO
é:</t>
        </is>
      </c>
      <c r="F2602" t="inlineStr">
        <is>
          <t>Matemática</t>
        </is>
      </c>
      <c r="G2602" t="inlineStr">
        <is>
          <t>Raciocínio Sequencial</t>
        </is>
      </c>
      <c r="H2602" t="inlineStr">
        <is>
          <t>Médio</t>
        </is>
      </c>
      <c r="I2602" t="inlineStr">
        <is>
          <t>ME</t>
        </is>
      </c>
      <c r="J2602" t="inlineStr">
        <is>
          <t>S</t>
        </is>
      </c>
      <c r="K2602" t="inlineStr">
        <is>
          <t>U</t>
        </is>
      </c>
      <c r="L2602" t="inlineStr">
        <is>
          <t>C</t>
        </is>
      </c>
      <c r="M2602" t="inlineStr">
        <is>
          <t>E</t>
        </is>
      </c>
      <c r="N2602" t="inlineStr"/>
      <c r="O2602" t="inlineStr">
        <is>
          <t>B</t>
        </is>
      </c>
      <c r="P2602" t="n">
        <v>1</v>
      </c>
      <c r="Q2602" t="n">
        <v>1</v>
      </c>
      <c r="S2602" t="inlineStr">
        <is>
          <t>Pessoal, essas questões seguem uma receita de bolo! Vamos aqui!
A palavra SUCESSO tem 7 letras.
Queremos a 282ª letra da sequência.
Vamos dividir 282 por 7.
282 7
−280
O que esse resultado nos fornece?
O quociente 40 indica que a palavra SUCESSO apareceu por inteiro 40 vezes antes de chegar na 282ª letra.
O resto 2 indica que a 282ª letra é a 2ª letra da palavra SUCESSO, isto é, a letra U.
Gabarito: LETRA B.</t>
        </is>
      </c>
      <c r="U2602" t="inlineStr">
        <is>
          <t>15/08/2026 00:45</t>
        </is>
      </c>
    </row>
    <row r="2603">
      <c r="A2603" t="n">
        <v>4586</v>
      </c>
      <c r="B2603" t="inlineStr">
        <is>
          <t>FGV</t>
        </is>
      </c>
      <c r="C2603" t="inlineStr">
        <is>
          <t>IMBEL</t>
        </is>
      </c>
      <c r="D2603" t="inlineStr">
        <is>
          <t>2021</t>
        </is>
      </c>
      <c r="E2603" t="inlineStr">
        <is>
          <t>Um funcionário da fábrica da IMBEL de Juiz de Fora pensou em pintar uma faixa decorativa no muro externo da fábrica com o motivo abaixo:
I M B E L J F I M B E L J F I M B E L J F ...
Mantendo esse padrão, a 500ª letra dessa faixa será</t>
        </is>
      </c>
      <c r="F2603" t="inlineStr">
        <is>
          <t>Matemática</t>
        </is>
      </c>
      <c r="G2603" t="inlineStr">
        <is>
          <t>Raciocínio Sequencial</t>
        </is>
      </c>
      <c r="H2603" t="inlineStr">
        <is>
          <t>Médio</t>
        </is>
      </c>
      <c r="I2603" t="inlineStr">
        <is>
          <t>ME</t>
        </is>
      </c>
      <c r="J2603" t="inlineStr">
        <is>
          <t>B.</t>
        </is>
      </c>
      <c r="K2603" t="inlineStr">
        <is>
          <t>E.</t>
        </is>
      </c>
      <c r="L2603" t="inlineStr">
        <is>
          <t>L.</t>
        </is>
      </c>
      <c r="M2603" t="inlineStr">
        <is>
          <t>J.</t>
        </is>
      </c>
      <c r="N2603" t="inlineStr">
        <is>
          <t>F.</t>
        </is>
      </c>
      <c r="O2603" t="inlineStr">
        <is>
          <t>A</t>
        </is>
      </c>
      <c r="P2603" t="n">
        <v>0</v>
      </c>
      <c r="Q2603" t="n">
        <v>0</v>
      </c>
      <c r="S2603" t="inlineStr">
        <is>
          <t>Mais uma questão naquele estilo! O procedimento é o mesmo, vamos aplicá-lo aqui!
1º passo - Identificar a palavra que se repete
IMBELJF
2º passo - Quantas letras tem essa palavra?
IMBELJF tem 7 letras.
3º passo - Qual a letra que o enunciado quer?
A questão pede a 500ª letra.
4º passo - Dividir 500 por 7.
500 7
− 49
− 7
O que essa divisão nos fornece?
Como o quociente é 71, temos que IMBELJF aparece completamente 71 vezes antes de chegarmos na 500ª
letra. Por sua vez, o resto igual a 3 indica que a letra procurada é a 3ª letra da palavra IMBELJF, ou seja, a
letra "B".
Gabarito: LETRA A.</t>
        </is>
      </c>
      <c r="U2603" t="inlineStr">
        <is>
          <t>15/08/2026 00:48</t>
        </is>
      </c>
    </row>
    <row r="2604">
      <c r="A2604" t="inlineStr">
        <is>
          <t>4587</t>
        </is>
      </c>
      <c r="B2604" t="inlineStr">
        <is>
          <t>IDIB</t>
        </is>
      </c>
      <c r="C2604" t="inlineStr">
        <is>
          <t>PREF. ARAGUAÍNA</t>
        </is>
      </c>
      <c r="D2604" t="inlineStr">
        <is>
          <t>2020</t>
        </is>
      </c>
      <c r="E2604" t="inlineStr">
        <is>
          <t>Considere que a seguir está representada uma sequência formada pelas letras K, L, M e N.
𝑲 𝑳 𝑴 𝑵 𝑵 𝑴 𝑲 𝑲 𝑳 𝑴 𝑵 𝑵 𝑴 𝑲 𝑲 𝑳 𝑴 𝑵 𝑵 𝑴 𝑲 ...
É correto afirmar que a letra que está na posição 2020 desta sequência é</t>
        </is>
      </c>
      <c r="F2604" t="inlineStr">
        <is>
          <t>Matemática</t>
        </is>
      </c>
      <c r="G2604" t="inlineStr">
        <is>
          <t>Raciocínio Sequencial</t>
        </is>
      </c>
      <c r="H2604" t="inlineStr">
        <is>
          <t>Médio</t>
        </is>
      </c>
      <c r="I2604" t="inlineStr">
        <is>
          <t>ME</t>
        </is>
      </c>
      <c r="J2604" t="inlineStr">
        <is>
          <t>K</t>
        </is>
      </c>
      <c r="K2604" t="inlineStr">
        <is>
          <t>L</t>
        </is>
      </c>
      <c r="L2604" t="inlineStr">
        <is>
          <t>M</t>
        </is>
      </c>
      <c r="M2604" t="inlineStr">
        <is>
          <t>N</t>
        </is>
      </c>
      <c r="N2604" t="inlineStr"/>
      <c r="O2604" t="inlineStr">
        <is>
          <t>D</t>
        </is>
      </c>
      <c r="P2604" t="n">
        <v>0</v>
      </c>
      <c r="Q2604" t="n">
        <v>0</v>
      </c>
      <c r="S2604" t="inlineStr">
        <is>
          <t>Questão bem parecida com a anterior. Nesse caso, temos que a sequência de letras que se repete é:
𝑲 𝑳 𝑴 𝑵 𝑵 𝑴 𝑲
Observe que essa sequência tem 7 letras. Queremos a letra que está na posição 2020.
Com isso, vamos dividir 2020 por 7.
2020 7
−2016 288
O que esse resultado nos fornece?
O quociente 288 indica que a sequência KLMNNMK apareceu por inteiro 288 vezes antes da posição 2020.
O resto 4 indica que a 2020ª letra é a 4ª letra da sequência KLMNNMK, isto é, a letra N.
Gabarito: LETRA D.</t>
        </is>
      </c>
      <c r="U2604" t="inlineStr">
        <is>
          <t>15/08/2026 00:52</t>
        </is>
      </c>
    </row>
    <row r="2605">
      <c r="A2605" t="n">
        <v>4588</v>
      </c>
      <c r="B2605" t="inlineStr">
        <is>
          <t>NUCEPI UESP</t>
        </is>
      </c>
      <c r="C2605" t="inlineStr">
        <is>
          <t>PREF. TIMON</t>
        </is>
      </c>
      <c r="D2605" t="inlineStr">
        <is>
          <t>2019</t>
        </is>
      </c>
      <c r="E2605" t="inlineStr">
        <is>
          <t>Abaixo temos uma sequência de letras que obedecem a uma determinada lei de formação: C, V, G, S, K, P, O, M, S, __, __, __. Com base no padrão lógico acima estabelecido, as próximas três letras que completam a sequência acima são respectivamente:</t>
        </is>
      </c>
      <c r="F2605" t="inlineStr">
        <is>
          <t>Matemática</t>
        </is>
      </c>
      <c r="G2605" t="inlineStr">
        <is>
          <t>Raciocínio Sequencial</t>
        </is>
      </c>
      <c r="H2605" t="inlineStr">
        <is>
          <t>Médio</t>
        </is>
      </c>
      <c r="I2605" t="inlineStr">
        <is>
          <t>ME</t>
        </is>
      </c>
      <c r="J2605" t="inlineStr">
        <is>
          <t>D, H, I</t>
        </is>
      </c>
      <c r="K2605" t="inlineStr">
        <is>
          <t>Y, M, L</t>
        </is>
      </c>
      <c r="L2605" t="inlineStr">
        <is>
          <t>G, U, K</t>
        </is>
      </c>
      <c r="M2605" t="inlineStr">
        <is>
          <t>J, W, G</t>
        </is>
      </c>
      <c r="N2605" t="inlineStr">
        <is>
          <t>P, M, T</t>
        </is>
      </c>
      <c r="O2605" t="inlineStr">
        <is>
          <t>D</t>
        </is>
      </c>
      <c r="P2605" t="n">
        <v>0</v>
      </c>
      <c r="Q2605" t="n">
        <v>0</v>
      </c>
      <c r="S2605" t="inlineStr">
        <is>
          <t>Na verdade, temos duas sequências de letras que estão disfarçadas como uma.
𝐶 → 𝑉 → 𝐺 → 𝑆 → 𝐾 → 𝑃 → 𝑂 → 𝑀 → 𝑆 → ?? → ?? → ??
Observe que as letras destacadas em roxo estão "subindo" no alfabeto, enquanto as letras em vermelho
estão "descendo". Vamos destacar cada uma dessas partes e analisá-las separadamente.
A parte que está "subindo" é:
𝐶 → 𝐺 → 𝐾 → 𝑂 → 𝑆
C D E F G H I J K L M N O P Q R S
Com a figura acima, conseguimos visualizar que eles pulam 3 letras. Nessa lógica, a próxima letra seria:
C D E F G H I J K L M N O P Q R S T U V W
A parte que está "descendo" é:
𝑉 → 𝑆 → 𝑃 → 𝑀
V U T S R Q P O N M
Note que eles voltam sempre 2 letras. Com isso, podemos determinar as duas próximas letras.
V U T S R Q P O N M L K J I H G
Pronto, quando juntamos as duas sequências novamente, temos:
𝐶 → 𝑉 → 𝐺 → 𝑆 → 𝐾 → 𝑃 → 𝑂 → 𝑀 → 𝑆 → 𝐽 → 𝑊 → 𝐺
Gabarito: LETRA D.</t>
        </is>
      </c>
      <c r="U2605" t="inlineStr">
        <is>
          <t>15/08/2026 00:55</t>
        </is>
      </c>
    </row>
    <row r="2606">
      <c r="A2606" t="n">
        <v>4589</v>
      </c>
      <c r="B2606" t="inlineStr">
        <is>
          <t>AOCP</t>
        </is>
      </c>
      <c r="C2606" t="inlineStr">
        <is>
          <t>Pref. Cariacica</t>
        </is>
      </c>
      <c r="D2606" t="inlineStr">
        <is>
          <t>2019</t>
        </is>
      </c>
      <c r="E2606" t="inlineStr">
        <is>
          <t>Considerando as letras do alfabeto, foi criada a seguinte sequência usando um determinado critério:
𝑨; 𝑪; 𝑩; 𝑫; 𝑪; 𝑬; ...
Seguindo esse padrão, quais serão as próximas duas letras dessa sequência?</t>
        </is>
      </c>
      <c r="F2606" t="inlineStr">
        <is>
          <t>Matemática</t>
        </is>
      </c>
      <c r="G2606" t="inlineStr">
        <is>
          <t>Raciocínio Sequencial</t>
        </is>
      </c>
      <c r="H2606" t="inlineStr">
        <is>
          <t>Médio</t>
        </is>
      </c>
      <c r="I2606" t="inlineStr">
        <is>
          <t>ME</t>
        </is>
      </c>
      <c r="J2606" t="inlineStr">
        <is>
          <t>E; D.</t>
        </is>
      </c>
      <c r="K2606" t="inlineStr">
        <is>
          <t>D; F.</t>
        </is>
      </c>
      <c r="L2606" t="inlineStr">
        <is>
          <t>F; G.</t>
        </is>
      </c>
      <c r="M2606" t="inlineStr">
        <is>
          <t>D; G.</t>
        </is>
      </c>
      <c r="N2606" t="inlineStr"/>
      <c r="O2606" t="inlineStr">
        <is>
          <t>B</t>
        </is>
      </c>
      <c r="P2606" t="n">
        <v>1</v>
      </c>
      <c r="Q2606" t="n">
        <v>1</v>
      </c>
      <c r="S2606" t="inlineStr">
        <is>
          <t>Questão legal! O segredo dessa questão é perceber que temos duas sequências de letras na forma de uma!
𝐴 → 𝐶 → 𝐵 → 𝐷 → 𝐶 → 𝐸 → ⋯
Observe as sequências em vermelho e em roxo. Em roxo, temos a ordem alfabética normal, partindo do A.
Por sua vez, na sequência em roxo, também temos a ordem alfabética, mas começando do C.
Usando essa lógica, os dois termos seguintes será um da sequência vermelha e outro da roxa.
𝐴 → 𝐶 → 𝐵 → 𝐷 → 𝐶 → 𝐸 → 𝐷 → 𝐹
Gabarito: LETRA B.</t>
        </is>
      </c>
      <c r="U2606" t="inlineStr">
        <is>
          <t>15/08/2026 01:00</t>
        </is>
      </c>
    </row>
    <row r="2607">
      <c r="A2607" t="n">
        <v>4590</v>
      </c>
      <c r="B2607" t="inlineStr">
        <is>
          <t>IBFC</t>
        </is>
      </c>
      <c r="C2607" t="inlineStr">
        <is>
          <t>PREF. DIVINÓPOLIS</t>
        </is>
      </c>
      <c r="D2607" t="inlineStr">
        <is>
          <t>2018</t>
        </is>
      </c>
      <c r="E2607" t="inlineStr">
        <is>
          <t>Considerando a sequência de letras que formam a palavra “COMUNITÁRIO” C,O,M,U,N,I,T,A,R,I,O,C,O,M,U ,N,I,T,A,R,I,O, ..., a 72ª letra da sequência será:</t>
        </is>
      </c>
      <c r="F2607" t="inlineStr">
        <is>
          <t>Matemática</t>
        </is>
      </c>
      <c r="G2607" t="inlineStr">
        <is>
          <t>Raciocínio Sequencial</t>
        </is>
      </c>
      <c r="H2607" t="inlineStr">
        <is>
          <t>Médio</t>
        </is>
      </c>
      <c r="I2607" t="inlineStr">
        <is>
          <t>ME</t>
        </is>
      </c>
      <c r="J2607" t="inlineStr">
        <is>
          <t>I</t>
        </is>
      </c>
      <c r="K2607" t="inlineStr">
        <is>
          <t>T</t>
        </is>
      </c>
      <c r="L2607" t="inlineStr">
        <is>
          <t>U</t>
        </is>
      </c>
      <c r="M2607" t="inlineStr">
        <is>
          <t>N</t>
        </is>
      </c>
      <c r="N2607" t="inlineStr"/>
      <c r="O2607" t="inlineStr">
        <is>
          <t>A</t>
        </is>
      </c>
      <c r="P2607" t="n">
        <v>0</v>
      </c>
      <c r="Q2607" t="n">
        <v>0</v>
      </c>
      <c r="S2607" t="inlineStr">
        <is>
          <t>Note que é aquele problema típico! Dessa vez, temos a palavra COMUNITÁRIO, com 11 letras.
Como queremos a 72ª letra, vamos dividir 72 por 11.
72 11
−66
O que esse resultado nos fornece?
O quociente 6 indica que a palavra COMUNITÁRIO apareceu por inteiro 6 vezes antes de chegar na 72ª letra.
O resto 6 indica que a 72ª letra é a 6ª letra da palavra COMUNITÁRIO, isto é, a letra I.
Gabarito: LETRA A.</t>
        </is>
      </c>
      <c r="U2607" t="inlineStr">
        <is>
          <t>15/08/2026 01:07</t>
        </is>
      </c>
    </row>
    <row r="2608">
      <c r="A2608" t="n">
        <v>4591</v>
      </c>
      <c r="B2608" t="inlineStr">
        <is>
          <t>IBFC</t>
        </is>
      </c>
      <c r="C2608" t="inlineStr">
        <is>
          <t>DIVIPREV</t>
        </is>
      </c>
      <c r="D2608" t="inlineStr">
        <is>
          <t>2018</t>
        </is>
      </c>
      <c r="E2608" t="inlineStr">
        <is>
          <t>A senha de atendimento de um setor inicia-se pelas duas próximas letras da sequência lógica (A, D, G, J, M, ...). Desse modo, a senha de atendimento desse setor, considerando o alfabeto de 26 letras, se inicia com as letras:</t>
        </is>
      </c>
      <c r="F2608" t="inlineStr">
        <is>
          <t>Matemática</t>
        </is>
      </c>
      <c r="G2608" t="inlineStr">
        <is>
          <t>Raciocínio Sequencial</t>
        </is>
      </c>
      <c r="H2608" t="inlineStr">
        <is>
          <t>Médio</t>
        </is>
      </c>
      <c r="I2608" t="inlineStr">
        <is>
          <t>ME</t>
        </is>
      </c>
      <c r="J2608" t="inlineStr">
        <is>
          <t>PS</t>
        </is>
      </c>
      <c r="K2608" t="inlineStr">
        <is>
          <t>OS</t>
        </is>
      </c>
      <c r="L2608" t="inlineStr">
        <is>
          <t>QT</t>
        </is>
      </c>
      <c r="M2608" t="inlineStr">
        <is>
          <t>PT</t>
        </is>
      </c>
      <c r="N2608" t="inlineStr"/>
      <c r="O2608" t="inlineStr">
        <is>
          <t>A</t>
        </is>
      </c>
      <c r="P2608" t="n">
        <v>0</v>
      </c>
      <c r="Q2608" t="n">
        <v>0</v>
      </c>
      <c r="S2608" t="inlineStr">
        <is>
          <t>Quando as letras aparecem "soltas", pode ficar mais difícil visualizarmos um padrão. Recomendo desenhar
um pequeno alfabeto e marcar as letras.
A B C D E F G H I J K L M
Perceba que o "segredo" é sempre pular duas letras. Quando seguimos essa lógica, conseguimos determinar
as duas próximas letras:
A B C D E F G H I J K L M N O P Q R S
Portanto, as próximas duas letras serão P e S.
Gabarito: LETRA A.</t>
        </is>
      </c>
      <c r="U2608" t="inlineStr">
        <is>
          <t>15/08/2026 01:08</t>
        </is>
      </c>
    </row>
    <row r="2609">
      <c r="A2609" t="n">
        <v>4592</v>
      </c>
      <c r="B2609" t="inlineStr">
        <is>
          <t>IBFC</t>
        </is>
      </c>
      <c r="C2609" t="inlineStr">
        <is>
          <t>PREF. DIVINÓPOLIS</t>
        </is>
      </c>
      <c r="D2609" t="inlineStr">
        <is>
          <t>2018</t>
        </is>
      </c>
      <c r="E2609" t="inlineStr">
        <is>
          <t>Considerando a sequência formada pelas letras da palavra APRENDIZ , nessa ordem, a 110ª letra da sequência A,P,R,E,N,D,I,Z,A,P,R,E,N,D,I,Z,..., é:</t>
        </is>
      </c>
      <c r="F2609" t="inlineStr">
        <is>
          <t>Matemática</t>
        </is>
      </c>
      <c r="G2609" t="inlineStr">
        <is>
          <t>Raciocínio Sequencial</t>
        </is>
      </c>
      <c r="H2609" t="inlineStr">
        <is>
          <t>Médio</t>
        </is>
      </c>
      <c r="I2609" t="inlineStr">
        <is>
          <t>ME</t>
        </is>
      </c>
      <c r="J2609" t="inlineStr">
        <is>
          <t>A</t>
        </is>
      </c>
      <c r="K2609" t="inlineStr">
        <is>
          <t>P</t>
        </is>
      </c>
      <c r="L2609" t="inlineStr">
        <is>
          <t>E</t>
        </is>
      </c>
      <c r="M2609" t="inlineStr">
        <is>
          <t>D</t>
        </is>
      </c>
      <c r="N2609" t="inlineStr"/>
      <c r="O2609" t="inlineStr">
        <is>
          <t>D</t>
        </is>
      </c>
      <c r="P2609" t="n">
        <v>0</v>
      </c>
      <c r="Q2609" t="n">
        <v>0</v>
      </c>
      <c r="S2609" t="inlineStr">
        <is>
          <t>Observe que as bancas gostam bastante desse tipo de questão! Para acertá-la, precisamos apenas seguinte
uma receita de bolo! A palavra que se repete é APRENDIZ. Como APRENDIZ tem 8 letras e queremos a 110ª
letra da sequência, vamos dividir 110 por 8.
110 8
−104
O que esse resultado nos fornece?
O quociente 13 indica que a palavra APRENDIZ apareceu por inteiro 13 vezes antes de chegar na 110ª letra.
O resto 6 indica que a 110ª letra é a 6ª letra da palavra APRENDIZ, isto é, a letra D.
Gabarito: LETRA D.</t>
        </is>
      </c>
      <c r="U2609" t="inlineStr">
        <is>
          <t>15/08/2026 01:10</t>
        </is>
      </c>
    </row>
    <row r="2610">
      <c r="A2610" t="n">
        <v>4593</v>
      </c>
      <c r="B2610" t="inlineStr">
        <is>
          <t>IAUPE</t>
        </is>
      </c>
      <c r="C2610" t="inlineStr">
        <is>
          <t>PAULISTA PE</t>
        </is>
      </c>
      <c r="D2610" t="inlineStr">
        <is>
          <t>2018</t>
        </is>
      </c>
      <c r="E2610" t="inlineStr">
        <is>
          <t>Por um defeito, uma tela ficou repetindo a seguinte sequência de letras:
S U B L I M E S U B L I M E S U B L I M E S U B L I M E ......
A quadringentésima trigésima segunda letra que ele escreveu foi</t>
        </is>
      </c>
      <c r="F2610" t="inlineStr">
        <is>
          <t>Matemática</t>
        </is>
      </c>
      <c r="G2610" t="inlineStr">
        <is>
          <t>Raciocínio Sequencial</t>
        </is>
      </c>
      <c r="H2610" t="inlineStr">
        <is>
          <t>Médio</t>
        </is>
      </c>
      <c r="I2610" t="inlineStr">
        <is>
          <t>ME</t>
        </is>
      </c>
      <c r="J2610" t="inlineStr">
        <is>
          <t>B</t>
        </is>
      </c>
      <c r="K2610" t="inlineStr">
        <is>
          <t>I</t>
        </is>
      </c>
      <c r="L2610" t="inlineStr">
        <is>
          <t>S</t>
        </is>
      </c>
      <c r="M2610" t="inlineStr">
        <is>
          <t>M</t>
        </is>
      </c>
      <c r="N2610" t="inlineStr">
        <is>
          <t>E</t>
        </is>
      </c>
      <c r="O2610" t="inlineStr">
        <is>
          <t>B</t>
        </is>
      </c>
      <c r="P2610" t="n">
        <v>0</v>
      </c>
      <c r="Q2610" t="n">
        <v>0</v>
      </c>
      <c r="S2610" t="inlineStr">
        <is>
          <t>Vamos lá mais uma vez, moçada! Espero que já esteja ficando na "massa do sangue"!
A palavra SUBLIME tem 7 letras. Queremos determinar a 432ª letra da sequência.
Vamos dividir 432 por 7.
432 7
−427
O que esse resultado nos fornece?
O quociente 61 indica que a palavra SUBLIME apareceu por inteiro 61 vezes antes de chegar na 432ª letra.
O resto 5 indica que a 432ª letra é a 5ª letra da palavra SUBLIME, isto é, a letra I.
Gabarito: LETRA B.</t>
        </is>
      </c>
      <c r="U2610" t="inlineStr">
        <is>
          <t>15/08/2026 01:18</t>
        </is>
      </c>
    </row>
    <row r="2611">
      <c r="A2611" t="n">
        <v>4594</v>
      </c>
      <c r="B2611" t="inlineStr">
        <is>
          <t>IBFC</t>
        </is>
      </c>
      <c r="C2611" t="inlineStr">
        <is>
          <t>TCM</t>
        </is>
      </c>
      <c r="D2611" t="inlineStr">
        <is>
          <t>2016</t>
        </is>
      </c>
      <c r="E2611" t="inlineStr">
        <is>
          <t>Se as letras da sequência A,C,F,J, ..., estão descritas através de raciocínio lógico, então, considerando as 26 letras do alfabeto, a próxima letra da sequência deve ser:</t>
        </is>
      </c>
      <c r="F2611" t="inlineStr">
        <is>
          <t>Matemática</t>
        </is>
      </c>
      <c r="G2611" t="inlineStr">
        <is>
          <t>Raciocínio Sequencial</t>
        </is>
      </c>
      <c r="H2611" t="inlineStr">
        <is>
          <t>Médio</t>
        </is>
      </c>
      <c r="I2611" t="inlineStr">
        <is>
          <t>ME</t>
        </is>
      </c>
      <c r="J2611" t="inlineStr">
        <is>
          <t>M</t>
        </is>
      </c>
      <c r="K2611" t="inlineStr">
        <is>
          <t>O</t>
        </is>
      </c>
      <c r="L2611" t="inlineStr">
        <is>
          <t>P</t>
        </is>
      </c>
      <c r="M2611" t="inlineStr">
        <is>
          <t>N</t>
        </is>
      </c>
      <c r="N2611" t="inlineStr"/>
      <c r="O2611" t="inlineStr">
        <is>
          <t>B</t>
        </is>
      </c>
      <c r="P2611" t="n">
        <v>0</v>
      </c>
      <c r="Q2611" t="n">
        <v>0</v>
      </c>
      <c r="S2611" t="inlineStr">
        <is>
          <t>Quando temos essas sequências de letras, é sempre interessante destacá-las no alfabeto.
A B C D E F G H I J
Da primeira para a segunda, pulamos uma letra.
Da segunda para a terceira, pulamos duas letras.
Da terceira para a quarta, pulamos três letras.
Mantendo esse raciocínio, da quarta para a quinta, devemos pular 4 letras.
A B C D E F G H I J K L M N O
Portanto, a próxima letra da sequência é a O.
Gabarito: LETRA B.</t>
        </is>
      </c>
      <c r="U2611" t="inlineStr">
        <is>
          <t>15/08/2026 01:21</t>
        </is>
      </c>
    </row>
    <row r="2612">
      <c r="A2612" t="n">
        <v>4595</v>
      </c>
      <c r="B2612" t="inlineStr">
        <is>
          <t>IBFC</t>
        </is>
      </c>
      <c r="C2612" t="inlineStr">
        <is>
          <t>TCM</t>
        </is>
      </c>
      <c r="D2612" t="inlineStr">
        <is>
          <t>2016</t>
        </is>
      </c>
      <c r="E2612" t="inlineStr">
        <is>
          <t>15. (IAUPE/EXPRESSO CIDADÃO/2015) Considerando o alfabeto oficial com 26 letras, assinale a alternativa que completa a sequência ZA YB WD TG</t>
        </is>
      </c>
      <c r="F2612" t="inlineStr">
        <is>
          <t>Matemática</t>
        </is>
      </c>
      <c r="G2612" t="inlineStr">
        <is>
          <t>Raciocínio Sequencial</t>
        </is>
      </c>
      <c r="H2612" t="inlineStr">
        <is>
          <t>Médio</t>
        </is>
      </c>
      <c r="I2612" t="inlineStr">
        <is>
          <t>ME</t>
        </is>
      </c>
      <c r="J2612" t="inlineStr">
        <is>
          <t>NM</t>
        </is>
      </c>
      <c r="K2612" t="inlineStr">
        <is>
          <t>OL</t>
        </is>
      </c>
      <c r="L2612" t="inlineStr">
        <is>
          <t>PK</t>
        </is>
      </c>
      <c r="M2612" t="inlineStr">
        <is>
          <t>QJ</t>
        </is>
      </c>
      <c r="N2612" t="inlineStr">
        <is>
          <t>RI</t>
        </is>
      </c>
      <c r="O2612" t="inlineStr">
        <is>
          <t>C</t>
        </is>
      </c>
      <c r="P2612" t="n">
        <v>1</v>
      </c>
      <c r="Q2612" t="n">
        <v>1</v>
      </c>
      <c r="S2612" t="inlineStr">
        <is>
          <t>Nessa questão, vamos precisar escrever todo o alfabeto para visualizarmos melhor.
A B C D E F G H I J K L M N O P Q R S T U V W X Y Z
Temos a sequência ZA YB WD TG.
Vamos marcar essas duplas, cada uma de uma cor.
A B C D E F G H I J K L M N O P Q R S T U V W X Y Z
Observe que as duplas são formadas com os extremos. A com Z, depois B com Y...
Acontece que as letras em cada uma das pontas aparentam estar ficando cada vez mais espaçados.
Entre A e B, temos zero letras.
Entre B e D, temos uma letra.
Entre D e G, temos duas letras.
Tudo nos leva a crer que entre G e a próxima letra, deverá haver três letras.
Da mesma forma, a dupla dessa letra estará três letras distantes de T.
A B C D E F G H I J K L M N O P Q R S T U V W X Y Z
Portanto, a próxima dupla de letras será PK.
Gabarito: LETRA C.</t>
        </is>
      </c>
      <c r="U2612" t="inlineStr">
        <is>
          <t>15/08/2026 01:23</t>
        </is>
      </c>
    </row>
    <row r="2613">
      <c r="A2613" t="n">
        <v>4596</v>
      </c>
      <c r="B2613" t="inlineStr">
        <is>
          <t>UNIOESTE</t>
        </is>
      </c>
      <c r="C2613" t="inlineStr">
        <is>
          <t>Pref de Cascavel</t>
        </is>
      </c>
      <c r="D2613" t="inlineStr">
        <is>
          <t>2023</t>
        </is>
      </c>
      <c r="E2613" t="inlineStr">
        <is>
          <t>Sobre as características geográficas do estado do Paraná e seu processo de colonização, analise os itens a seguir e assinale a alternativa CORRETA:</t>
        </is>
      </c>
      <c r="F2613" t="inlineStr">
        <is>
          <t>Conhecimentos Gerais</t>
        </is>
      </c>
      <c r="G2613" t="inlineStr">
        <is>
          <t>Conhecimentos Gerais sobre o Paraná</t>
        </is>
      </c>
      <c r="H2613" t="inlineStr">
        <is>
          <t>Médio</t>
        </is>
      </c>
      <c r="I2613" t="inlineStr">
        <is>
          <t>ME</t>
        </is>
      </c>
      <c r="J2613" t="inlineStr">
        <is>
          <t>O estado do Paraná possui inúmeras bacias hidrográficas que cortam o seu território, tais como as bacias do rio Tibagi, Ivaí, Piquiri, Iguaçu.</t>
        </is>
      </c>
      <c r="K2613" t="inlineStr">
        <is>
          <t>O rio Iguaçu tem suas nascentes localizadas no Norte do Estado do Paraná e cruza o estado até alcançar o rio Paraguai, próximo da fronteira com a Argentina.</t>
        </is>
      </c>
      <c r="L2613" t="inlineStr">
        <is>
          <t>A vegetação típica do estado do Paraná é a de cerrado, que gradativamente foi substituída pela agricultura temporária de soja e milho.</t>
        </is>
      </c>
      <c r="M2613" t="inlineStr">
        <is>
          <t>O processo de colonização do estado do Paraná não causou prejuízos aos indígenas, os quais se adaptaram ao processo de ocupação.</t>
        </is>
      </c>
      <c r="N2613" t="inlineStr">
        <is>
          <t>A expressiva produção de soja e milho no estado do Paraná deve-se à fertilidade dos solos arenosos, que recobrem o Oeste e o Norte do estado paranaense.</t>
        </is>
      </c>
      <c r="O2613" t="inlineStr">
        <is>
          <t>A</t>
        </is>
      </c>
      <c r="P2613" t="n">
        <v>0</v>
      </c>
      <c r="Q2613" t="n">
        <v>0</v>
      </c>
      <c r="S2613" t="inlineStr">
        <is>
          <t>A alternativa correta é A, pois entre as principais bacias hidrográficas do Paraná estão as do rio
Tibagi, Ivaí, Piquiri e Iguaçu.
A alternativa B está incorreta, pois as nascentes do rio Iguaçu estão próximas à capital.
A alternativa C está incorreta, pois a vegetação típica é a mata de araucárias.
A alternativa D está incorreta, pois a colonização foi violenta com os povos indígenas, que foram
expulsos do território e mortos pelas doenças europeias.
A alternativa E está incorreta, pois solos paranaenses do Norte e Oeste são muito férteis e do
tipo terra roxa.
FAUEL</t>
        </is>
      </c>
      <c r="U2613" t="inlineStr">
        <is>
          <t>15/08/2026 01:38</t>
        </is>
      </c>
    </row>
    <row r="2614">
      <c r="A2614" t="inlineStr">
        <is>
          <t>4597</t>
        </is>
      </c>
      <c r="B2614" t="inlineStr">
        <is>
          <t>FAUEL</t>
        </is>
      </c>
      <c r="C2614" t="inlineStr">
        <is>
          <t>Pref Piên</t>
        </is>
      </c>
      <c r="D2614" t="inlineStr">
        <is>
          <t>2023</t>
        </is>
      </c>
      <c r="E2614" t="inlineStr">
        <is>
          <t>Quais são os biomas brasileiros presentes no Estado do Paraná?</t>
        </is>
      </c>
      <c r="F2614" t="inlineStr">
        <is>
          <t>Conhecimentos Gerais</t>
        </is>
      </c>
      <c r="G2614" t="inlineStr">
        <is>
          <t>Conhecimentos Gerais sobre o Paraná</t>
        </is>
      </c>
      <c r="H2614" t="inlineStr">
        <is>
          <t>Médio</t>
        </is>
      </c>
      <c r="I2614" t="inlineStr">
        <is>
          <t>ME</t>
        </is>
      </c>
      <c r="J2614" t="inlineStr">
        <is>
          <t>Caatinga e Cerrado.</t>
        </is>
      </c>
      <c r="K2614" t="inlineStr">
        <is>
          <t>Caatinga e Pantanal.</t>
        </is>
      </c>
      <c r="L2614" t="inlineStr">
        <is>
          <t>Cerrado e a Mata Atlântica.</t>
        </is>
      </c>
      <c r="M2614" t="inlineStr">
        <is>
          <t>Mata Atlântica e Pampas.</t>
        </is>
      </c>
      <c r="N2614" t="inlineStr">
        <is>
          <t>Pampas e Pantanal.</t>
        </is>
      </c>
      <c r="O2614" t="inlineStr">
        <is>
          <t>C</t>
        </is>
      </c>
      <c r="P2614" t="n">
        <v>0</v>
      </c>
      <c r="Q2614" t="n">
        <v>0</v>
      </c>
      <c r="S2614" t="inlineStr">
        <is>
          <t>A alternativa C está correta. O Estado do Paraná é composto principalmente por dois biomas,
Mata Atlântica que cobre a maior parte do estado, especialmente nas áreas litorâneas e serranas
e Cerrado que aparece em áreas mais restritas, principalmente no noroeste do estado (sendo que
98% do território paranaense está inserido no Bioma Mata Atlântica) nos quais há diversidade de
ecossistemas. Os outros biomas listados (Caatinga, Pantanal, Pampas) não ocorrem naturalmente
no Paraná.</t>
        </is>
      </c>
      <c r="U2614" t="inlineStr">
        <is>
          <t>15/08/2026 01:39</t>
        </is>
      </c>
    </row>
    <row r="2615">
      <c r="A2615" t="n">
        <v>4598</v>
      </c>
      <c r="B2615" t="inlineStr">
        <is>
          <t>MARANATHA</t>
        </is>
      </c>
      <c r="C2615" t="inlineStr">
        <is>
          <t>Pref de Farol</t>
        </is>
      </c>
      <c r="D2615" t="inlineStr">
        <is>
          <t>2023</t>
        </is>
      </c>
      <c r="E2615" t="inlineStr">
        <is>
          <t>É um tipo de bioma presente no Estado do Paraná:</t>
        </is>
      </c>
      <c r="F2615" t="inlineStr">
        <is>
          <t>Conhecimentos Gerais</t>
        </is>
      </c>
      <c r="G2615" t="inlineStr">
        <is>
          <t>Conhecimentos Gerais sobre o Paraná</t>
        </is>
      </c>
      <c r="H2615" t="inlineStr">
        <is>
          <t>Médio</t>
        </is>
      </c>
      <c r="I2615" t="inlineStr">
        <is>
          <t>ME</t>
        </is>
      </c>
      <c r="J2615" t="inlineStr">
        <is>
          <t>Caatinga.</t>
        </is>
      </c>
      <c r="K2615" t="inlineStr">
        <is>
          <t>Cerrado.</t>
        </is>
      </c>
      <c r="L2615" t="inlineStr">
        <is>
          <t>Pampas.</t>
        </is>
      </c>
      <c r="M2615" t="inlineStr">
        <is>
          <t>Savana.</t>
        </is>
      </c>
      <c r="N2615" t="inlineStr"/>
      <c r="O2615" t="inlineStr">
        <is>
          <t>B</t>
        </is>
      </c>
      <c r="P2615" t="n">
        <v>0</v>
      </c>
      <c r="Q2615" t="n">
        <v>0</v>
      </c>
      <c r="S2615" t="inlineStr">
        <is>
          <t>A alternativa B está correta pois é um dos biomas encontrados no Paraná, especialmente nas
áreas de transição. Há o predomínio da mata de araucárias, de mata atlântica, com presença de
cerrados e no litoral a presença de mangues.
CONSULPLAN</t>
        </is>
      </c>
      <c r="U2615" t="inlineStr">
        <is>
          <t>15/08/2026 01:39</t>
        </is>
      </c>
    </row>
    <row r="2616">
      <c r="A2616" t="inlineStr">
        <is>
          <t>4599</t>
        </is>
      </c>
      <c r="B2616" t="inlineStr">
        <is>
          <t>CONSULPLAN</t>
        </is>
      </c>
      <c r="C2616" t="inlineStr">
        <is>
          <t>Prefeitura de Cascavel</t>
        </is>
      </c>
      <c r="D2616" t="inlineStr">
        <is>
          <t>2016</t>
        </is>
      </c>
      <c r="E2616" t="inlineStr">
        <is>
          <t>Sobre o estado do Paraná, marque V para as afirmativas verdadeiras e F para as falsas.
( ) Entre os principais rios do estado estão Iguaçu, Paranapanema e Doce.
( ) O Pico Paraná é o ponto mais elevado do estado, estando localizado na Serra do Mar.
( ) O revelo do estado possui baixada no litoral, planalto a leste e oeste, além de depressão no centro.
( ) Com clima subtropical, o estado tem entre os municípios mais populosos a capital, Londrina, Campinas, dentre outros.
A sequência está correta em</t>
        </is>
      </c>
      <c r="F2616" t="inlineStr">
        <is>
          <t>Conhecimentos Gerais</t>
        </is>
      </c>
      <c r="G2616" t="inlineStr">
        <is>
          <t>Conhecimentos Gerais sobre o Paraná</t>
        </is>
      </c>
      <c r="H2616" t="inlineStr">
        <is>
          <t>Médio</t>
        </is>
      </c>
      <c r="I2616" t="inlineStr">
        <is>
          <t>ME</t>
        </is>
      </c>
      <c r="J2616" t="inlineStr">
        <is>
          <t>F, F, V, V.</t>
        </is>
      </c>
      <c r="K2616" t="inlineStr">
        <is>
          <t>F, V, V, F.</t>
        </is>
      </c>
      <c r="L2616" t="inlineStr">
        <is>
          <t>F, V, F, V.</t>
        </is>
      </c>
      <c r="M2616" t="inlineStr">
        <is>
          <t>V, F, V, F.</t>
        </is>
      </c>
      <c r="N2616" t="inlineStr">
        <is>
          <t>V, V, F, F</t>
        </is>
      </c>
      <c r="O2616" t="inlineStr">
        <is>
          <t>B</t>
        </is>
      </c>
      <c r="P2616" t="n">
        <v>0</v>
      </c>
      <c r="Q2616" t="n">
        <v>0</v>
      </c>
      <c r="S2616" t="inlineStr">
        <is>
          <t>O Gabarito é alternativa B, pois a:
Primeira afirmativa está errada, pois o Rio Doce não está entre os rios do estado, sendo este
pertencente ao leste de Minas Gerais. O rio Iguaçu corretamente compõe um dos principais rios
do estado. O Rio Paranapanema constitui a divisa do Paraná com o estado de São Paulo.
A segunda afirmativa está correta, pois com quase 1900m de altitude, o Pico do Paraná, na Serra
do Mar, é o ponto mais elevado do estado.
A terceira afirmativa está correta, pois o estado do Paraná é composto majoritariamente por
planaltos, contando com uma depressão centralizada, além de possuir baixada no litoral seguida
pela Serra do Mar.
A quarta afirmativa está errada, pois Campinas não é um município do Paraná. Para além disso, o
município mais populoso, que também é capital do estado, Curitiba, não consta na lista.</t>
        </is>
      </c>
      <c r="U2616" t="inlineStr">
        <is>
          <t>15/08/2026 01:40</t>
        </is>
      </c>
    </row>
    <row r="2617">
      <c r="A2617" t="n">
        <v>4600</v>
      </c>
      <c r="B2617" t="inlineStr">
        <is>
          <t>CONSULPLAN</t>
        </is>
      </c>
      <c r="C2617" t="inlineStr">
        <is>
          <t>Prefeitura de Cascavel</t>
        </is>
      </c>
      <c r="D2617" t="inlineStr">
        <is>
          <t>2016</t>
        </is>
      </c>
      <c r="E2617" t="inlineStr">
        <is>
          <t>Localizado na região Sul do Brasil, cortado pelo trópico de Capricórnio, o Paraná NÃO</t>
        </is>
      </c>
      <c r="F2617" t="inlineStr">
        <is>
          <t>Conhecimentos Gerais</t>
        </is>
      </c>
      <c r="G2617" t="inlineStr">
        <is>
          <t>Conhecimentos Gerais sobre o Paraná</t>
        </is>
      </c>
      <c r="H2617" t="inlineStr">
        <is>
          <t>Médio</t>
        </is>
      </c>
      <c r="I2617" t="inlineStr">
        <is>
          <t>ME</t>
        </is>
      </c>
      <c r="J2617" t="inlineStr">
        <is>
          <t>tem sua cultura marcada pelo tropeirismo.</t>
        </is>
      </c>
      <c r="K2617" t="inlineStr">
        <is>
          <t>foi governado por Beto Richa, reeleito no primeiro turno com mais de 55% dos votos.</t>
        </is>
      </c>
      <c r="L2617" t="inlineStr">
        <is>
          <t>possui a maior área de remanescentes das matas de araucária, típicas do sul do Brasil.</t>
        </is>
      </c>
      <c r="M2617" t="inlineStr">
        <is>
          <t>recebeu grande influência da cultura açoriana na região próxima com a fronteira com o Paraguai.</t>
        </is>
      </c>
      <c r="N2617" t="inlineStr">
        <is>
          <t>teve o Parque Nacional do Iguaçu, declarado pela Unesco como patrimônio natural da humanidade.</t>
        </is>
      </c>
      <c r="O2617" t="inlineStr">
        <is>
          <t>D</t>
        </is>
      </c>
      <c r="P2617" t="n">
        <v>0</v>
      </c>
      <c r="Q2617" t="n">
        <v>0</v>
      </c>
      <c r="S2617" t="inlineStr">
        <is>
          <t>A alternativa incorreta é D, por isso é o Gabarito. A influência da cultura açoriana é encontrada
especialmente no litoral.
Sergio Henrique, Equipe Direito Constitucional Estratégia Concursos
Conhecimentos gerais sobre história, cultura e política do estado são necessários aqui. Desde o
arranjo político recente da reeleição do governado Beto Richa do PSDB até a presença do
tropeirismo na cultura do estado. Outros fatores contidos na questão são a declaração do Parque
Nacional do Iguaçu como Patrimônio Cultural e a presença de remanescentes de Mata de
Araucárias no Estado.
A alternativa B está correta, pois o tropeirismo foi uma das atividades fundadoras do Paraná.
A alternativa B está correta, pois Beto Richa, do PSDB, foi governado do Paraná entre 2011 e
2018, sendo reeleito, como corretamente apontado, em 2014 com 55% dos votos. O político
renunciou ao cargo em 2018 para concorrer ao Senado Federal.
A alternativa C está correta, pois de fato, o Paraná possui maior área de remanescentes das
matas de araucárias.
A alternativa E está correta, pois em 1986, o Parque Nacional do Iguaçu foi declarado Patrimônio
Natural da Humanidade pela Unesco.</t>
        </is>
      </c>
      <c r="U2617" t="inlineStr">
        <is>
          <t>15/08/2026 01:40</t>
        </is>
      </c>
    </row>
    <row r="2618">
      <c r="A2618" t="n">
        <v>4601</v>
      </c>
      <c r="B2618" t="inlineStr">
        <is>
          <t>CONSULPLAN</t>
        </is>
      </c>
      <c r="C2618" t="inlineStr">
        <is>
          <t>Prefeitura de Cascavel</t>
        </is>
      </c>
      <c r="D2618" t="inlineStr">
        <is>
          <t>2016</t>
        </is>
      </c>
      <c r="E2618" t="inlineStr">
        <is>
          <t>A região Sul do Brasil apresenta um quadro natural marcado principalmente pelas características climáticas, sendo a região que possui as mais baixas temperaturas do país. Sobre os aspectos climáticos e suas relações com a natureza dessa região, é INCORRETO afirmar que:</t>
        </is>
      </c>
      <c r="F2618" t="inlineStr">
        <is>
          <t>Conhecimentos Gerais</t>
        </is>
      </c>
      <c r="G2618" t="inlineStr">
        <is>
          <t>Conhecimentos Gerais sobre o Paraná</t>
        </is>
      </c>
      <c r="H2618" t="inlineStr">
        <is>
          <t>Médio</t>
        </is>
      </c>
      <c r="I2618" t="inlineStr">
        <is>
          <t>ME</t>
        </is>
      </c>
      <c r="J2618" t="inlineStr">
        <is>
          <t>Predomina nessa área o clima subtropical.</t>
        </is>
      </c>
      <c r="K2618" t="inlineStr">
        <is>
          <t>A maior parte de suas terras fica localizada na Zona Temperado Sul.</t>
        </is>
      </c>
      <c r="L2618" t="inlineStr">
        <is>
          <t>É responsável pelas maiores amplitudes térmicas registradas no país.</t>
        </is>
      </c>
      <c r="M2618" t="inlineStr">
        <is>
          <t>A influência do clima afeta os índices pluviométricos, considerados os mais baixos do Brasil.</t>
        </is>
      </c>
      <c r="N2618" t="inlineStr">
        <is>
          <t>A Mata das Araucárias se refere a formações vegetais adaptadas ao clima regional e por isso caracterizam a paisagem dessa região.</t>
        </is>
      </c>
      <c r="O2618" t="inlineStr">
        <is>
          <t>D</t>
        </is>
      </c>
      <c r="P2618" t="n">
        <v>0</v>
      </c>
      <c r="Q2618" t="n">
        <v>0</v>
      </c>
      <c r="S2618" t="inlineStr">
        <is>
          <t>A alternativa incorreta é D, por isso é o Gabarito, pois não é correto dizer que o Sul do Brasil
possui os menores índices pluviométricos do país, sendo estes pertencentes ao semiárido
nordestino.
Os aspectos exigidos são a predominância do clima subtropical, o fato de a região possuir altas
amplitudes térmicas pela baixa latitude, a presença da Mata de Araucárias, além de estar
posicionada, em sua maior parte, na Zona Temperada do Sul.
A alternativa A está correta, pois O clima subtropical é o predominante na região com variações
de Subtropical Úmido (Cfa) e Oceânico Temperado (Cfb).
Sergio Henrique, Equipe Direito Constitucional Estratégia Concursos
A alternativa A está correta, pois a Zona temperada do Sul é o intervalo entre o Trópico de
Capricórnio e o Círculo Polar Antártico. Como corretamente é colocado, a maior parte das terras
do Sul do Brasil estão na Zona em questão.
A alternativa C está correta, pois possuir as mais baixas temperaturas do país pela proximidade
com o Trópico de Capricórnio, o Sul do país está sujeito a altas temperaturas do Solstício de
Verão (primeiro dia do verão). Dessa forma, a região possui grandes amplitudes térmicas.
A alternativa E está correta, pois a Mata das Araucárias é vegetação característica do sul do país,
sendo ela uma variação da Mata Atlântica adaptada ao clima regional.
FAFIPA</t>
        </is>
      </c>
      <c r="U2618" t="inlineStr">
        <is>
          <t>15/08/2026 01:41</t>
        </is>
      </c>
    </row>
    <row r="2619">
      <c r="A2619" t="n">
        <v>4602</v>
      </c>
      <c r="B2619" t="inlineStr">
        <is>
          <t>FAFIPA</t>
        </is>
      </c>
      <c r="C2619" t="inlineStr">
        <is>
          <t>CISLIPA</t>
        </is>
      </c>
      <c r="D2619" t="inlineStr">
        <is>
          <t>2015</t>
        </is>
      </c>
      <c r="E2619" t="inlineStr">
        <is>
          <t>O Clima é um importante fator natural que facilita a ocupação dos territórios. Na região leste do estado do Paraná, o clima também faz a diferença nas formas de ocupação. Qual é o clima dominante no litoral paranaense?</t>
        </is>
      </c>
      <c r="F2619" t="inlineStr">
        <is>
          <t>Conhecimentos Gerais</t>
        </is>
      </c>
      <c r="G2619" t="inlineStr">
        <is>
          <t>Conhecimentos Gerais sobre o Paraná</t>
        </is>
      </c>
      <c r="H2619" t="inlineStr">
        <is>
          <t>Médio</t>
        </is>
      </c>
      <c r="I2619" t="inlineStr">
        <is>
          <t>ME</t>
        </is>
      </c>
      <c r="J2619" t="inlineStr">
        <is>
          <t>Litoral do Estado do Paraná enquadra-se dentro do tipo climático CFa (Clima temperado chuvoso e moderadamente quente), úmido em todas as estações e com verão quente.</t>
        </is>
      </c>
      <c r="K2619" t="inlineStr">
        <is>
          <t>Litoral do Estado do Paraná enquadra-se dentro do tipo climático Cba (Clima quente chuvoso e moderadamente quente).</t>
        </is>
      </c>
      <c r="L2619" t="inlineStr">
        <is>
          <t>Litoral do Estado do Paraná enquadra-se dentro do tipo climático CCA (Clima temperado chuvoso úmido em todas as estações e com verão quente).</t>
        </is>
      </c>
      <c r="M2619" t="inlineStr">
        <is>
          <t>Litoral do Estado do Paraná enquadra-se dentro do tipo climático BSh (Clima Quente e chuvoso em todas as estações).</t>
        </is>
      </c>
      <c r="N2619" t="inlineStr"/>
      <c r="O2619" t="inlineStr">
        <is>
          <t>A</t>
        </is>
      </c>
      <c r="P2619" t="n">
        <v>0</v>
      </c>
      <c r="Q2619" t="n">
        <v>0</v>
      </c>
      <c r="S2619" t="inlineStr">
        <is>
          <t>A alternativa correta é A, pois o clima CFa é corretamente atribuído ao litoral do Estado do
Paraná. Sendo este subtropical, com verão quente, de temperaturas superiores a 22ºC no
verão. Os climas predominantes neste Estado são: Cfa, clima subtropical úmido; Cfb, clima
oceânico temperado. A depender da escala analisada, também podem aparecer no noroeste do
estado os climas Aw, clima savânico; e Am, clima monçônico.
B- Incorreto: A classificação climática de Köppen–Geiger não admite a letra b como indicadora
de tipo climático sendo, portanto, é inexistente a nomenclatura “Cba”.
C- Incorreto: Considerando a classificação climática de Köppen–Geiger, a primeira letra sendo C
indica o grupo do clima em questão. No entanto, para segunda letra indicadora de tipo do clima,
a letra “C” não possui atribuição, tornando a nomenclatura “CCA” inexistente.
D- Incorreto: Segundo a classificação climática de Köppen–Geiger, o clima BSh se refere ao
clima semiárido, caracterizado pela escassez de chuvas. Este clima não está presente no estado
do Paraná. A classificação BSh pode ser encontrada no Brasil no Sertão nordestino.
Sergio Henrique, Equipe Direito Constitucional Estratégia Concursos
IBFC</t>
        </is>
      </c>
      <c r="U2619" t="inlineStr">
        <is>
          <t>15/08/2026 01:41</t>
        </is>
      </c>
    </row>
    <row r="2620">
      <c r="A2620" t="n">
        <v>4603</v>
      </c>
      <c r="B2620" t="inlineStr">
        <is>
          <t>IBFC</t>
        </is>
      </c>
      <c r="C2620" t="inlineStr">
        <is>
          <t>TJ</t>
        </is>
      </c>
      <c r="D2620" t="inlineStr">
        <is>
          <t>2014</t>
        </is>
      </c>
      <c r="E2620" t="inlineStr">
        <is>
          <t>Sobre o relevo do território do Estado do Paraná e hidrografia, assinale a opção correta:</t>
        </is>
      </c>
      <c r="F2620" t="inlineStr">
        <is>
          <t>Conhecimentos Gerais</t>
        </is>
      </c>
      <c r="G2620" t="inlineStr">
        <is>
          <t>Conhecimentos Gerais sobre o Paraná</t>
        </is>
      </c>
      <c r="H2620" t="inlineStr">
        <is>
          <t>Médio</t>
        </is>
      </c>
      <c r="I2620" t="inlineStr">
        <is>
          <t>ME</t>
        </is>
      </c>
      <c r="J2620" t="inlineStr">
        <is>
          <t>As bacias hidrográficas do Paraná são: do Rio Paraná, do Rio Paranapanema, do Rio Iguaçu, do Rio Iguarapé, do Litoral Paranaense e do Rio Tibagi.</t>
        </is>
      </c>
      <c r="K2620" t="inlineStr">
        <is>
          <t>As unidades de relevo são: a baixada litorânea, a Serra do Mar, o 1º Planalto, o 2º Planalto, o 3º Planalto e a Planície do Rio Paraná.</t>
        </is>
      </c>
      <c r="L2620" t="inlineStr">
        <is>
          <t>O Planalto basáltico, ou Planalto de Guarapuava, é constituído por rochas ígneas eruptivas que deram origem às 'terras roxas'.</t>
        </is>
      </c>
      <c r="M2620" t="inlineStr">
        <is>
          <t>Os arenitos de Vila Velha e Furnas situam-se na região dos Campos Gerais, no Planalto paleozóico, a mais extensa das unidades de relevo do Paraná.</t>
        </is>
      </c>
      <c r="N2620" t="inlineStr"/>
      <c r="O2620" t="inlineStr">
        <is>
          <t>C</t>
        </is>
      </c>
      <c r="P2620" t="n">
        <v>0</v>
      </c>
      <c r="Q2620" t="n">
        <v>0</v>
      </c>
      <c r="S2620" t="inlineStr">
        <is>
          <t>A alternativa correta é a C, pois de fato, o Oeste do Paraná é composto por rochas ígneas, de
origem basáltica, formadoras da chamada “terra roxa”. Esta unidade de relevo é chamada de
Terceiro Planalto ou Planalto de Guarapuava.
As unidades de relevo do Paraná são: Baixada Litorânea, referindo-se aos terrenos baixos
litorâneos; Serra do Mar, cadeia montanhosa que se estende por quase 1500km do território
brasileiro, formado por granitos e gnaisses, apresentando-se em maciços isolados no Paraná,
chegando a atingir quase 1900 metros em alguns pontos; Primeiro Planalto ou Planalto de
Curitiba, inicia-se imediatamente ao oeste da Serra do Mar e é composto por rochas
sedimentares advindas de erosão de terrenos da era pré-cambriano. Segundo Planalto ou
Planalto do Paraná ou Planalto dos Campos Gerais, formada por terrenos do período paleozoico,
também de origem sedimentar, principalmente de arenitos do grupo Vila Velha e Furnas; Terceiro
Planalto ou Planalto de Guarapuava, possui origem basáltica e representa a maior unidade de
relevo do Estado, ocupando a porção oeste do território, sendo responsável pela formação da
chamada “Terra Roxa”.
(Disponível em: https://sanderlei.de/img/Ensino-fundamental/Parana-Historia-Geografia-43-03.jpg)
Incorretas:
A) Dentre todas as bacias dadas apenas a do Rio Iguarapé não se encontra no Estado do Paraná.
B) O Rio Paraná se encontra, no Estado do Paraná, em um planalto, sendo parte, aqui, da
unidade denominada terceiro planalto.
D) Embora a primeira afirmativa seja inteiramente correta, a segunda não é. A mais extensa
unidade de relevo do Paraná é o Planalto de Guarapuava.
FAFIPA</t>
        </is>
      </c>
      <c r="U2620" t="inlineStr">
        <is>
          <t>15/08/2026 01:47</t>
        </is>
      </c>
    </row>
    <row r="2621">
      <c r="A2621" t="n">
        <v>4604</v>
      </c>
      <c r="B2621" t="inlineStr">
        <is>
          <t>FAFIPA</t>
        </is>
      </c>
      <c r="C2621" t="inlineStr">
        <is>
          <t>CISLIPA</t>
        </is>
      </c>
      <c r="D2621" t="inlineStr">
        <is>
          <t>2015</t>
        </is>
      </c>
      <c r="E2621" t="inlineStr">
        <is>
          <t>Assinale a alternativa que contempla a melhor descrição do litoral do Paraná:</t>
        </is>
      </c>
      <c r="F2621" t="inlineStr">
        <is>
          <t>Conhecimentos Gerais</t>
        </is>
      </c>
      <c r="G2621" t="inlineStr">
        <is>
          <t>Conhecimentos Gerais sobre o Paraná</t>
        </is>
      </c>
      <c r="H2621" t="inlineStr">
        <is>
          <t>Médio</t>
        </is>
      </c>
      <c r="I2621" t="inlineStr">
        <is>
          <t>ME</t>
        </is>
      </c>
      <c r="J2621" t="inlineStr">
        <is>
          <t>O litoral paranaense divide terras com o litoral paulista, refere-se ao litoral sul do estado de São Paulo e é composto basicamente pelas seguintes regiões: Litoral norte, microrregião de Paranaguá, e litoral Sul, Região de Garuva em Santa Catarina.</t>
        </is>
      </c>
      <c r="K2621" t="inlineStr">
        <is>
          <t>O litoral paranaense tem cerca de 100 km de extensão, com cenários bem diversificados, desde a foz do rio Ararapira (ao norte), até a do Saí-Guaçu (ao sul). É delimitado pelas baías: ao norte, a de Paranaguá, e, ao sul, a de Guaratuba.</t>
        </is>
      </c>
      <c r="L2621" t="inlineStr">
        <is>
          <t>Grande parte do litoral está localizada ao norte no estado de São Paulo e só tem comunicação com o Paraná pelo vale do rio Ribeira.</t>
        </is>
      </c>
      <c r="M2621" t="inlineStr">
        <is>
          <t>O Litoral Paranaense se destaca pela presença dos manguezais na porção sul, pela grande quantidade de ilhas espalhadas por toda a baía de Guaratuba, Guaraqueçaba e Superagui.</t>
        </is>
      </c>
      <c r="N2621" t="inlineStr"/>
      <c r="O2621" t="inlineStr">
        <is>
          <t>B</t>
        </is>
      </c>
      <c r="P2621" t="n">
        <v>0</v>
      </c>
      <c r="Q2621" t="n">
        <v>0</v>
      </c>
      <c r="S2621" t="inlineStr">
        <is>
          <t>A alternativa B está correta, pois, o Rio Ararapira, ao Norte, é o marco de divisa com o estado de
São Paulo e o Rio Saí-Guaçu é o marco de divisa com o estado de Santa Catarina. Também ao
Norte tem-se a Baía de Paranaguá e ao sul a Baía de Guaratuba.
Há duas grandes baías, sendo: Baía de Paranaguá, ao norte e Baía de Guaratuba ao sul. A divisa
com o estado de São Paulo é delimitada pelo Rio Ararapira e com o estado de Santa Cataria é o
Rio Saí-Guaçu. Guaraqueçaba é município e área de proteção ambiental da Baía do Paranaguá e
do Parque Nacional Superagui, também na Baía do Paranaguá.
A alternativa A está incorreta, pois embora o litoral paranaense realmente possua divisa de
terras com o litoral paulistas, as regiões citadas não são as regionalizações utilizadas e uma delas
não pertence ao litoral do Paraná.
A alternativa C está incorreta, pois não é correto afirmar que o litoral paranaense está localizado
ao norte de São Paulo.
A alternativa D está incorreta, pois Guaraqueçaba e Superagui, na verdade, compõem a Baía de
Paranaguá</t>
        </is>
      </c>
      <c r="U2621" t="inlineStr">
        <is>
          <t>15/08/2026 01:48</t>
        </is>
      </c>
    </row>
    <row r="2622">
      <c r="A2622" t="n">
        <v>4605</v>
      </c>
      <c r="B2622" t="inlineStr">
        <is>
          <t>FAFIPA</t>
        </is>
      </c>
      <c r="C2622" t="inlineStr">
        <is>
          <t>PM-PR</t>
        </is>
      </c>
      <c r="D2622" t="inlineStr">
        <is>
          <t>2013</t>
        </is>
      </c>
      <c r="E2622" t="inlineStr">
        <is>
          <t>Os episódios de quedas de barreiras, nas estradas da Serra do Mar, no Paraná, estão associados aos momentos de maior pluviosidade, que afetam a estabilidade das vertentes.
Assinale a alternativa correta sobre as condições do clima e do solo e relevo que favorecem os movimentos de massa.</t>
        </is>
      </c>
      <c r="F2622" t="inlineStr">
        <is>
          <t>Conhecimentos Gerais</t>
        </is>
      </c>
      <c r="G2622" t="inlineStr">
        <is>
          <t>Conhecimentos Gerais sobre o Paraná</t>
        </is>
      </c>
      <c r="H2622" t="inlineStr">
        <is>
          <t>Médio</t>
        </is>
      </c>
      <c r="I2622" t="inlineStr">
        <is>
          <t>ME</t>
        </is>
      </c>
      <c r="J2622" t="inlineStr">
        <is>
          <t>Precipitações leves, mas contínuas, dos meses de julho e agosto, com encharcamento do solo e mobilização dos bancos de sedimentos da Serra do Mar.</t>
        </is>
      </c>
      <c r="K2622" t="inlineStr">
        <is>
          <t>Ventos intensos da entrada do outono, provocando mobilização de grandes blocos rochosos, nas encostas da Serra do Mar, que acabam por arrastar, junto com eles, o solo e a lama.</t>
        </is>
      </c>
      <c r="L2622" t="inlineStr">
        <is>
          <t>Presença de forte neblina, nas porções mais elevadas da Serra do Mar, provocando os deslizamentos de terra, nas rampas rochosas e ao longo da hidrografia local.</t>
        </is>
      </c>
      <c r="M2622" t="inlineStr">
        <is>
          <t>Intensificação das chuvas orográficas, isto é, daquelas provocadas pelo encontro de massas de ar com diferentes características, sendo uma de origem Tropical e outra de origem Polar, provocando a mobilização dos solos nas áreas de baixada.</t>
        </is>
      </c>
      <c r="N2622" t="inlineStr">
        <is>
          <t>Episódios pluviais intensos associados à estação quente, entre os meses de janeiro e março, provocando o encharcamento e a mobilização das formações superficiais nas encostas de declividade média ou alta, na Serra do Mar.</t>
        </is>
      </c>
      <c r="O2622" t="inlineStr">
        <is>
          <t>E</t>
        </is>
      </c>
      <c r="P2622" t="n">
        <v>0</v>
      </c>
      <c r="Q2622" t="n">
        <v>0</v>
      </c>
      <c r="S2622" t="inlineStr">
        <is>
          <t>A alternativa correta é E, pois os movimentos de massa são causados principalmente pela ação
de chuvas intensas durante um curto período sobre maciços rochosos, como a Serra do Mar.
O deslocamento de rochas ou sedimentos são fenômenos naturais potencializados pela ação
antrópica. Durante esse processo, o solo, vegetação e rocha são mobilizados pela ação da
gravidade. Os movimentos de massa ocorrem pela intensidade de chuvas em um relativo curto
período, como nos climas do sudeste e sul do Brasil, onde os verões possuem altas médias
pluviométricas comparado com outras estações, sobre maciços rochosos. Grande parte dos
eventos de movimentos de massa no estado do Paraná são registrados na Serra do Mar.
A alternativa A é incorreta, pois movimentos de massa ocorrem a partir das intensas
precipitações durante o verão e não por chuvas leves e contínuas. Além do mais, os meses
apontados pela alternativa são os de menores médias pluviométricas no ano.
A alternativa B é incorreta, pois ventos intensos, por si só, não são causas de movimentos de
massa. A pluviosidade é o principal fator.
A alternativa C é incorreta, pois presença de neblina nas porções mais elevadas da Serra do Mar
não provoca movimentos de massa.
A alternativa D é incorreta, pois Chuvas orográficas são aquelas formadas por barreiras naturais
como a própria Serra do Mar. Denomina-se chuvas frontais as formadas por encontro de massas
de ar.
UEL</t>
        </is>
      </c>
      <c r="U2622" t="inlineStr">
        <is>
          <t>15/08/2026 01:49</t>
        </is>
      </c>
    </row>
    <row r="2623">
      <c r="A2623" t="n">
        <v>4606</v>
      </c>
      <c r="B2623" t="inlineStr">
        <is>
          <t>UEL</t>
        </is>
      </c>
      <c r="C2623" t="inlineStr">
        <is>
          <t>PM</t>
        </is>
      </c>
      <c r="D2623" t="inlineStr">
        <is>
          <t>2013</t>
        </is>
      </c>
      <c r="E2623" t="inlineStr">
        <is>
          <t>O estado do Paraná é constituído por três Planaltos, que se apresentam como típica paisagem de degraus estruturais ou escarpas de estratos.
Com base nos conhecimentos sobre os Planaltos paranaenses, assinale a alternativa correta.</t>
        </is>
      </c>
      <c r="F2623" t="inlineStr">
        <is>
          <t>Conhecimentos Gerais</t>
        </is>
      </c>
      <c r="G2623" t="inlineStr">
        <is>
          <t>Conhecimentos Gerais sobre o Paraná</t>
        </is>
      </c>
      <c r="H2623" t="inlineStr">
        <is>
          <t>Médio</t>
        </is>
      </c>
      <c r="I2623" t="inlineStr">
        <is>
          <t>ME</t>
        </is>
      </c>
      <c r="J2623" t="inlineStr">
        <is>
          <t>O Primeiro Planalto é formado pelos campos de Curitiba e Castro e divide-se em três regiões:Planalto de Curitiba, Região Açungui e Planalto Maracanã.</t>
        </is>
      </c>
      <c r="K2623" t="inlineStr">
        <is>
          <t>O Primeiro Planalto é formado pelos campos de Cambará e Iguaçu, onde se encontram os principais bens minerais energéticos, como carvão mineral, urânio e xisto pirobetuminoso.</t>
        </is>
      </c>
      <c r="L2623" t="inlineStr">
        <is>
          <t>O Segundo Planalto, formado pelos campos de Palmas, é a região onde se localizam os minerais metálicos, como ouro e prata.</t>
        </is>
      </c>
      <c r="M2623" t="inlineStr">
        <is>
          <t>O Segundo Planalto representa o plano de declive que forma a encosta Serra Geral do Paraná, denominada de escarpa mesozoica.</t>
        </is>
      </c>
      <c r="N2623" t="inlineStr">
        <is>
          <t>O Terceiro Planalto, formado pelos campos Gerais e pelo Aquífero Carste, apresenta várias quedas d’água, como Salto São Francisco.</t>
        </is>
      </c>
      <c r="O2623" t="inlineStr">
        <is>
          <t>A</t>
        </is>
      </c>
      <c r="P2623" t="n">
        <v>0</v>
      </c>
      <c r="Q2623" t="n">
        <v>0</v>
      </c>
      <c r="S2623" t="inlineStr">
        <is>
          <t>A alternativa correta é A, o Primeiro Planalto situado entre a Serra do Mar e a Escarpa Devoniana
está dividido em Planalto de Curitiba, Maracanã e Região Açungui. Estão incorretas as
alternativas:
Incorretas:
[B], porque o Primeiro Planalto é formado pelos campos de Curitiba e Castro e presença de
jazidas metálicas;
[C], porque no Segundo Planalto encontram-se os minérios energéticos como carvão e xisto;
[D], porque o Segundo Planalto é formado pelos Campos Gerais;
[E], porque o Terceiro Planalto é formado pelo Planalto de Guarapuava.</t>
        </is>
      </c>
      <c r="U2623" t="inlineStr">
        <is>
          <t>15/08/2026 01:49</t>
        </is>
      </c>
    </row>
    <row r="2624">
      <c r="A2624" t="n">
        <v>4607</v>
      </c>
      <c r="B2624" t="inlineStr">
        <is>
          <t>IBFC</t>
        </is>
      </c>
      <c r="C2624" t="inlineStr">
        <is>
          <t>CBM-PR</t>
        </is>
      </c>
      <c r="D2624" t="inlineStr">
        <is>
          <t>2025</t>
        </is>
      </c>
      <c r="E2624" t="inlineStr">
        <is>
          <t>Os povos tradicionais A população indígena do Paraná é composta por diferentes etnias. Esses povos possuem tradições culturais, línguas e modos de vida próprios, estando distribuídos em diversas terras indígenas oficialmente demarcadas.
De acordo com o Censo 2022, realizado pelo Instituto Brasileiro de Geografia e Estatística (IBGE), a maior parte da população indígena do Paraná encontra-se</t>
        </is>
      </c>
      <c r="F2624" t="inlineStr">
        <is>
          <t>Conhecimentos Gerais</t>
        </is>
      </c>
      <c r="G2624" t="inlineStr">
        <is>
          <t>Conhecimentos Gerais sobre o Paraná</t>
        </is>
      </c>
      <c r="H2624" t="inlineStr">
        <is>
          <t>Médio</t>
        </is>
      </c>
      <c r="I2624" t="inlineStr">
        <is>
          <t>ME</t>
        </is>
      </c>
      <c r="J2624" t="inlineStr">
        <is>
          <t>na terra indígena de Maringá, localizada na região sul do estado.</t>
        </is>
      </c>
      <c r="K2624" t="inlineStr">
        <is>
          <t>na terra indígena de Palmas, localizada na região sudoeste do estado.</t>
        </is>
      </c>
      <c r="L2624" t="inlineStr">
        <is>
          <t>na terra indígena de Rio das Cobras, localizada na região centro-sul do estado.</t>
        </is>
      </c>
      <c r="M2624" t="inlineStr">
        <is>
          <t>na terra indígena de Mangueirinha, localizada na região noroeste do estado.</t>
        </is>
      </c>
      <c r="N2624" t="inlineStr">
        <is>
          <t>no parque estadual Pico do Marumbi, localizado na região leste do estado.</t>
        </is>
      </c>
      <c r="O2624" t="inlineStr">
        <is>
          <t>C</t>
        </is>
      </c>
      <c r="P2624" t="n">
        <v>0</v>
      </c>
      <c r="Q2624" t="n">
        <v>0</v>
      </c>
      <c r="S2624" t="inlineStr">
        <is>
          <t>A alternativa C está correta, pois cita corretamente as informações da TI. A TI Rio das Cobras é a
mais populosa de todo o estado paranaense, e fica localizada no município de Nova Laranjeiras,
no centro-sul do Paraná.
A alternativa A está incorreta, pois não há Terras Indígenas nesse município e adjacência, mas há
em suas regiões a Terra Indígena Apucaraninha, localizada mais ao sul de Maringá, próximo a
Londrina e Tamarana. É habitada principalmente pelo povo Kaingang, e a Terra Indígena São
Jerônimo habitada por Kaingang e Guaranis.
A alternativa B está incorreta, pois não há Terra Indígena com o nome Palmas ou pertencente a
este território municipal. Apesar disso está relativamente próximo do município de Mangueirinha,
no sudoeste, habitada por Kaigangs e Guaranis, e da Terra Indígena Rio das Cobras: Localizada
nos municípios de Nova Laranjeiras e Espigão Alto do Iguaçu, também na região
sudoeste/centro-sul, não muito longe de Palmas. É a maior do estado e também é habitada
principalmente pelos povos Kaingang e Guarani.
A alternativa D está incorreta, pois está no sudoeste, não noroeste.
A alternativa E está incorreta, pois não existem terras indígenas demarcadas nesta região. O
parque estadual Pico do Marumbi é um dos parques estaduais mais antigos e importantes do
Paraná, conhecido por suas belezas naturais, picos montanhosos (incluindo o Pico Paraná, o mais
alto do sul do Brasil, e o Pico do Marumbi), e pela Mata Atlântica, nos municípios de Morretes,
Piraquara e Quatro Barras, no leste do Paraná.</t>
        </is>
      </c>
      <c r="U2624" t="inlineStr">
        <is>
          <t>15/08/2026 02:00</t>
        </is>
      </c>
    </row>
    <row r="2625">
      <c r="A2625" t="n">
        <v>4608</v>
      </c>
      <c r="B2625" t="inlineStr">
        <is>
          <t>IBFC</t>
        </is>
      </c>
      <c r="C2625" t="inlineStr">
        <is>
          <t>CBM-PR</t>
        </is>
      </c>
      <c r="D2625" t="inlineStr">
        <is>
          <t>2025</t>
        </is>
      </c>
      <c r="E2625" t="inlineStr">
        <is>
          <t>Os povos tradicionais Há forte presença de povos e comunidades tradicionais no Paraná, que historicamente estiveram à margem do reconhecimento territorial oficial. É necessário reconhecer a importância destes povos tradicionais na produção do espaço paranaense, seus direitos territoriais e suas ligações históricas, sociais e afetivas com os lugares vividos (adaptado de GOMES et al., 2026).
Assinale a alternativa que apresenta uma comunidade tradicional paranaense.</t>
        </is>
      </c>
      <c r="F2625" t="inlineStr">
        <is>
          <t>Conhecimentos Gerais</t>
        </is>
      </c>
      <c r="G2625" t="inlineStr">
        <is>
          <t>Conhecimentos Gerais sobre o Paraná</t>
        </is>
      </c>
      <c r="H2625" t="inlineStr">
        <is>
          <t>Médio</t>
        </is>
      </c>
      <c r="I2625" t="inlineStr">
        <is>
          <t>ME</t>
        </is>
      </c>
      <c r="J2625" t="inlineStr">
        <is>
          <t>Faxinalenses</t>
        </is>
      </c>
      <c r="K2625" t="inlineStr">
        <is>
          <t>Morroquianos</t>
        </is>
      </c>
      <c r="L2625" t="inlineStr">
        <is>
          <t>Andirobeiras</t>
        </is>
      </c>
      <c r="M2625" t="inlineStr">
        <is>
          <t>Pantaneiros</t>
        </is>
      </c>
      <c r="N2625" t="inlineStr">
        <is>
          <t>Quebradeiras de Coco Babaçu</t>
        </is>
      </c>
      <c r="O2625" t="inlineStr">
        <is>
          <t>A</t>
        </is>
      </c>
      <c r="P2625" t="n">
        <v>0</v>
      </c>
      <c r="Q2625" t="n">
        <v>0</v>
      </c>
      <c r="S2625" t="inlineStr">
        <is>
          <t>A alternativa A é a correta, pois os Faxinalenses são povos tradicionais do centro-sul paranaense
e reconhecidos pelo poder público como tal. Possuem um sistema agropecuário coletivo
especialmente nos aspectos pecuários e possuem origens polonesas.
A alternativa B está incorreta. O termo Morroquianos refere-se às comunidades que habitam a
região da Morraria, local distante do Paraná. Na verdade, tal comunidade localiza-se no Estado
do Mato Grosso. Veja abaixo informações detalhadas sobre:
São comunidades que vivem na Morraria, denominação local utilizada para nomear
uma extensa região delineada por serras e vales no Estado do Mato Grosso. São
agricultores, extrativistas e também cultivam algodão tingido naturalmente para o
artesanato. A agricultura familiar é a atividade econômica central, destacando-se pela
guarda e troca de sementes crioulas. A produção de seus meios de vida é
complementada pela criação de animais de grande e pequeno porte, a indústria
caseira e o artesanato. Manejam a terra e outros recursos naturais de forma
coletiva. Morroquianos têm uma relação intrínseca com a natureza.
Retirado de:
https://www.gov.br/mds/pt-br/acoes-e-programas/acesso-a-alimentos-e-a-agua/articulacao-de-politicas-publicas-de-san-para-pov
os-e-comunidades-tradicionais/morroquianos
A alternativa C está incorreta, pois estas são relacionadas a área da Amazônia. As andirobeiras
são comunidades predominantemente femininas, dedicadas à coleta sustentável e ao
beneficiamento das sementes de andiroba para a produção de óleo.
A alternativa D está incorreta, os pantaneiros são os habitantes tradicionais do Pantanal brasileiro,
cuja vida e cultura são moldadas pelos ciclos de cheia e seca da região.
A alternativa E está incorreta, principalmente mulheres do "Cinturão do Babaçu", as
quebradeiras de coco babaçu vivem do extrativismo no Maranhão, Piauí, Tocantins e Pará.
FGV</t>
        </is>
      </c>
      <c r="U2625" t="inlineStr">
        <is>
          <t>15/08/2026 02:00</t>
        </is>
      </c>
    </row>
    <row r="2626">
      <c r="A2626" t="n">
        <v>4609</v>
      </c>
      <c r="B2626" t="inlineStr">
        <is>
          <t>FGV</t>
        </is>
      </c>
      <c r="C2626" t="inlineStr">
        <is>
          <t>ALEP-PR</t>
        </is>
      </c>
      <c r="D2626" t="inlineStr">
        <is>
          <t>2024</t>
        </is>
      </c>
      <c r="E2626" t="inlineStr">
        <is>
          <t>O etnocídio foi levado a cabo nas Américas eliminando diversas populações, numa colonização praticada supostamente “para o bem do selvagem”. Por trás desta concepção coincide a ética do humanismo, que proclama dois axiomas: 1) há culturas inferiores e superiores, e 2) a cultura ocidental é superiormente absoluta. Em relação a todas as outras culturas, nesse sentido, ela só pode existir segundo uma relação de negação total da diversidade cultural, pois: à perspectiva de seus agentes, o etnocídio não poderia ser um empreendimento de destruição, ao contrário, é uma tarefa necessária, exigida pelo humanismo inscrito no núcleo da cultura ocidental.
AGOSTINHO, Thiago Lira Alves. A razão de Estado e o etnocídio: reflexões sobre a cultura da violência. Kínesis, Vol. XIII, n° 35, dezembro 2021, p.425-459. Disponível em: https://revistas.marilia.unesp.br. Acesso: 16 jan. 2024. (Adaptado) A partir da reflexão sobre o tema abordado no texto, leia as afirmativas a seguir.
I. Os indígenas Xetá, pertencentes ao tronco linguístico dos Tupi-Guarani, habitavam a Serra dos Dourados a margem do rio Ivaí, no Paraná e foram a primeira etnia a ter contato com o homem branco nessa região, a partir do início do ciclo do tropeirismo no século XVIII.
II. A população Xetá foi drasticamente reduzida pela ação das frentes de colonização que modernizaram o noroeste do Paraná e adjacências para a agropecuária e cafeicultura. O órgão indigenista oficial da época, o Serviço de Proteção ao Índio (SPI), distribuiu os sobreviventes em diferentes regiões do Paraná, enfraquecendo sua luta, sua cultura, e diminuindo a esperança de reocuparem dignamente suas terras.
III. Os efeitos da política colonizadora do governo paranaense na região da Serra dos Dourados somados à omissão e negligência do SPI, no que tange à sua competência enquanto órgão de assistência e proteção aos povos indígenas, resultou na perda do território tradicional Xetá e na extinção da sociedade, da qual sobreviveram poucos indivíduos.
Está correto o que se afirma em</t>
        </is>
      </c>
      <c r="F2626" t="inlineStr">
        <is>
          <t>Conhecimentos Gerais</t>
        </is>
      </c>
      <c r="G2626" t="inlineStr">
        <is>
          <t>Conhecimentos Gerais sobre o Paraná</t>
        </is>
      </c>
      <c r="H2626" t="inlineStr">
        <is>
          <t>Médio</t>
        </is>
      </c>
      <c r="I2626" t="inlineStr">
        <is>
          <t>ME</t>
        </is>
      </c>
      <c r="J2626" t="inlineStr">
        <is>
          <t>I, apenas.</t>
        </is>
      </c>
      <c r="K2626" t="inlineStr">
        <is>
          <t>III, apenas.</t>
        </is>
      </c>
      <c r="L2626" t="inlineStr">
        <is>
          <t>I e II, apenas.</t>
        </is>
      </c>
      <c r="M2626" t="inlineStr">
        <is>
          <t>II e III, apenas.</t>
        </is>
      </c>
      <c r="N2626" t="inlineStr">
        <is>
          <t>I, II e III.</t>
        </is>
      </c>
      <c r="O2626" t="inlineStr">
        <is>
          <t>D</t>
        </is>
      </c>
      <c r="P2626" t="n">
        <v>0</v>
      </c>
      <c r="Q2626" t="n">
        <v>0</v>
      </c>
      <c r="S2626" t="inlineStr">
        <is>
          <t>A alternativa D está correta e é o Gabarito da questão.
A afirmativa I está incorreta. Como vimos no decorrer da aula, os Xetá são conhecidos como a
última etnia do estado paranaense que entrou em contato direto com a sociedade ocidental, na
década de 40, quando as frentes de colonização invadiram o território onde viviam.
As afirmativas II e III estão corretas, tendo em vista que o processo de desenvolvimento ao longo
do século passado resultou na quase extinção dos Xetás em solo paranaense. Estima-se que já
em 1999 existiam apenas 8 membros vivos e seus descendentes, que hoje atuam em diferentes
regiões do estado.</t>
        </is>
      </c>
      <c r="U2626" t="inlineStr">
        <is>
          <t>15/08/2026 02:02</t>
        </is>
      </c>
    </row>
    <row r="2627">
      <c r="A2627" t="n">
        <v>4610</v>
      </c>
      <c r="B2627" t="inlineStr">
        <is>
          <t>FGV</t>
        </is>
      </c>
      <c r="C2627" t="inlineStr">
        <is>
          <t>ALEP-PR</t>
        </is>
      </c>
      <c r="D2627" t="inlineStr">
        <is>
          <t>2024</t>
        </is>
      </c>
      <c r="E2627" t="inlineStr">
        <is>
          <t>População e Povoamento A proporção existente entre o número de habitantes de um local e sua extensão territorial, é um importante elemento das relações entre uma sociedade e o espaço que ela habita. Analise os dados das cidadades paranaenses listadas:
Com base nos dados IBGE apresentados na tabela, assinale o município mais povoado.</t>
        </is>
      </c>
      <c r="F2627" t="inlineStr">
        <is>
          <t>Conhecimentos Gerais</t>
        </is>
      </c>
      <c r="G2627" t="inlineStr">
        <is>
          <t>Conhecimentos Gerais sobre o Paraná</t>
        </is>
      </c>
      <c r="H2627" t="inlineStr">
        <is>
          <t>Médio</t>
        </is>
      </c>
      <c r="I2627" t="inlineStr">
        <is>
          <t>ME</t>
        </is>
      </c>
      <c r="J2627" t="inlineStr">
        <is>
          <t>Pinhais.</t>
        </is>
      </c>
      <c r="K2627" t="inlineStr">
        <is>
          <t>Maringá.</t>
        </is>
      </c>
      <c r="L2627" t="inlineStr">
        <is>
          <t>Londrina.</t>
        </is>
      </c>
      <c r="M2627" t="inlineStr">
        <is>
          <t>Guarapuava.</t>
        </is>
      </c>
      <c r="N2627" t="inlineStr">
        <is>
          <t>Nova Aliança do Avaí.</t>
        </is>
      </c>
      <c r="O2627" t="inlineStr">
        <is>
          <t>A</t>
        </is>
      </c>
      <c r="P2627" t="n">
        <v>0</v>
      </c>
      <c r="Q2627" t="n">
        <v>0</v>
      </c>
      <c r="R2627" t="inlineStr">
        <is>
          <t>d30aa7dc-dc3e-493d-a211-ce195d898ee6.png</t>
        </is>
      </c>
      <c r="S2627" t="inlineStr">
        <is>
          <t>A alternativa A está correta, pois o povoamento é a densidade demográfica, o número de
habitantes por quilômetro quadrado. É necessário que faça uma conta para verificar os valores
dividindo a população absoluta pela área, mas perceba que nesse caso, Pinhais é o menor
território de todos. Se começarmos por ele, fazendo uma aproximação, para população 120.000
e área 60 Km², portanto um povoamento de aproximadamente 2.000 hab./km².</t>
        </is>
      </c>
      <c r="U2627" t="inlineStr">
        <is>
          <t>15/08/2026 02:03</t>
        </is>
      </c>
    </row>
    <row r="2628">
      <c r="A2628" t="n">
        <v>4611</v>
      </c>
      <c r="B2628" t="inlineStr">
        <is>
          <t>FGV</t>
        </is>
      </c>
      <c r="C2628" t="inlineStr">
        <is>
          <t>ALEP</t>
        </is>
      </c>
      <c r="D2628" t="inlineStr">
        <is>
          <t>2024</t>
        </is>
      </c>
      <c r="E2628" t="inlineStr">
        <is>
          <t>Texto:
O Índice de Desenvolvimento Humano (IDH) compara indicadores de países nos itens riqueza, alfabetização, educação, esperança de vida, natalidade e outros, com o intuito de avaliar o bem-estar de uma população, especialmente das crianças. Varia de zero a um e é divulgado pelo Programa das Nações Unidas para o Desenvolvimento (Pnud) em seu relatório anual.
Com base no indicador apresentado no texto, julgue as variáveis socioeconômicas paranaenses listadas a seguir.
I - A evolução dos dados da figura 1, indica a necessidade de políticas públicas específicas nas áreas de saúde e previdenciária.
II - Os dados apresentados no espaço temporal em ambos os gráficos, contribuem para melhoria do IDH no Estado do Paraná.
III - A variação dos dados da figura 2, ocorre pela diminuição da taxa de natalidade em virtude da adoção de métodos anticoncepcionais.
Está correto o que se afirma em</t>
        </is>
      </c>
      <c r="F2628" t="inlineStr">
        <is>
          <t>Conhecimentos Gerais</t>
        </is>
      </c>
      <c r="G2628" t="inlineStr">
        <is>
          <t>Conhecimentos Gerais sobre o Paraná</t>
        </is>
      </c>
      <c r="H2628" t="inlineStr">
        <is>
          <t>Médio</t>
        </is>
      </c>
      <c r="I2628" t="inlineStr">
        <is>
          <t>ME</t>
        </is>
      </c>
      <c r="J2628" t="inlineStr">
        <is>
          <t>II, apenas.</t>
        </is>
      </c>
      <c r="K2628" t="inlineStr">
        <is>
          <t>I e II, apenas.</t>
        </is>
      </c>
      <c r="L2628" t="inlineStr">
        <is>
          <t>I e III, apenas.</t>
        </is>
      </c>
      <c r="M2628" t="inlineStr">
        <is>
          <t>II e III, apenas.</t>
        </is>
      </c>
      <c r="N2628" t="inlineStr">
        <is>
          <t>I, II e III.</t>
        </is>
      </c>
      <c r="O2628" t="inlineStr">
        <is>
          <t>E</t>
        </is>
      </c>
      <c r="P2628" t="n">
        <v>0</v>
      </c>
      <c r="Q2628" t="n">
        <v>0</v>
      </c>
      <c r="R2628" t="inlineStr">
        <is>
          <t>0892b3e3-fbc4-4da0-b99a-55aabe6f834c.png</t>
        </is>
      </c>
      <c r="S2628" t="inlineStr">
        <is>
          <t>A alternativa E está correta e é o Gabarito da questão.
O item I está correto, pois o gráfico indica um aumento na expectativa de vida e serviços
especializados de saúde, suporte e previdência social são fundamentais para a qualidade de vida
da população dos idosos.
O item I está correto, pois o IDH baseia-se em três dimensões básicas do desenvolvimento
humano: renda, educação e saúde/longevidade. Os gráficos mostram uma evolução positiva ao
longo do tempo em indicadores relacionados a essas dimensões (por exemplo, aumento da
expectativa de vida, melhoria na educação ou na renda), isso diretamente contribui para a elevação
do IDH. O IDH do Paraná é 0,769, alto (acima de 0,7), e o IDH de Curitiba é 0,823, muito alto
(acima de 0,8).
O item III está correto, pois a redução da taxa de natalidade é uma tendência mundial e está
associada, entre outros fatores, à maior disseminação e uso de métodos contraceptivos, bem como
à mudança de comportamento social e ao maior acesso à informação e planejamento familiar.</t>
        </is>
      </c>
      <c r="U2628" t="inlineStr">
        <is>
          <t>15/08/2026 02:06</t>
        </is>
      </c>
    </row>
    <row r="2629">
      <c r="A2629" t="n">
        <v>4612</v>
      </c>
      <c r="B2629" t="inlineStr">
        <is>
          <t>FGV</t>
        </is>
      </c>
      <c r="C2629" t="inlineStr">
        <is>
          <t>ALEP-PR</t>
        </is>
      </c>
      <c r="D2629" t="inlineStr">
        <is>
          <t>2024</t>
        </is>
      </c>
      <c r="E2629" t="inlineStr">
        <is>
          <t>A hidrovia Paraná-Tietê consiste em uma das principais vias hidroviárias em funcionamento no país, pois é uma importante via para o escoamento da produção agrícola do país. Sobre o modal de transporte apresentado no texto, analise as afirmativas a seguir.
I. Situada entre as Regiões Sul, Sudeste e Centro-Oeste, permite a navegação e, consequentemente, o transporte de cargas e passageiros ao longo das HN-900 Rio Paraná e HN-913 Rio Tietê, tendo um sistema de eclusas viabilizando a passagem pelos desníveis das muitas represas existentes nas duas hidrovias.
II. É denominada de hidrovia ao Mercosul, um dos mais modernos e bem estruturados sistemas hidroviários do país, constituindo uma via de mão dupla entre Brasil e Uruguai, interligando o lago de Itaipu, as lagoas Mirim e a Lagoa dos Patos, sendo um eixo de fundamental importância para o intercâmbio comercial entre os países. Possibilita oportunidades turísticas, facilitando o acesso de turistas do Uruguai e Argentina à Foz do Iguaçu.
III. Integra sistema de transporte multimodal do Corredor Sudeste de Logística, com 12 terminais portuários, distribuídos em uma área de 76 milhões de hectares, e sua entrada em operação impulsionou a implantação de polos industriais, polos turísticos e polos de distribuição, onde é gerada quase a metade do PIB brasileiro, conectando também os principais centros do Mercosul.
Está correto o que se afirma em</t>
        </is>
      </c>
      <c r="F2629" t="inlineStr">
        <is>
          <t>Conhecimentos Gerais</t>
        </is>
      </c>
      <c r="G2629" t="inlineStr">
        <is>
          <t>Conhecimentos Gerais sobre o Paraná</t>
        </is>
      </c>
      <c r="H2629" t="inlineStr">
        <is>
          <t>Médio</t>
        </is>
      </c>
      <c r="I2629" t="inlineStr">
        <is>
          <t>ME</t>
        </is>
      </c>
      <c r="J2629" t="inlineStr">
        <is>
          <t>I, apenas.</t>
        </is>
      </c>
      <c r="K2629" t="inlineStr">
        <is>
          <t>III, apenas.</t>
        </is>
      </c>
      <c r="L2629" t="inlineStr">
        <is>
          <t>I e II, apenas.</t>
        </is>
      </c>
      <c r="M2629" t="inlineStr">
        <is>
          <t>I e III, apenas.</t>
        </is>
      </c>
      <c r="N2629" t="inlineStr">
        <is>
          <t>I, II e III.</t>
        </is>
      </c>
      <c r="O2629" t="inlineStr">
        <is>
          <t>D</t>
        </is>
      </c>
      <c r="P2629" t="n">
        <v>0</v>
      </c>
      <c r="Q2629" t="n">
        <v>0</v>
      </c>
      <c r="S2629" t="inlineStr">
        <is>
          <t>A alternativa D está correta.
A afirmativa I está correta, pois descreve corretamente uma das características da hidrovia,
situada entre as Regiões Sul, Sudeste e Centro-Oeste do Brasil, e servindo como ponto vital para
o escoamento da produção agrícola e industrial dentro do território brasileiro, integrando
importantes regiões do país.
O item II está errado, pois o Lago de Itaipu é artificial e na Tríplice Fronteira, enquanto as Lagoas
dos Patos e Mirim estão no Rio Grande do Sul, nas faixas litorâneas.
A afirmativa III está correta. De fato, a hidrovia integra o sistema de transporte multimodal do
Corredor Sudeste de Logística e atua no impulsionamento do PIB das regiões de atividade. Em
suma, estas regiões que são servidas pela hidrovia contribuem significativamente para o Produto
Interno Bruto (PIB) brasileiro, e a conexão com os principais centros do Mercosul ocorre de forma
indireta, através da interligação com o sistema hidroviário do Rio da Prata.
BANCAS VARIADAS</t>
        </is>
      </c>
      <c r="U2629" t="inlineStr">
        <is>
          <t>15/08/2026 02:07</t>
        </is>
      </c>
    </row>
    <row r="2630">
      <c r="A2630" t="n">
        <v>4613</v>
      </c>
      <c r="B2630" t="inlineStr">
        <is>
          <t>FAUEL</t>
        </is>
      </c>
      <c r="C2630" t="inlineStr">
        <is>
          <t>Pref Cândido Abreu</t>
        </is>
      </c>
      <c r="D2630" t="inlineStr">
        <is>
          <t>2024</t>
        </is>
      </c>
      <c r="E2630" t="inlineStr">
        <is>
          <t>Qual município paranaense foi considerado, por meio de Lei Estadual, como a “capital paranaense da cevada e do malte”?</t>
        </is>
      </c>
      <c r="F2630" t="inlineStr">
        <is>
          <t>Conhecimentos Gerais</t>
        </is>
      </c>
      <c r="G2630" t="inlineStr">
        <is>
          <t>Conhecimentos Gerais sobre o Paraná</t>
        </is>
      </c>
      <c r="H2630" t="inlineStr">
        <is>
          <t>Médio</t>
        </is>
      </c>
      <c r="I2630" t="inlineStr">
        <is>
          <t>ME</t>
        </is>
      </c>
      <c r="J2630" t="inlineStr">
        <is>
          <t>Rolândia.</t>
        </is>
      </c>
      <c r="K2630" t="inlineStr">
        <is>
          <t>Guarapuava.</t>
        </is>
      </c>
      <c r="L2630" t="inlineStr">
        <is>
          <t>Umuarama.</t>
        </is>
      </c>
      <c r="M2630" t="inlineStr">
        <is>
          <t>Jacarezinho.</t>
        </is>
      </c>
      <c r="N2630" t="inlineStr"/>
      <c r="O2630" t="inlineStr">
        <is>
          <t>B</t>
        </is>
      </c>
      <c r="P2630" t="n">
        <v>0</v>
      </c>
      <c r="Q2630" t="n">
        <v>0</v>
      </c>
      <c r="S2630" t="inlineStr">
        <is>
          <t>A alternativa correta é a B, pois Guarapuava foi considerada em 2023 a capital estadual da
cevada e do malte. A cidade é responsável pelo abastecimento da maioria cervejarias artesanais
do Brasil. De acordo com o IBGE é responsável por mais de 60% da área cultivada e 72% da
produção no Brasil, que vem especialmente da Colônia Entre Rios.
O cereal também é produzido nos Campos Gerais, na Região Metropolitana de Curitiba, no Sul e
no Sudoeste do Estado</t>
        </is>
      </c>
      <c r="U2630" t="inlineStr">
        <is>
          <t>15/08/2026 02:07</t>
        </is>
      </c>
    </row>
    <row r="2631">
      <c r="A2631" t="n">
        <v>4614</v>
      </c>
      <c r="B2631" t="inlineStr">
        <is>
          <t>FAU</t>
        </is>
      </c>
      <c r="C2631" t="inlineStr">
        <is>
          <t>Unioeste</t>
        </is>
      </c>
      <c r="D2631" t="inlineStr">
        <is>
          <t>2023</t>
        </is>
      </c>
      <c r="E2631" t="inlineStr">
        <is>
          <t>O futuro da região Oeste do Paraná tem sido alvo de pesquisas e discussões nos últimos anos, resultando em diálogos interinstitucionais e elaboração de relatórios e diagnósticos socioeconômicos e ambientais, para subsidiar a composição de objetivos e metas de desenvolvimento sustentável na região. Entre os mais importantes, está o Projeto Oeste 2030, que mobilizou os 54 municípios do oeste do Paraná com o objetivo de promover desenvolvimento sustentável baseados numa tríade de conceitos-chave. Qual das opções abaixo se refere a essa tríade? Assinale a alternativa correta:</t>
        </is>
      </c>
      <c r="F2631" t="inlineStr">
        <is>
          <t>Conhecimentos Gerais</t>
        </is>
      </c>
      <c r="G2631" t="inlineStr">
        <is>
          <t>Conhecimentos Gerais sobre o Paraná</t>
        </is>
      </c>
      <c r="H2631" t="inlineStr">
        <is>
          <t>Médio</t>
        </is>
      </c>
      <c r="I2631" t="inlineStr">
        <is>
          <t>ME</t>
        </is>
      </c>
      <c r="J2631" t="inlineStr">
        <is>
          <t>Promoção da igualdade de gênero, equidade racial e proteção às reservas indígenas.</t>
        </is>
      </c>
      <c r="K2631" t="inlineStr">
        <is>
          <t>Erradicação da fome, da desigualdade social e da função social da propriedade de terra.</t>
        </is>
      </c>
      <c r="L2631" t="inlineStr">
        <is>
          <t>Divulgação de energias renováveis, saneamento e água potável, replantio da mata atlântica.</t>
        </is>
      </c>
      <c r="M2631" t="inlineStr">
        <is>
          <t>Diminuição da violência contra os animais, consumo responsável e empoderamento feminino.</t>
        </is>
      </c>
      <c r="N2631" t="inlineStr">
        <is>
          <t>Elevação do crescimento econômico, da inclusão social e da proteção ambiental.</t>
        </is>
      </c>
      <c r="O2631" t="inlineStr">
        <is>
          <t>E</t>
        </is>
      </c>
      <c r="P2631" t="n">
        <v>0</v>
      </c>
      <c r="Q2631" t="n">
        <v>0</v>
      </c>
      <c r="S2631" t="inlineStr">
        <is>
          <t>A alternativa correta é E, pois, a tríade do desenvolvimento sustentável é crescimento
econômico, inclusão social e proteção ambiental. É poder explorarmos os recursos de forma a
garantir as gerações futuras o direito de fazer o mesmo.
Igualdade de gênero, fome zero, energia acessível e limpa, saneamento e água potável, são ODS
presentes na Agenda 2030. Não são equidade racial, proteção à reservas indígenas, função social
da propriedade da terra, replantio, violência contra animais e empoderamento, mesmo que
tenham relação com eles e com os Direitos Humanos.</t>
        </is>
      </c>
      <c r="U2631" t="inlineStr">
        <is>
          <t>15/08/2026 02:09</t>
        </is>
      </c>
    </row>
    <row r="2632">
      <c r="A2632" t="n">
        <v>4615</v>
      </c>
      <c r="B2632" t="inlineStr">
        <is>
          <t>FAFIPA</t>
        </is>
      </c>
      <c r="C2632" t="inlineStr">
        <is>
          <t>Prefeitura de Campo Largo</t>
        </is>
      </c>
      <c r="D2632" t="inlineStr">
        <is>
          <t>2023</t>
        </is>
      </c>
      <c r="E2632" t="inlineStr">
        <is>
          <t>Após se tornar um estado brasileiro em 1853, por meio do desmembramento de São Paulo, o Paraná experimentou notável expansão em suas atividades primárias. Entre essas atividades, qual destaque se evidenciou na região?</t>
        </is>
      </c>
      <c r="F2632" t="inlineStr">
        <is>
          <t>Conhecimentos Gerais</t>
        </is>
      </c>
      <c r="G2632" t="inlineStr">
        <is>
          <t>Conhecimentos Gerais sobre o Paraná</t>
        </is>
      </c>
      <c r="H2632" t="inlineStr">
        <is>
          <t>Médio</t>
        </is>
      </c>
      <c r="I2632" t="inlineStr">
        <is>
          <t>ME</t>
        </is>
      </c>
      <c r="J2632" t="inlineStr">
        <is>
          <t>Exploração de recursos marinhos.</t>
        </is>
      </c>
      <c r="K2632" t="inlineStr">
        <is>
          <t>Cultivo de erva-mate e plantação de café.</t>
        </is>
      </c>
      <c r="L2632" t="inlineStr">
        <is>
          <t>Extração de minerais preciosos.</t>
        </is>
      </c>
      <c r="M2632" t="inlineStr">
        <is>
          <t>Criação de gado bovino.</t>
        </is>
      </c>
      <c r="N2632" t="inlineStr">
        <is>
          <t>Agricultura de subsistência.</t>
        </is>
      </c>
      <c r="O2632" t="inlineStr">
        <is>
          <t>B</t>
        </is>
      </c>
      <c r="P2632" t="n">
        <v>0</v>
      </c>
      <c r="Q2632" t="n">
        <v>0</v>
      </c>
      <c r="S2632" t="inlineStr">
        <is>
          <t>A alternativa correta é a B, pois no século XIX as principais atividades primárias eram o
extrativismo da erva-mate e os plantations de café que se expandiram de São Paulo,
especialmente devido ao solo fértil da terra roxa.
A alternativa A está incorreta, pois a exploração de recursos marinhos é essencialmente
artesanal, ou seja, de subsistência. No período colonial, no litoral do Paraná e Santa Catarina era
feita a pesca de baleias, de onde extraiam óleos.
A alternativa C está incorreta, pois a exploração de ouro foi a motivação dos primeiros colonos,
mas eram poucas aluviões (riachos) auríferos e com poucos recursos, que foram explorados pelo
século XVII até que no século XVIII foram encontradas as grandes minas de ouro em Vila Rica.
A alternativa D está incorreta, pois a pecuária e o tropeirismo se desenvolveu ao longo do século
XVIII abastecendo São Paulo e Minas Gerais.
A alternativa A está incorreta, pois o café é produzido pela grande lavoura comercial, o
plantation, que são grandes propriedades, monocultoras voltadas à exportação.</t>
        </is>
      </c>
      <c r="U2632" t="inlineStr">
        <is>
          <t>15/08/2026 02:09</t>
        </is>
      </c>
    </row>
    <row r="2633">
      <c r="A2633" t="n">
        <v>4616</v>
      </c>
      <c r="B2633" t="inlineStr">
        <is>
          <t>FAU</t>
        </is>
      </c>
      <c r="C2633" t="inlineStr">
        <is>
          <t>Unioeste</t>
        </is>
      </c>
      <c r="D2633" t="inlineStr">
        <is>
          <t>2023</t>
        </is>
      </c>
      <c r="E2633" t="inlineStr">
        <is>
          <t>Nos últimos anos, o estado do Paraná tem sido promovido a nível nacional e internacional como um hub logístico, ou seja, como interligação principal para escoar a produção de outros estados da federação e também países vizinhos. Entretanto, para isso se concretizar seria necessário adequar os modais de transporte do estado, e grandes obras de infraestrutura foram iniciadas ou retomadas. Nesse projeto, a região oeste do Paraná ganhou especial relevância também porque concentrava alguns dos principais gargalos logísticos estaduais. Nesse contexto, qual das obras de infraestrutura abaixo estão localizadas na região oeste do Paraná? Analise as assertivas e assinale a alternativa correta:
I - Construção da Ponte da Integração, em Foz do Iguaçu.
II - Remodelação do Trevo Cataratas, em Cascavel.
III - Duplicação da Rodovia BR-163, entre Toledo e Marechal Rondon.
IV - Construção da Ponte Ayrton Senna, em Francisco Beltrão.</t>
        </is>
      </c>
      <c r="F2633" t="inlineStr">
        <is>
          <t>Conhecimentos Gerais</t>
        </is>
      </c>
      <c r="G2633" t="inlineStr">
        <is>
          <t>Conhecimentos Gerais sobre o Paraná</t>
        </is>
      </c>
      <c r="H2633" t="inlineStr">
        <is>
          <t>Médio</t>
        </is>
      </c>
      <c r="I2633" t="inlineStr">
        <is>
          <t>ME</t>
        </is>
      </c>
      <c r="J2633" t="inlineStr">
        <is>
          <t>Apenas I, II e III estão corretas.</t>
        </is>
      </c>
      <c r="K2633" t="inlineStr">
        <is>
          <t>Apenas II, III e IV estão corretas.</t>
        </is>
      </c>
      <c r="L2633" t="inlineStr">
        <is>
          <t>Apenas I, II e IV estão corretas.</t>
        </is>
      </c>
      <c r="M2633" t="inlineStr">
        <is>
          <t>Apenas I, III e IV estão corretas.</t>
        </is>
      </c>
      <c r="N2633" t="inlineStr">
        <is>
          <t>I, II, III e IV estão corretas.</t>
        </is>
      </c>
      <c r="O2633" t="inlineStr">
        <is>
          <t>A</t>
        </is>
      </c>
      <c r="P2633" t="n">
        <v>0</v>
      </c>
      <c r="Q2633" t="n">
        <v>0</v>
      </c>
      <c r="S2633" t="inlineStr">
        <is>
          <t>A alternativa correta é A, pois a única incorreta é o item III, pois a ponte Airton Sena liga o
Paraná ao Mato Grosso do Sul, no município de Guaíra.</t>
        </is>
      </c>
      <c r="U2633" t="inlineStr">
        <is>
          <t>15/08/2026 02:10</t>
        </is>
      </c>
    </row>
    <row r="2634">
      <c r="A2634" t="n">
        <v>4617</v>
      </c>
      <c r="B2634" t="inlineStr">
        <is>
          <t>UNIOSTE</t>
        </is>
      </c>
      <c r="C2634" t="inlineStr">
        <is>
          <t>Pref de Guaratuba</t>
        </is>
      </c>
      <c r="D2634" t="inlineStr">
        <is>
          <t>2022</t>
        </is>
      </c>
      <c r="E2634" t="inlineStr">
        <is>
          <t>Em termos de importância, em relação aos portos brasileiros, o Porto de Paranaguá, quando se analisa em relação à exportação de produtos agrícolas do país, é:</t>
        </is>
      </c>
      <c r="F2634" t="inlineStr">
        <is>
          <t>Conhecimentos Gerais</t>
        </is>
      </c>
      <c r="G2634" t="inlineStr">
        <is>
          <t>Conhecimentos Gerais sobre o Paraná</t>
        </is>
      </c>
      <c r="H2634" t="inlineStr">
        <is>
          <t>Médio</t>
        </is>
      </c>
      <c r="I2634" t="inlineStr">
        <is>
          <t>ME</t>
        </is>
      </c>
      <c r="J2634" t="inlineStr">
        <is>
          <t>O primeiro maior exportador.</t>
        </is>
      </c>
      <c r="K2634" t="inlineStr">
        <is>
          <t>O segundo maior exportador.</t>
        </is>
      </c>
      <c r="L2634" t="inlineStr">
        <is>
          <t>O terceiro maior exportador.</t>
        </is>
      </c>
      <c r="M2634" t="inlineStr">
        <is>
          <t>O quarto maior exportador.</t>
        </is>
      </c>
      <c r="N2634" t="inlineStr">
        <is>
          <t>Nenhuma das alternativas anteriores.</t>
        </is>
      </c>
      <c r="O2634" t="inlineStr">
        <is>
          <t>A</t>
        </is>
      </c>
      <c r="P2634" t="n">
        <v>0</v>
      </c>
      <c r="Q2634" t="n">
        <v>0</v>
      </c>
      <c r="S2634" t="inlineStr">
        <is>
          <t>A alternativa A está correta, pois é o maior exportador de grãos de soja, o principal exportador
de carne de frango e considerando os grãos e carnes é o principal porto de exportação de
produtor agrícolas e Paranaguá é um grande hub logístico que atende as exportações dos vários
estados, como os 3 da região Sul, São Paulo, Mato Grosso do Sul, Mato Grosso e Goiás. O maior
porto em movimentação de cargas em geral é o de Santos.</t>
        </is>
      </c>
      <c r="U2634" t="inlineStr">
        <is>
          <t>15/08/2026 02:10</t>
        </is>
      </c>
    </row>
    <row r="2635">
      <c r="A2635" t="n">
        <v>4618</v>
      </c>
      <c r="B2635" t="inlineStr">
        <is>
          <t>CISLIPA</t>
        </is>
      </c>
      <c r="C2635" t="inlineStr">
        <is>
          <t>CISLIPA</t>
        </is>
      </c>
      <c r="D2635" t="inlineStr">
        <is>
          <t>2015</t>
        </is>
      </c>
      <c r="E2635" t="inlineStr">
        <is>
          <t>Em recentes trabalhos realizados pela UFPR, nas áreas rurais do litoral do Paraná, os moradores da Comunidade São Joãozinho apontaram suas necessidades imediatas para melhoria de sua qualidade vida. Quais ações são imediatas para atender as necessidades dessas populações?</t>
        </is>
      </c>
      <c r="F2635" t="inlineStr">
        <is>
          <t>Conhecimentos Gerais</t>
        </is>
      </c>
      <c r="G2635" t="inlineStr">
        <is>
          <t>Conhecimentos Gerais sobre o Paraná</t>
        </is>
      </c>
      <c r="H2635" t="inlineStr">
        <is>
          <t>Médio</t>
        </is>
      </c>
      <c r="I2635" t="inlineStr">
        <is>
          <t>ME</t>
        </is>
      </c>
      <c r="J2635" t="inlineStr">
        <is>
          <t>Segurança de suas residências, evitando a entrada de bichos, curso de alfabetização para adultos, retorno na comunidade à liberdade sobre o uso do espaço, sem a necessidade de demarcação de áreas individuais, acesso à organização social e acesso à saúde bucal de seus filhos.</t>
        </is>
      </c>
      <c r="K2635" t="inlineStr">
        <is>
          <t>São Joãozinho não é comunidade rural do Litoral do Paraná, é uma área urbana do município de Matinhos.</t>
        </is>
      </c>
      <c r="L2635" t="inlineStr">
        <is>
          <t>Os moradores rurais do litoral do Paraná já são assistidos pelos convênios com o Governo Federal e o Ministério da Saúde, por meio da FUNASA, que atende em todos os itens a essas reinvindicações dos moradores.</t>
        </is>
      </c>
      <c r="M2635" t="inlineStr">
        <is>
          <t>Por pertencerem à área do Parque Nacional de Superagui, a comunidade de São Joãozinho não pode interferir no manejo do parque procedendo a melhorias. Todos os serviços devem ocorrer fora das áreas da Unidade.</t>
        </is>
      </c>
      <c r="N2635" t="inlineStr"/>
      <c r="O2635" t="inlineStr">
        <is>
          <t>A</t>
        </is>
      </c>
      <c r="P2635" t="n">
        <v>0</v>
      </c>
      <c r="Q2635" t="n">
        <v>0</v>
      </c>
      <c r="S2635" t="inlineStr">
        <is>
          <t>A- Correto: As necessidades dos moradores de comunidades extrativistas passam pelo acesso à
escola que não seja afetado pela má condição de estadas, além do acesso à saúde pública e a
busca de caminhos para o desenvolvimento sustentável.
A questão faz referência a uma pesquisa realizada com moradores de comunidades extrativistas
do Paraná, suas reivindicações e possibilidades para o desenvolvimento rural sustentável. As
comunidades pesquisadas pertencem ao município de Guaratuba, na baía de Guaratuba, sul do
Paraná. As demandas registradas pelo pesquisador incluem, além de acesso à saúde e educação,
a exigência de políticas públicas para que a comunidade se mantenha.
B- Incorreto: São Joãozinho é uma comunidade pertencente ao município de Guaratuba, na baía
de Guaratuba, litoral do Paraná.
C- Incorreto: A FUNASA é entidade vinculada ao Ministério da Saúde e tem por objetivo
promover o saneamento básico no território nacional. No entanto, nem todas as reivindicações
da comunidade de São Joãozinho passam por ações relacionadas ao sistema de saúde.
D- Incorreto: O Parque Nacional de Superagui se localiza no norte do litoral do Paraná enquanto
a baía de Guaratuba, onde se localiza a comunidade de São Joãozinho, está ao sul do estado.</t>
        </is>
      </c>
      <c r="U2635" t="inlineStr">
        <is>
          <t>15/08/2026 02:11</t>
        </is>
      </c>
    </row>
    <row r="2636">
      <c r="A2636" t="n">
        <v>4619</v>
      </c>
      <c r="B2636" t="inlineStr">
        <is>
          <t>CONSULPLAN</t>
        </is>
      </c>
      <c r="C2636" t="inlineStr">
        <is>
          <t>Prefeitura de Cascavel</t>
        </is>
      </c>
      <c r="D2636" t="inlineStr">
        <is>
          <t>2015</t>
        </is>
      </c>
      <c r="E2636" t="inlineStr">
        <is>
          <t>“O povoamento da região paranaense desenvolveu-se muito lentamente. No século XVII uma importante atividade econômica atraiu muitas pessoas para o interior do atual Paraná, especificamente na região onde hoje está localizada a cidade de Paranaguá.” Essa atividade econômica foi:</t>
        </is>
      </c>
      <c r="F2636" t="inlineStr">
        <is>
          <t>Conhecimentos Gerais</t>
        </is>
      </c>
      <c r="G2636" t="inlineStr">
        <is>
          <t>Conhecimentos Gerais sobre o Paraná</t>
        </is>
      </c>
      <c r="H2636" t="inlineStr">
        <is>
          <t>Médio</t>
        </is>
      </c>
      <c r="I2636" t="inlineStr">
        <is>
          <t>ME</t>
        </is>
      </c>
      <c r="J2636" t="inlineStr">
        <is>
          <t>A indústria.</t>
        </is>
      </c>
      <c r="K2636" t="inlineStr">
        <is>
          <t>A mineração.</t>
        </is>
      </c>
      <c r="L2636" t="inlineStr">
        <is>
          <t>A criação de gado.</t>
        </is>
      </c>
      <c r="M2636" t="inlineStr">
        <is>
          <t>A produção da erva-mate.</t>
        </is>
      </c>
      <c r="N2636" t="inlineStr">
        <is>
          <t>A extração das madeiras de lei.</t>
        </is>
      </c>
      <c r="O2636" t="inlineStr">
        <is>
          <t>B</t>
        </is>
      </c>
      <c r="P2636" t="n">
        <v>0</v>
      </c>
      <c r="Q2636" t="n">
        <v>0</v>
      </c>
      <c r="S2636" t="inlineStr">
        <is>
          <t>A alternativa correta é B. Durante os séculos XVI e XVII, o povoamento do atual Paraná se deu
pela busca por metais preciosos. Muitos eram os boatos que aquela região possuía grandes
jazidas de ouro e diversas expedições foram financiadas para encontrar o mineral. A existência
dessas grandes jazidas, porém, nunca se confirmara. Ao mesmo tempo, o ouro de aluvião nas
bacias da região era extraído, ainda que em menor relevância ao se comparar com extração de
ouro nas Minas Gerais.
A - Incorreto: É incorreto afirmar que a indústria foi uma atividade econômica paranaense durante
o século XVII, século o qual gestou a revolução industrial europeia.
B- Incorreto: O ouro de aluvião foi atrativo para o povoamento do Paraná, principalmente na
cidade do Paranaguá. Os boatos de grandes jazidas, que nunca foram confirmados, também
ajudaram a povoar o estado.
C- Incorreto: A criação de Gado somente se consolida após o povoamento gerado pela busca de
metais preciosos.
D- Incorreto: O estado ganha relevância na produção da erva-mate somente no século XIX.</t>
        </is>
      </c>
      <c r="U2636" t="inlineStr">
        <is>
          <t>15/08/2026 02:11</t>
        </is>
      </c>
    </row>
    <row r="2637">
      <c r="A2637" t="n">
        <v>4620</v>
      </c>
      <c r="B2637" t="inlineStr">
        <is>
          <t>CONSULPLAN</t>
        </is>
      </c>
      <c r="C2637" t="inlineStr">
        <is>
          <t>Prefeitura de Cascavel</t>
        </is>
      </c>
      <c r="D2637" t="inlineStr">
        <is>
          <t>2015</t>
        </is>
      </c>
      <c r="E2637" t="inlineStr">
        <is>
          <t>Sobre o estado do Paraná, marque V para as afirmativas verdadeiras e F para as falsas.
( ) Tem como sede do governo do Estado o Palácio Iguaçu.
( ) O setor agropecuário compreende mais de 50% da composição do PIB do Estado.
( ) Entre os produtos mais exportados pelo Estado estão: soja, carne bovina e minério de ferro.
( ) A vegetação é formada por mangue no litoral, mata atlântica, floresta tropical a oeste e mata de araucária no centro.
A sequência está correta em</t>
        </is>
      </c>
      <c r="F2637" t="inlineStr">
        <is>
          <t>Conhecimentos Gerais</t>
        </is>
      </c>
      <c r="G2637" t="inlineStr">
        <is>
          <t>Conhecimentos Gerais sobre o Paraná</t>
        </is>
      </c>
      <c r="H2637" t="inlineStr">
        <is>
          <t>Médio</t>
        </is>
      </c>
      <c r="I2637" t="inlineStr">
        <is>
          <t>ME</t>
        </is>
      </c>
      <c r="J2637" t="inlineStr">
        <is>
          <t>F, F, V, V.</t>
        </is>
      </c>
      <c r="K2637" t="inlineStr">
        <is>
          <t>F, V, V, F.</t>
        </is>
      </c>
      <c r="L2637" t="inlineStr">
        <is>
          <t>V, F, V, F.</t>
        </is>
      </c>
      <c r="M2637" t="inlineStr">
        <is>
          <t>V, V, F, F.</t>
        </is>
      </c>
      <c r="N2637" t="inlineStr">
        <is>
          <t>V, F, F, V.</t>
        </is>
      </c>
      <c r="O2637" t="inlineStr">
        <is>
          <t>E</t>
        </is>
      </c>
      <c r="P2637" t="n">
        <v>0</v>
      </c>
      <c r="Q2637" t="n">
        <v>0</v>
      </c>
      <c r="S2637" t="inlineStr">
        <is>
          <t>Alternativa correta é E.
Primeira afirmativa: Inaugurado em 1953, o Palácio do Iguaçu, localizado em Curitiba, é sede do
governo do estado do Paraná.
Segundo afirmativa: Apenas cerca de 9% do PIB do Paraná provém da Agropecuária.
Terceira afirmativa: O agronegócio possui grande força no oeste do estado, justificando a
exportação de soja e a carne bovina é uma atividade econômica tradicional do estado. No
entanto, o Paraná não é reconhecido por possuir jazidas de minério de ferro em seu território.
Quarta afirmativa: Está correta a presença e distribuição das referidas vegetações no estado do
Paraná.
A - Incorreto: A primeira afirmativa é verdadeira e a terceira é falsa.
B- Incorreto: A primeira e quarta alternativas são verdadeiras e a segunda e terceira são falsas.
C- Incorreto: A terceira alternativa é falsa e a quarta é verdadeira.
D- Incorreto: A segunda alternativa é falsa e a quarta é verdadeira.</t>
        </is>
      </c>
      <c r="U2637" t="inlineStr">
        <is>
          <t>15/08/2026 02:12</t>
        </is>
      </c>
    </row>
    <row r="2638">
      <c r="A2638" t="n">
        <v>4621</v>
      </c>
      <c r="B2638" t="inlineStr">
        <is>
          <t>FAFIPA</t>
        </is>
      </c>
      <c r="C2638" t="inlineStr">
        <is>
          <t>CISLIPA</t>
        </is>
      </c>
      <c r="D2638" t="inlineStr">
        <is>
          <t>2015</t>
        </is>
      </c>
      <c r="E2638" t="inlineStr">
        <is>
          <t>Qual é a economia básica dos municípios do litoral paranaense?</t>
        </is>
      </c>
      <c r="F2638" t="inlineStr">
        <is>
          <t>Conhecimentos Gerais</t>
        </is>
      </c>
      <c r="G2638" t="inlineStr">
        <is>
          <t>Conhecimentos Gerais sobre o Paraná</t>
        </is>
      </c>
      <c r="H2638" t="inlineStr">
        <is>
          <t>Médio</t>
        </is>
      </c>
      <c r="I2638" t="inlineStr">
        <is>
          <t>ME</t>
        </is>
      </c>
      <c r="J2638" t="inlineStr">
        <is>
          <t>O ouro de aluvião encontrado nas areias da baía de Paranaguá.</t>
        </is>
      </c>
      <c r="K2638" t="inlineStr">
        <is>
          <t>Todo o petróleo que está sendo produzido no pré-sal.</t>
        </is>
      </c>
      <c r="L2638" t="inlineStr">
        <is>
          <t>Atividade mineradora.</t>
        </is>
      </c>
      <c r="M2638" t="inlineStr">
        <is>
          <t>Desenvolvimento de ações voltadas para o turismo sustentável.</t>
        </is>
      </c>
      <c r="N2638" t="inlineStr"/>
      <c r="O2638" t="inlineStr">
        <is>
          <t>D</t>
        </is>
      </c>
      <c r="P2638" t="n">
        <v>0</v>
      </c>
      <c r="Q2638" t="n">
        <v>0</v>
      </c>
      <c r="S2638" t="inlineStr">
        <is>
          <t>D- Correto: Atualmente o turismo sustentável tem sido a principal economia dos municípios do
litoral Paranaense.
O litoral paranaense foi, durante o século XVI, o único lugar do atual estado do Paraná a possuir
ouro, sendo este de aluvião, em seu território. A extração do metal ajudou a povoar a região,
ainda que este não tenha tido longo ciclo, tendo sido abandonada desde o século XVII quando o
ouro se tornou escasso. Quanto às jazidas de petróleo em alto-mar, estes não compõem as
descobertas do pré-sal. Assim, o turismo sustentável se consolida cada vez mais como principal
atividade econômica dos municípios do litoral paranaense, sendo impulsionada pela criação do
Parque Nacional de Saint-Hilaire/Lange em 2001 e do Parque Nacional do Superaguii, criado em
1989 e expandido em 1999.
A – Incorreto: O ouro de aluvião foi encontrado no século XVI no litoral do atual estado do
Paraná e a baía de Paranaguá ficou conhecida pela exploração do metal. No entanto, esta
atividade não é mais praticada e, portanto, não compõe a economia básica do litoral paranaense.
B- Incorreto: O petróleo do pré-sal não é encontrado no território do Paraná e sim no Rio de
Janeiro, São Paulo e Espírito Santo, podendo haver ainda rochas no estado de Santa Catarina.
C- Incorreto: A atividade mineradora não é base da economia dos municípios do litoral
paranaense. Em seu território, como exemplo de recurso dotado de valor relevante em larga
escala, o carvão mineral é presente no segundo planalto do Paraná.</t>
        </is>
      </c>
      <c r="U2638" t="inlineStr">
        <is>
          <t>15/08/2026 02:12</t>
        </is>
      </c>
    </row>
    <row r="2639">
      <c r="A2639" t="inlineStr">
        <is>
          <t>4622</t>
        </is>
      </c>
      <c r="B2639" t="inlineStr">
        <is>
          <t>COPS-UEL</t>
        </is>
      </c>
      <c r="C2639" t="inlineStr">
        <is>
          <t>PC-PR</t>
        </is>
      </c>
      <c r="D2639" t="inlineStr">
        <is>
          <t>2010</t>
        </is>
      </c>
      <c r="E2639" t="inlineStr">
        <is>
          <t>A agricultura familiar é praticada por famílias assentadas através de programas de reforma agrária, seringueiros, ribeirinhos, extrativistas, famílias atingidas por barragens, de indígenas e de quilombolas. Analise alguns dados de produção da agricultura familiar e não familiar no Paraná:
De acordo com os dados é correto afirmar que, no Paraná, a agricultura familiar</t>
        </is>
      </c>
      <c r="F2639" t="inlineStr">
        <is>
          <t>Conhecimentos Gerais</t>
        </is>
      </c>
      <c r="G2639" t="inlineStr">
        <is>
          <t>Conhecimentos Gerais sobre o Paraná</t>
        </is>
      </c>
      <c r="H2639" t="inlineStr">
        <is>
          <t>Médio</t>
        </is>
      </c>
      <c r="I2639" t="inlineStr">
        <is>
          <t>ME</t>
        </is>
      </c>
      <c r="J2639" t="inlineStr">
        <is>
          <t>produz mais leite de vaca com um número menor de cabeças de gado que a agricultura não familiar.</t>
        </is>
      </c>
      <c r="K2639" t="inlineStr">
        <is>
          <t>produz menos arroz em casca que a agricultura não familiar em uma área plantada menor.</t>
        </is>
      </c>
      <c r="L2639" t="inlineStr">
        <is>
          <t>tem um número maior de cabeças de gado distribuída por um número menor de propriedades.</t>
        </is>
      </c>
      <c r="M2639" t="inlineStr">
        <is>
          <t>produz mais feijão preto que a agricultura não familiar em um número menor de propriedades.</t>
        </is>
      </c>
      <c r="N2639" t="inlineStr">
        <is>
          <t>produz mais feijão preto que a agricultura não familiar com uma menor área colhida.</t>
        </is>
      </c>
      <c r="O2639" t="inlineStr">
        <is>
          <t>A</t>
        </is>
      </c>
      <c r="P2639" t="n">
        <v>0</v>
      </c>
      <c r="Q2639" t="n">
        <v>0</v>
      </c>
      <c r="R2639" t="inlineStr">
        <is>
          <t>5014a6bb-f3ca-4ae5-aae7-2e6e10ba0b91.png</t>
        </is>
      </c>
      <c r="S2639" t="inlineStr">
        <is>
          <t>A - Correto: Assim como consta na tabela fornecida pelo enunciado, o número de cabeças de
gado da agricultura familiar é de 3.161.405, produzindo 1.227.212.421 litros de leite enquanto,
em comparação a agricultura não familiar, que possui 5.892.396 cabeças de gado e produz
589.213.700 litros de leite.
Os dados de produção da agricultura familiar em relação a agricultura não familiar desvendam
importantes informações para o arranjo econômico do estado do Paraná. Temos que a
quantidade de propriedades destinadas a agricultura familiar é bem maior do que a da
agricultura não familiar. Vale lembrar que se exclui aqui a variável de tamanho da propriedade
geral, se limitando a área colhida para Feijão Preto e Arroz. Assim, pede-se que se faça as
relações corretas entre as comparações de número de cabeças por produção de leite e número
de produção por área plantada de Feijão Preto e Arroz.
B- Incorreto: Ao passo que a produção de arroz da agriculta não familiar é de 22.321.088 kg
maior do que a da agricultura familiar, esta última produz o arroz numa área de cerca de 20ha
maior.
C- Incorreto: O número maior de cabeças de gado da agricultura familiar é distribuído em um
número maior de propriedades.
D- Incorreto: Apesar de produzir um número maior de feijão preto, o número de propriedades é
maior.
E- Incorreto: Apesar de produzir um número maior de feijão preto, a área colhida é maior.
17. UEM/COPS - SEAP-PR - Agente Penitenciário /2013) Leia o texto a seguir. Em 1980, o
transporte de materiais para a Itaipu Binacional mobilizou 20.113 caminhões e 6.648 vagões
ferroviários. Já a demanda por mão de obra provocava filas imensas nos centros de triagem
dos consórcios. Entre 1978 e 1981, até 5 mil pessoas eram contratadas por mês. Ao longo da
obra, em função do extenso período de construção e da rotatividade da mão de obra,
somente o consórcio Unicon cadastrou cerca de 100 mil trabalhadores. No pico da
construção da barragem, Itaipu mobilizou diretamente cerca de 40 mil trabalhadores no
canteiro de obras e nos escritórios de apoio no Brasil e no Paraguai.
(Adaptado de:
http://usinadeitaipu.blogspot.com.br/2011/09/itaipu-pedra-que-canta.html#!/2011/09/itaipu-pedra-que-canta.html. Acesso
em: 10 mar. 2013.)
Sobre a Usina de Itaipu, considere as afirmativas a seguir.
I. O consumo de energia da Usina de Itaipu, por parte do Paraguai, excede pouco mais de 10%
do total gerado pela usina.
II. A construção da Usina de Itaipu foi financiada de forma paritária por Brasil e Paraguai, fato
que implicou no endividamento dos dois países.
III. A construção da Usina de Itaipu resultou no alagamento de Sete Quedas e na consequente
perda de um importante local de visitação no Paraná.
IV. O início da produção de energia de Itaipu ocorreu na primeira metade da década de 1980.
Assinale a alternativa correta.
A) Somente as afirmativas I e II são corretas.
B) Somente as afirmativas I e IV são corretas.
C) Somente as afirmativas III e IV são corretas.
D) Somente as afirmativas I, II e III são corretas.
E) Somente as afirmativas II, III e IV são corretas.
Comentário:
A alternativa correta é C
I- O consumo é variável, no entanto, para o ano em questão, o consumo do Paraguai não
excedeu os 10%. Vale lembrar que, no ano de 2018, o consumo de energia da Usina de Itaipu
atinge quase 16%.
II- O Paraguai arcou, à época, com menos de 5% da construção de Itaipu, assumindo dívidas com
o próprio Brasil.
III- O salto de Sete Quedas foram a maior cachoeira em volume de água do mundo. O local foi
submerso com a construção da Usina Binacional de Itaipu pelo governo militar já no início dos
anos oitenta. IV- Itaipu começou a gerar energia em maio de 1984.
A - Incorreto: As afirmativas I e II não são verdadeiras.
B- Incorreto: A afirmativa I não é verdadeira.
C- Incorreto: As afirmativas III e IV são verdadeiras.
D- Incorreto: A afirmativa I não é verdadeira.
E- Incorreto: A afirmativa II não é verdadeira.</t>
        </is>
      </c>
      <c r="U2639" t="inlineStr">
        <is>
          <t>15/08/2026 02:14</t>
        </is>
      </c>
    </row>
    <row r="2640">
      <c r="A2640" t="n">
        <v>4623</v>
      </c>
      <c r="B2640" t="inlineStr">
        <is>
          <t>UEM-COPS</t>
        </is>
      </c>
      <c r="C2640" t="inlineStr">
        <is>
          <t xml:space="preserve"> SEAP-PR</t>
        </is>
      </c>
      <c r="D2640" t="inlineStr">
        <is>
          <t>2013</t>
        </is>
      </c>
      <c r="E2640" t="inlineStr">
        <is>
          <t>Leia o texto a seguir. Em 1980, o transporte de materiais para a Itaipu Binacional mobilizou 20.113 caminhões e 6.648 vagões ferroviários. Já a demanda por mão de obra provocava filas imensas nos centros de triagem dos consórcios. Entre 1978 e 1981, até 5 mil pessoas eram contratadas por mês. Ao longo da obra, em função do extenso período de construção e da rotatividade da mão de obra, somente o consórcio Unicon cadastrou cerca de 100 mil trabalhadores. No pico da construção da barragem, Itaipu mobilizou diretamente cerca de 40 mil trabalhadores no canteiro de obras e nos escritórios de apoio no Brasil e no Paraguai.
&lt;i&gt;(Adaptado de: http://usinadeitaipu.blogspot.com.br/2011/09/itaipu-pedra-que-canta.html#!/2011/09/itaipu-pedra-que-canta.html. Acesso em: 10 mar. 2013.)&lt;/i&gt;
Sobre a Usina de Itaipu, considere as afirmativas a seguir.
I. O consumo de energia da Usina de Itaipu, por parte do Paraguai, excede pouco mais de 10% do total gerado pela usina.
II. A construção da Usina de Itaipu foi financiada de forma paritária por Brasil e Paraguai, fato que implicou no endividamento dos dois países.
III. A construção da Usina de Itaipu resultou no alagamento de Sete Quedas e na consequente perda de um importante local de visitação no Paraná.
IV. O início da produção de energia de Itaipu ocorreu na primeira metade da década de 1980.
Assinale a alternativa correta.</t>
        </is>
      </c>
      <c r="F2640" t="inlineStr">
        <is>
          <t>Conhecimentos Gerais</t>
        </is>
      </c>
      <c r="G2640" t="inlineStr">
        <is>
          <t>Conhecimentos Gerais sobre o Paraná</t>
        </is>
      </c>
      <c r="H2640" t="inlineStr">
        <is>
          <t>Médio</t>
        </is>
      </c>
      <c r="I2640" t="inlineStr">
        <is>
          <t>ME</t>
        </is>
      </c>
      <c r="J2640" t="inlineStr">
        <is>
          <t>Somente as afirmativas I e II são corretas.</t>
        </is>
      </c>
      <c r="K2640" t="inlineStr">
        <is>
          <t>Somente as afirmativas I e IV são corretas.</t>
        </is>
      </c>
      <c r="L2640" t="inlineStr">
        <is>
          <t>Somente as afirmativas III e IV são corretas.</t>
        </is>
      </c>
      <c r="M2640" t="inlineStr">
        <is>
          <t>Somente as afirmativas I, II e III são corretas.</t>
        </is>
      </c>
      <c r="N2640" t="inlineStr">
        <is>
          <t>Somente as afirmativas II, III e IV são corretas.</t>
        </is>
      </c>
      <c r="O2640" t="inlineStr">
        <is>
          <t>C</t>
        </is>
      </c>
      <c r="P2640" t="n">
        <v>0</v>
      </c>
      <c r="Q2640" t="n">
        <v>0</v>
      </c>
      <c r="S2640" t="inlineStr">
        <is>
          <t>A alternativa correta é C
I- O consumo é variável, no entanto, para o ano em questão, o consumo do Paraguai não
excedeu os 10%. Vale lembrar que, no ano de 2018, o consumo de energia da Usina de Itaipu
atinge quase 16%.
II- O Paraguai arcou, à época, com menos de 5% da construção de Itaipu, assumindo dívidas com
o próprio Brasil.
III- O salto de Sete Quedas foram a maior cachoeira em volume de água do mundo. O local foi
submerso com a construção da Usina Binacional de Itaipu pelo governo militar já no início dos
anos oitenta. IV- Itaipu começou a gerar energia em maio de 1984.
A - Incorreto: As afirmativas I e II não são verdadeiras.
B- Incorreto: A afirmativa I não é verdadeira.
C- Incorreto: As afirmativas III e IV são verdadeiras.
D- Incorreto: A afirmativa I não é verdadeira.
E- Incorreto: A afirmativa II não é verdadeira</t>
        </is>
      </c>
      <c r="U2640" t="inlineStr">
        <is>
          <t>15/08/2026 02:23</t>
        </is>
      </c>
    </row>
    <row r="2641">
      <c r="A2641" t="n">
        <v>4624</v>
      </c>
      <c r="B2641" t="inlineStr">
        <is>
          <t>UEM-COPS</t>
        </is>
      </c>
      <c r="C2641" t="inlineStr">
        <is>
          <t>SEAP-PR</t>
        </is>
      </c>
      <c r="D2641" t="inlineStr">
        <is>
          <t>2013</t>
        </is>
      </c>
      <c r="E2641" t="inlineStr">
        <is>
          <t>Leia o texto e analise os gráficos a seguir. Economia paranaense cresce acima da média brasileira em 2012. Emprego na indústria, remuneração e bom desempenho do interior são os principais motivos.
Tendo como referência esses gráficos e o desempenho da economia do Paraná, em 2012, considere as afirmativas a seguir.
I. A economia do Paraná teve volume de vendas no comércio percentualmente inferior à média nacional.
II. A alta na agricultura não foi maior em virtude da quebra na safra de verão, que comprometeu em aproximadamente 20% a produção agrícola.
III. A produção industrial do Paraná registrou crescimento em relação ao ano de 2011.
IV. Na construção civil, a geração de empregos no Paraná foi mais pujante do que a nacional.
Assinale a alternativa correta.</t>
        </is>
      </c>
      <c r="F2641" t="inlineStr">
        <is>
          <t>Conhecimentos Gerais</t>
        </is>
      </c>
      <c r="G2641" t="inlineStr">
        <is>
          <t>Conhecimentos Gerais sobre o Paraná</t>
        </is>
      </c>
      <c r="H2641" t="inlineStr">
        <is>
          <t>Médio</t>
        </is>
      </c>
      <c r="I2641" t="inlineStr">
        <is>
          <t>ME</t>
        </is>
      </c>
      <c r="J2641" t="inlineStr">
        <is>
          <t>Somente as afirmativas I e II são corretas.</t>
        </is>
      </c>
      <c r="K2641" t="inlineStr">
        <is>
          <t>Somente as afirmativas I e IV são corretas.</t>
        </is>
      </c>
      <c r="L2641" t="inlineStr">
        <is>
          <t>Somente as afirmativas III e IV são corretas.</t>
        </is>
      </c>
      <c r="M2641" t="inlineStr">
        <is>
          <t>Somente as afirmativas I, II e III são corretas.</t>
        </is>
      </c>
      <c r="N2641" t="inlineStr">
        <is>
          <t>Somente as afirmativas II, III e IV são corretas.</t>
        </is>
      </c>
      <c r="O2641" t="inlineStr">
        <is>
          <t>A</t>
        </is>
      </c>
      <c r="P2641" t="n">
        <v>0</v>
      </c>
      <c r="Q2641" t="n">
        <v>0</v>
      </c>
      <c r="R2641" t="inlineStr">
        <is>
          <t>7a40bcaf-3f7a-4672-a0e5-7215bd952c43.png</t>
        </is>
      </c>
      <c r="S2641" t="inlineStr">
        <is>
          <t>A - Correto: Estão erradas as afirmativas III e IV e corretas as afirmativas I e II.
I- A afirmativa está correta, pois a média nacional para vendas no comércio atingiu 10,1%,
enquanto o valor do Paraná é de 8,5%.
II- Entre 2011/2012 o regime de chuvas do estado ficou abaixo do esperado, provocando perdas
na safra de verão e prejuízo de mais de R$ 1,52 bilhão.
III- A produção industrial do Paraná, na verdade, apresentou queda, como mostrado nos gráficos,
de -1,3%.
IV- O setor de construção civil apresentou crescimento maior para a média nacional, atingindo
11,9%, enquanto o mesmo dado para o Paraná aponta pra 9,6%.
B- Incorreto: A afirmativa II está correta e a IV está errada.
C- Incorreto: As afirmativas III e IV estão incorretas.
D- Incorreto: A afirmativa III não está correta.
E- Incorreto: As afirmativas III e IV estão incorretas.</t>
        </is>
      </c>
      <c r="U2641" t="inlineStr">
        <is>
          <t>15/08/2026 02:26</t>
        </is>
      </c>
    </row>
    <row r="2642">
      <c r="A2642" t="inlineStr">
        <is>
          <t>4625</t>
        </is>
      </c>
      <c r="B2642" t="inlineStr">
        <is>
          <t>UFPR</t>
        </is>
      </c>
      <c r="C2642" t="inlineStr">
        <is>
          <t>SEAP-PR</t>
        </is>
      </c>
      <c r="D2642" t="inlineStr">
        <is>
          <t>2004</t>
        </is>
      </c>
      <c r="E2642" t="inlineStr">
        <is>
          <t>A economia paranaense dependeu, no passado, dos tropeiros, das plantações de erva-mate e do café. Hoje, o panorama econômico do estado mudou, e sobre ele é correto afirmar:</t>
        </is>
      </c>
      <c r="F2642" t="inlineStr">
        <is>
          <t>Conhecimentos Gerais</t>
        </is>
      </c>
      <c r="G2642" t="inlineStr">
        <is>
          <t>Conhecimentos Gerais sobre o Paraná</t>
        </is>
      </c>
      <c r="H2642" t="inlineStr">
        <is>
          <t>Médio</t>
        </is>
      </c>
      <c r="I2642" t="inlineStr">
        <is>
          <t>ME</t>
        </is>
      </c>
      <c r="J2642" t="inlineStr">
        <is>
          <t>A soja movimenta o setor agrícola paranaense e o Porto de Paranaguá é um dos maiores exportadores de grãos.</t>
        </is>
      </c>
      <c r="K2642" t="inlineStr">
        <is>
          <t>O Paraná depende exclusivamente da energia elétrica produzida em Itaipu, a maior usina hidrelétrica do mundo.</t>
        </is>
      </c>
      <c r="L2642" t="inlineStr">
        <is>
          <t>O café continua sendo o principal item de exportação do Paraná.</t>
        </is>
      </c>
      <c r="M2642" t="inlineStr">
        <is>
          <t>A industrialização do Paraná foi muito rápida e hoje o setor agrícola não representa nem 10% da economia do estado.</t>
        </is>
      </c>
      <c r="N2642" t="inlineStr">
        <is>
          <t>A mineração de ferro no Paraná impulsionou os surtos econômicos.</t>
        </is>
      </c>
      <c r="O2642" t="inlineStr">
        <is>
          <t>A</t>
        </is>
      </c>
      <c r="P2642" t="n">
        <v>0</v>
      </c>
      <c r="Q2642" t="n">
        <v>0</v>
      </c>
      <c r="S2642" t="inlineStr">
        <is>
          <t>A - Correto: O agronegócio impulsionou a economia do setor agrícola do estado, multiplicando
investimentos e alavancando a agroindústria do estado, sendo a soja o principal produto de
exportação. O escoamento da produção é realizado pelo Porto de Paranaguá, distante cerca de
100km de Curitiba.
A mudança de panorama econômico do Paraná passa pelas potencialidades do agronegócio na
região norte e noroeste do estado, cujo principal produto de exportação é a soja, sendo este
setor, comparado a média nacional, é um dos mais desenvolvidos entre os estados do Brasil.
Ainda no setor primário, a mineração no estado não chegou a impulsionar surtos econômicos,
sendo o extrativismo mineral, ainda que existente, de pouco destaque. O setor industrial, no
entanto, também alcança grande representatividade no PIB do Paraná, com indústrias
automobilísticas e petroquímicas, estas principalmente situadas na Região Metropolitana de
Curitiba.
B- Incorreto: A Usina Binacional de Itaipu é responsável por 15% de toda energia elétrica do
Brasil e por 90% da energia do Paraguai. No entanto, Itaipu não é responsável por toda energia
elétrica do Paraná e não é a maior usina hidrelétrica do mundo, perdendo para a Hidrelétrica de
Três Gargantas, na China.
C- Incorreto: A cafeicultura impulsionou a economia do estado a partir dos anos vinte, muito
ligada a cidades como Londrina e Maringá. No entanto, durante os anos setenta a forte
concorrência no mercado internacional e a frequência de geadas fez com que o produto
perdesse espaço na economia do Paraná.
D- Incorreto: Apesar dos primeiros esforços nos anos sessenta, a industrialização do estado só se
consolidou nos anos oitenta e noventa. Além disso, o agronegócio do norte e noroeste do
estado tem elevado a participação do setor agrícola na economia paranaense.
E- Incorreto: Muito embora possua algumas reservas de minério de ferro, a mineração não é
destaque econômico do estado.</t>
        </is>
      </c>
      <c r="U2642" t="inlineStr">
        <is>
          <t>15/08/2026 02:26</t>
        </is>
      </c>
    </row>
    <row r="2643">
      <c r="A2643" t="n">
        <v>4626</v>
      </c>
      <c r="B2643" t="inlineStr">
        <is>
          <t>FAFIPA</t>
        </is>
      </c>
      <c r="C2643" t="inlineStr">
        <is>
          <t>PM-PR</t>
        </is>
      </c>
      <c r="D2643" t="inlineStr">
        <is>
          <t>1980</t>
        </is>
      </c>
      <c r="E2643" t="inlineStr">
        <is>
          <t>A respeito da formação política e econômica do Estado do Paraná, assinale a alternativa correta.</t>
        </is>
      </c>
      <c r="F2643" t="inlineStr">
        <is>
          <t>Conhecimentos Gerais</t>
        </is>
      </c>
      <c r="G2643" t="inlineStr">
        <is>
          <t>Conhecimentos Gerais sobre o Paraná</t>
        </is>
      </c>
      <c r="H2643" t="inlineStr">
        <is>
          <t>Médio</t>
        </is>
      </c>
      <c r="I2643" t="inlineStr">
        <is>
          <t>ME</t>
        </is>
      </c>
      <c r="J2643" t="inlineStr">
        <is>
          <t>A formação do estado do Paraná teve início no século XVI com a chegada dos bandeirantes paulistas à região de minas, mas o local já era habitado por diversas etnias indígenas que, embora em pequena quantidade, ainda hoje compõem a população paranaense.</t>
        </is>
      </c>
      <c r="K2643" t="inlineStr">
        <is>
          <t>A expansão da lavoura cafeeira paulista, no final do século XIX, foi responsável pelo início do desenvolvimento da cafeicultura no Norte Pioneiro, o que levaria o estado do Paraná a ser um grande exportador de café em detrimento de outros produtos.</t>
        </is>
      </c>
      <c r="L2643" t="inlineStr">
        <is>
          <t>O primeiro presidente da Província do Paraná foi o senhor Zacarias de Góis e Vasconcelos, nomeado pelo Governo Federal, em 1853. Após seu mandato, assumiu o senhor Moisés Lupion, primeiro governador eleito pelo sufrágio universal.</t>
        </is>
      </c>
      <c r="M2643" t="inlineStr">
        <is>
          <t>Em meados do século XIX, a produção da erva-mate do estado do Paraná colocava o Brasil em evidência no cenário internacional de exportações, época em que o país fornecia o produto para a Argentina, Chile, Estados Unidos e Inglaterra.</t>
        </is>
      </c>
      <c r="N2643" t="inlineStr">
        <is>
          <t>O Porto de Paranaguá desenvolveu, ao longo dos anos, importante papel econômico e também político; para isso foi fundamental a construção da ferrovia para escoamento da produção agrícola, em substituição ao Caminho de Peabiru. Comentário:</t>
        </is>
      </c>
      <c r="O2643" t="inlineStr">
        <is>
          <t>B</t>
        </is>
      </c>
      <c r="P2643" t="n">
        <v>0</v>
      </c>
      <c r="Q2643" t="n">
        <v>0</v>
      </c>
      <c r="S2643" t="inlineStr">
        <is>
          <t>B- correto O desenvolvimento da cafeicultura no Paraná não se deu na mesorregião do Norte
Pioneiro e sim no noroeste e norte do estado, sendo impulsionada pela abertura, pelo capital
externo, de ferrovias e loteamentos já no século vinte. Essas terras deram origens a cidades como
Maringá e Londrina.
A questão exige conhecimentos sobre a formação política e econômica do Paraná, mas também
de alguns eventos de nível nacional, como as primeiras eleições em sufrágio universal e o antigo
caminho de Peabiru. Além disso, a constituição econômica do estado é tratada aqui pela
exportação da erva-mate para a bacia do Prata, pela construção de ferrovias para conectar o
litoral e a consolidação da cafeicultura no norte e noroeste do estado.
A - Incorreto: As bandeiras paulistas em minas não se relacionam, nesse contexto, com o a
formação do estado do Paraná. Muito embora a ocupação do estado tenha origens nas
bandeiras e expedições em busca de ouro, a partir de boatos que não se confirmaram.
C- Incorreto: O mandato seguinte ao de Zacarias de Góis foi de Teófilo Vitório Ribeiro. Além
disso, somente em 1947, Moisés Lupion assume como primeiro governador eleito por sufrágio
universal no estado do Paraná.
D- Incorreto: A erva-mate não era exportada para os Estados Unidos e nem para Inglaterra,
tendo a bacia do Prata como principal mercado consumido. O produto, embora de tradicional
produção na região, só foi ganhar grande destaque na economia do Paraná na primeira metade
do século XX.
E- Incorreto: O caminho de Peabiru, rota histórica de uma América Pré-colombiana, muito
embora passasse pelo atual estado do Paraná, tinha como fim o atual estado de São Paulo. No
entanto, a ferrovia Paranaguá-Curitiba até hoje é utilizada para escoamento de produtos.</t>
        </is>
      </c>
      <c r="U2643" t="inlineStr">
        <is>
          <t>15/08/2026 02:34</t>
        </is>
      </c>
    </row>
    <row r="2644">
      <c r="A2644" t="n">
        <v>4627</v>
      </c>
      <c r="B2644" t="inlineStr">
        <is>
          <t>COPS-UEL</t>
        </is>
      </c>
      <c r="C2644" t="inlineStr">
        <is>
          <t>PC-PR</t>
        </is>
      </c>
      <c r="D2644" t="inlineStr">
        <is>
          <t>2010</t>
        </is>
      </c>
      <c r="E2644" t="inlineStr">
        <is>
          <t>Observe o mapa a seguir:
Com base nos dados, é correto afirmar:</t>
        </is>
      </c>
      <c r="F2644" t="inlineStr">
        <is>
          <t>Conhecimentos Gerais</t>
        </is>
      </c>
      <c r="G2644" t="inlineStr">
        <is>
          <t>Conhecimentos Gerais sobre o Paraná</t>
        </is>
      </c>
      <c r="H2644" t="inlineStr">
        <is>
          <t>Médio</t>
        </is>
      </c>
      <c r="I2644" t="inlineStr">
        <is>
          <t>ME</t>
        </is>
      </c>
      <c r="J2644" t="inlineStr">
        <is>
          <t>na região de Curitiba, 90% das pessoas vivem abaixo da linha da pobreza.</t>
        </is>
      </c>
      <c r="K2644" t="inlineStr">
        <is>
          <t>na região de Guarapuava, entre 80 e 90% das pessoas vivem acima da linha da pobreza.</t>
        </is>
      </c>
      <c r="L2644" t="inlineStr">
        <is>
          <t>na região de Maringá, entre 75 e 90% das pessoas vivem abaixo da linha da pobreza.</t>
        </is>
      </c>
      <c r="M2644" t="inlineStr">
        <is>
          <t>na região de Londrina, entre 75 a 91% das pessoas vivem acima da linha da pobreza.</t>
        </is>
      </c>
      <c r="N2644" t="inlineStr">
        <is>
          <t>no litoral 95% das pessoas vivem abaixo da linha da pobreza.</t>
        </is>
      </c>
      <c r="O2644" t="inlineStr">
        <is>
          <t>D</t>
        </is>
      </c>
      <c r="P2644" t="n">
        <v>0</v>
      </c>
      <c r="Q2644" t="n">
        <v>0</v>
      </c>
      <c r="R2644" t="inlineStr">
        <is>
          <t>382ff75e-0830-476f-aefe-42751dbc0010.png</t>
        </is>
      </c>
      <c r="S2644" t="inlineStr">
        <is>
          <t>A alternativa correta é D, pois afirmação confere com os dados apresentados e, portanto, é
verdadeira. A apresentação dos dados de proporção de pessoas acima da linha de pobreza por
município nos coloca diante de um cenário em que os centros urbanos mais conhecidos do
Paraná aglomeram também municípios com faixas elevadas. Dessa forma, a questão exige
também que se tinha noção da localização de cidades como Curitiba, na faixa leste, Guarapuava,
região central, Maringá, norte, Londrina, também ao norte.
Incorretas:
A Curitiba, capital do estado do Paraná, ocupa a porção leste do estado e se encontra na faixa
mais alta de pessoas acima da linha da pobreza para o ano de 2000, a de 75,01% até 91,65%.
B O município de Guarapuava não está na faixa proposta pela alternativa e sim entre 66,33% a
74,80% acima da linha da pobreza para o ano de 2000. Ao considerarmos a região de
Guarapuava, os municípios chegam a atingir a faixa mais baixa para os dados em questão.
C A região de Maringá possui dados exatamente opostos ao proposto por essa alternativa,
sendo entre 75% e 90% das pessoas vivendo acima da linha da pobreza.
E Com os dados disponíveis não é possível afirmar isto.</t>
        </is>
      </c>
      <c r="U2644" t="inlineStr">
        <is>
          <t>15/08/2026 02:37</t>
        </is>
      </c>
    </row>
    <row r="2645">
      <c r="A2645" t="n">
        <v>4628</v>
      </c>
      <c r="B2645" t="inlineStr">
        <is>
          <t>COPS-UEL</t>
        </is>
      </c>
      <c r="C2645" t="inlineStr">
        <is>
          <t>PC-PR</t>
        </is>
      </c>
      <c r="D2645" t="inlineStr">
        <is>
          <t>2010</t>
        </is>
      </c>
      <c r="E2645" t="inlineStr">
        <is>
          <t>Observe a tabela a seguir:
Considerando as faixas de rendimento de brancos e negros é correto afirmar que, proporcionalmente,</t>
        </is>
      </c>
      <c r="F2645" t="inlineStr">
        <is>
          <t>Conhecimentos Gerais</t>
        </is>
      </c>
      <c r="G2645" t="inlineStr">
        <is>
          <t>Conhecimentos Gerais sobre o Paraná</t>
        </is>
      </c>
      <c r="H2645" t="inlineStr">
        <is>
          <t>Médio</t>
        </is>
      </c>
      <c r="I2645" t="inlineStr">
        <is>
          <t>ME</t>
        </is>
      </c>
      <c r="J2645" t="inlineStr">
        <is>
          <t>o maior percentual na faixa de 1 a 5 salários mínimos é de negros.</t>
        </is>
      </c>
      <c r="K2645" t="inlineStr">
        <is>
          <t>o menor percentual da população na faixa de mais de 5 salários mínimos é de brancos.</t>
        </is>
      </c>
      <c r="L2645" t="inlineStr">
        <is>
          <t>o maior percentual na faixa de até um salário mínimo é de negros.</t>
        </is>
      </c>
      <c r="M2645" t="inlineStr">
        <is>
          <t>o menor percentual na faixa dos sem rendimentos é de brancos.</t>
        </is>
      </c>
      <c r="N2645" t="inlineStr">
        <is>
          <t>há um equilíbrio na distribuição de brancos e negros segundo as faixas de rendimento.</t>
        </is>
      </c>
      <c r="O2645" t="inlineStr">
        <is>
          <t>A</t>
        </is>
      </c>
      <c r="P2645" t="n">
        <v>0</v>
      </c>
      <c r="Q2645" t="n">
        <v>0</v>
      </c>
      <c r="R2645" t="inlineStr">
        <is>
          <t>b1d172cc-2c01-4f78-b4aa-e0255de9cdeb.png</t>
        </is>
      </c>
      <c r="S2645" t="inlineStr">
        <is>
          <t>A – Correto: Em termos proporcionais, cerca de 36% de negros recebem na faixa de 1 a 5
salários mínimos, enquanto 32,8% dos brancos se encontram nesta mesma faixa.
A questão se constitui com base nos dados do Censo 2000 sobre rendimentos mensais entre
brancos e negros de forma proporcional, e o Censo 2022 respalda as informações, pois a
tendência continua. Ao realizar as devidas constatações, encontra-se diferenças de
proporcionalidades entre negros e brancos para cada faixa analisada. A faixa de 1 até 5
salários-mínimos possui maior proporcionalidade de negros enquanto a de mais de 5 salários
mínimos possui maior proporcionalidade de brancos.
B- Incorreto: Entre os brancos, 13,3% da população está na faixa de mais de 5 salários mínimos
enquanto somente 5,4% dos negros estão nesta mesma faixa.
C- Incorreto: O maior percentual na faixa de até um salário mínimo é de brancos com 30,9%. A
proporção para negros nesta mesma faixa é de 23,1%.
D- Incorreto: O menor percentual na faixa dos sem rendimentos é de negros com 35,3%. A
proporção de brancos é de 38,3%.
E- Incorreto: Não é possível afirmar que há um equilíbrio. Embora algumas faixas os valores se
diferenciam em 3% como na de sem rendimentos, para a faixa de mais de 5 Salários Mínimos a
diferença é de mais de 8%.</t>
        </is>
      </c>
      <c r="U2645" t="inlineStr">
        <is>
          <t>15/08/2026 02:38</t>
        </is>
      </c>
    </row>
    <row r="2646">
      <c r="A2646" t="n">
        <v>4629</v>
      </c>
      <c r="B2646" t="inlineStr">
        <is>
          <t>IBFC</t>
        </is>
      </c>
      <c r="C2646" t="inlineStr">
        <is>
          <t>CBMPR</t>
        </is>
      </c>
      <c r="D2646" t="inlineStr">
        <is>
          <t>2025</t>
        </is>
      </c>
      <c r="E2646" t="inlineStr">
        <is>
          <t>Ciclos Econômicos, Tropeirismo Pode-se dizer que o Estado do Paraná teve sua ocupação efetivada a partir do século XVIII, mesmo que sua densidade demográfica só vá se destacar no século seguinte. Alguns fatores foram responsáveis por isso, porém, um deles se destaca em importância não só na efetivação de ocupação do território, mas também na constituição cultural do paranaense. Assinale a alternativa que apresenta esse elemento fundamental na formação do Estado.</t>
        </is>
      </c>
      <c r="F2646" t="inlineStr">
        <is>
          <t>Conhecimentos Gerais</t>
        </is>
      </c>
      <c r="G2646" t="inlineStr">
        <is>
          <t>Conhecimentos Gerais sobre o Paraná</t>
        </is>
      </c>
      <c r="H2646" t="inlineStr">
        <is>
          <t>Médio</t>
        </is>
      </c>
      <c r="I2646" t="inlineStr">
        <is>
          <t>ME</t>
        </is>
      </c>
      <c r="J2646" t="inlineStr">
        <is>
          <t>a descoberta de ouro em Paranaguá.</t>
        </is>
      </c>
      <c r="K2646" t="inlineStr">
        <is>
          <t>O potencial do comércio da erva-mate, importada para o sul do Estado no início do século XIX, atraindo migrantes de várias regiões do país.</t>
        </is>
      </c>
      <c r="L2646" t="inlineStr">
        <is>
          <t>A construção da Ferrovia Curitiba-Paranaguá, que possibilitou a integração entre duas regiões importantes do Paraná, estimulando, assim, a atração de mais pessoas em pouco tempo.</t>
        </is>
      </c>
      <c r="M2646" t="inlineStr">
        <is>
          <t>A Revolução Farroupilha no sul do país fez com que muitas pessoas se deslocassem para o Paraná, fugindo dos conflitos entre revoltosos e o governo imperial.</t>
        </is>
      </c>
      <c r="N2646" t="inlineStr">
        <is>
          <t>A atividade tropeira, juntamente com a criação de gado, tiveram papel fundamental no século XVIII para ocupação e colonização do território do Paraná. O transporte de gado e outros produtos entre diversas regiões estabeleceu rotas e povoados ao longo de seus caminhos, integrando assim, áreas econômicas que antes não tinham conexões.</t>
        </is>
      </c>
      <c r="O2646" t="inlineStr">
        <is>
          <t>E</t>
        </is>
      </c>
      <c r="P2646" t="n">
        <v>0</v>
      </c>
      <c r="Q2646" t="n">
        <v>0</v>
      </c>
      <c r="S2646" t="inlineStr">
        <is>
          <t>A alternativa E está correta, pois o tropeirismo e a pecuária foram fundamentais para a
colonização do Paraná e o surgimento de rotas de gado que conectavam as terras do Sul ao
Sudeste, como a Estrada da Mata, e foi responsável pelo surgimento de várias cidades.
Incorretas:
a, pois o ouro foi explorado brevemente no século XVII, mas as jazidas se esgotaram
rapidamente.
b, pois há ervais nativos por todo estado, mas até o início do século XIX era uma atividade
rústica, que foi aos poucos incrementada até melhora a qualidade, até se tornar o principal
produto estadual e responsável pelo processo de modernização.
c, a ferrovia Curitiba-Paranaguá resultou da demanda por modernização para o transporte da
erva-mate e o fator responsável pelas imigrações foram as políticas públicas destinadas à atração
de imigrantes europeus para povoar as terras do sul e branquear a população brasileira.
d, pois a Farroupilha não é um fator constitutivo da identidade cultural paranaense, nem da
formação do estado.</t>
        </is>
      </c>
      <c r="U2646" t="inlineStr">
        <is>
          <t>15/08/2026 02:43</t>
        </is>
      </c>
    </row>
    <row r="2647">
      <c r="A2647" t="n">
        <v>4630</v>
      </c>
      <c r="B2647" t="inlineStr">
        <is>
          <t>UNIVIDA</t>
        </is>
      </c>
      <c r="C2647" t="inlineStr">
        <is>
          <t>Câmara de Guaratuba</t>
        </is>
      </c>
      <c r="D2647" t="inlineStr">
        <is>
          <t>2024</t>
        </is>
      </c>
      <c r="E2647" t="inlineStr">
        <is>
          <t>Segundo registros históricos, no período colonial, o primeiro governador da província do Paraná era natural do estado do/da:</t>
        </is>
      </c>
      <c r="F2647" t="inlineStr">
        <is>
          <t>Conhecimentos Gerais</t>
        </is>
      </c>
      <c r="G2647" t="inlineStr">
        <is>
          <t>Conhecimentos Gerais sobre o Paraná</t>
        </is>
      </c>
      <c r="H2647" t="inlineStr">
        <is>
          <t>Médio</t>
        </is>
      </c>
      <c r="I2647" t="inlineStr">
        <is>
          <t>ME</t>
        </is>
      </c>
      <c r="J2647" t="inlineStr">
        <is>
          <t>Bahia.</t>
        </is>
      </c>
      <c r="K2647" t="inlineStr">
        <is>
          <t>Minas Gerais.</t>
        </is>
      </c>
      <c r="L2647" t="inlineStr">
        <is>
          <t>Santa Catarina.</t>
        </is>
      </c>
      <c r="M2647" t="inlineStr">
        <is>
          <t>Rio Grande do Sul.</t>
        </is>
      </c>
      <c r="N2647" t="inlineStr"/>
      <c r="O2647" t="inlineStr">
        <is>
          <t>A</t>
        </is>
      </c>
      <c r="P2647" t="n">
        <v>0</v>
      </c>
      <c r="Q2647" t="n">
        <v>0</v>
      </c>
      <c r="S2647" t="inlineStr">
        <is>
          <t>Assim, a alternativa A está correta. A questão traz o tema da emancipação do Estado do Paraná.
Conforme estudado em aula, em 1842 os estados de Minas Gerais e São Paulo, o império vivia
um período de grande ocorrência de revoltas liberais. Após a coroação de Dom Pedro II, o
império iniciou uma política de pacificações de modo a amenizar os problemas com as
províncias. Assim, para evitar com que o Paraná se aliasse às revoltas liberais, o governo imperial
prometeu a emancipação em troca da lealdade, em 1843.
O tratado foi aceito, e o presidente da província de São Paulo encaminhou o pedido de
emancipação no mesmo ano. Em 1853, o estado do Paraná foi emancipado e seu primeiro
presidente de província foi o baiano Zacarias Goes.</t>
        </is>
      </c>
      <c r="U2647" t="inlineStr">
        <is>
          <t>15/08/2026 02:44</t>
        </is>
      </c>
    </row>
    <row r="2648">
      <c r="A2648" t="n">
        <v>4631</v>
      </c>
      <c r="B2648" t="inlineStr">
        <is>
          <t>CESPE</t>
        </is>
      </c>
      <c r="C2648" t="inlineStr">
        <is>
          <t>TJ-PR</t>
        </is>
      </c>
      <c r="D2648" t="inlineStr">
        <is>
          <t>2019</t>
        </is>
      </c>
      <c r="E2648" t="inlineStr">
        <is>
          <t>Manifestações relevantes para a memória, identidade e formação da sociedade podem ser registradas e protegidas como patrimônio cultural imaterial. No estado do Paraná, integram essa categoria de patrimônio</t>
        </is>
      </c>
      <c r="F2648" t="inlineStr">
        <is>
          <t>Conhecimentos Gerais</t>
        </is>
      </c>
      <c r="G2648" t="inlineStr">
        <is>
          <t>Conhecimentos Gerais sobre o Paraná</t>
        </is>
      </c>
      <c r="H2648" t="inlineStr">
        <is>
          <t>Médio</t>
        </is>
      </c>
      <c r="I2648" t="inlineStr">
        <is>
          <t>ME</t>
        </is>
      </c>
      <c r="J2648" t="inlineStr">
        <is>
          <t>as cataratas do Iguaçu, na tríplice fronteira.</t>
        </is>
      </c>
      <c r="K2648" t="inlineStr">
        <is>
          <t>o barreado e a cachaça morretiana do litoral paranaense.</t>
        </is>
      </c>
      <c r="L2648" t="inlineStr">
        <is>
          <t>o Largo da Ordem e o centro histórico de Curitiba.</t>
        </is>
      </c>
      <c r="M2648" t="inlineStr">
        <is>
          <t>o café e o chimarrão produzidos no interior do estado.</t>
        </is>
      </c>
      <c r="N2648" t="inlineStr">
        <is>
          <t>as reservas de mata atlântica e a Ilha do Mel.</t>
        </is>
      </c>
      <c r="O2648" t="inlineStr">
        <is>
          <t>B</t>
        </is>
      </c>
      <c r="P2648" t="n">
        <v>0</v>
      </c>
      <c r="Q2648" t="n">
        <v>0</v>
      </c>
      <c r="S2648" t="inlineStr">
        <is>
          <t>A alternativa B está correta e é o Gabarito da questão. O Patrimônio Histórico é dividido em
material e imaterial, e também há as paisagens culturais, que é o conjunto do patrimônio natural,
material e imaterial. O Brasil possui uma instituição que administra nosso patrimônio desde
1937: O IPHAN – Instituto do Patrimônio Histórico e Artístico Nacional. Ele possui os livros de
registros do nosso patrimônio tombado tanto de origem material, os patrimônios monumentos
como palácios e igrejas, e imateriais, como danças, festas religiosas, músicas artesanato e
culinária.
✔ Patrimônio Material Paranaense: Geralmente são patrimônios monumentos, como palácios
e Igrejas que são únicos e insubstituíveis. A arquitetura pode ser usada para demonstrar o
poder político de uma geração nos palácios, como nos três monumentos que foram sede
do governo paranaense: O palácio da Liberdade, São Francisco e do Iguaçu.
Palácio da Liberdade
Palácio São Francisco
Palácio do Iguaçu. A atual sede do governo fica no palácio Iguaçu, inaugurado em 1954.
Fortaleza de Nossa Senhora dos Prazeres – Ilha do Mel
✔ Patrimônio Imaterial Paranaense: São os usos e costumes do povo. São conhecimentos
que são transmitidos através das gerações e são características culturais de uma
população. São Festas, artesanatos típicos e a culinária. Podemos citar como exemplo de
patrimônio imaterial a cachaça artesanal de Morretes e o Barreado, comida típica
paranaense, que remonta aos colonos açorianos enviados por Portugal, no período
colonial.
Cavalhadas de Guarapuava
Os principais destaques imateriais do estado são:
● Manifestações Religiosas: CAVALHADAS em Guarapuava.
● Danças, Músicas: FANDANGO no Litoral Paranaense.
● Lendas: TAROBÁ (Cataratas do Iguaçu), CAÁ-YARI (Erva Mate).
● Culinária e Iguarias: BARREADO e CACHAÇA MORRETIANA no Litoral Paranaense.
● Integração das etnias dos imigrantes: formação de brasilidades</t>
        </is>
      </c>
      <c r="U2648" t="inlineStr">
        <is>
          <t>15/08/2026 02:45</t>
        </is>
      </c>
    </row>
    <row r="2649">
      <c r="A2649" t="n">
        <v>4632</v>
      </c>
      <c r="B2649" t="inlineStr">
        <is>
          <t>INSTITUTO AOCP</t>
        </is>
      </c>
      <c r="C2649" t="inlineStr">
        <is>
          <t>Prefeitura de Pinhais</t>
        </is>
      </c>
      <c r="D2649" t="inlineStr">
        <is>
          <t>2017</t>
        </is>
      </c>
      <c r="E2649" t="inlineStr">
        <is>
          <t>O Paraná é uma das 27 unidades federativas do Brasil, possuindo aproximadamente 200 mil km². No período pré-cabralino era habitado por indígenas e já integrou a Província de São Paulo. Sobre a história do estado do Paraná, assinale a alternativa correta.</t>
        </is>
      </c>
      <c r="F2649" t="inlineStr">
        <is>
          <t>Conhecimentos Gerais</t>
        </is>
      </c>
      <c r="G2649" t="inlineStr">
        <is>
          <t>Conhecimentos Gerais sobre o Paraná</t>
        </is>
      </c>
      <c r="H2649" t="inlineStr">
        <is>
          <t>Médio</t>
        </is>
      </c>
      <c r="I2649" t="inlineStr">
        <is>
          <t>ME</t>
        </is>
      </c>
      <c r="J2649" t="inlineStr">
        <is>
          <t>Desde o início do século XV, exploradores europeus atravessavam de norte a sul e de leste a oeste o território paranaense, tendo como ponto de partida o litoral pacífico. O primeiro europeu a percorrer toda a extensão desse território foi o bandeirante espanhol Aleixo Garcia.</t>
        </is>
      </c>
      <c r="K2649" t="inlineStr">
        <is>
          <t>No ano de 1654, foi criado o primeiro povoado europeu em território paranaense, a vila de Ontiveros, às margens do rio Paraná, perto da foz do rio Ivaí. Dois anos depois, o povoamento se transfere para perto da foz do rio Piquiri, recebendo o nome de Cuidad Real del Guairá - hoje município de Porto Rico.</t>
        </is>
      </c>
      <c r="L2649" t="inlineStr">
        <is>
          <t>No início do século XVI, os portugueses criaram duas capitanias sobre o nosso litoral. A primeira, a Capitania de São Vicente e a segunda, a Capitania de Sant’Ana.</t>
        </is>
      </c>
      <c r="M2649" t="inlineStr">
        <is>
          <t>O Vale do Paraíba, localizado no Norte Pioneiro, foi uma das primeiras áreas ocupadas do Paraná, entre o final do século XVII e início do XVIII, período em que o crescente comércio do ouro abria muitas rotas de viagem ou passagem.</t>
        </is>
      </c>
      <c r="N2649" t="inlineStr">
        <is>
          <t>A ocupação do interior do Paraná ocorreu devido à expansão da cultura do café no século XVI associada à produção de cana-de-açúcar e facilitada pela grande ocorrência de solos férteis como o espodossolo.</t>
        </is>
      </c>
      <c r="O2649" t="inlineStr">
        <is>
          <t>C</t>
        </is>
      </c>
      <c r="P2649" t="n">
        <v>0</v>
      </c>
      <c r="Q2649" t="n">
        <v>0</v>
      </c>
      <c r="S2649" t="inlineStr">
        <is>
          <t>A alternativa C está correta e é o Gabarito da questão. A maior parte que hoje forma o território
paranaense era espanhol, de acordo com o Tratado de Tordesilhas e o Oeste foi povoado por
missões e cidades fundadas pela Espanha. O litoral foi povoado pelos portugueses, onde foram
encontrados aluviões de ouro na ilha de Cotinga e em Paranaguá. O que hoje é o território do
Paraná, eram partes da Capitania de São Vicente, de Martim Afonso de Souza, e da Capitania de
S’Antana, de seu irmão, Pero Lopes. Os primeiros exploradores tentaram encontrar e percorrer o
Caminho do Peabiru, uma complexa rota indígena que ligava o litoral paranaense até o Império
Inca, como a expedição de Aleixo Garcia, em 1516, que chegou aos andes e retornou carregado
de ouro, e foi morto na volta em confronto com os indígenas.
O primeiro povoado português foi a vila de Paranaguá em 1648, onde ergueram um pelourinho e
criaram uma comarca. Em 1693 Curitiba tornou-se vila. O Oeste Paranaense foi colonizado
primeiramente pela Espanha, com as Cidades Reais de Guairá e Santo Inácio, que foram
destruídas pela ação de bandeirantes paulistas, que se apossaram da região. Erros [A] A Espanha
colonizou o Oeste do estado e Portugal a leste, a partir de Paranaguá. [B] Ontiveros foi uma vila
espanhola de 1654, na cuja população foi transferida para a Cidade Real de Guairá, ao norte da
confluência do Rio Piquiri ao Paraná. [D] O Vale do Paraíba é uma região tradicional da produção
de café de São Paulo e Rio de Janeiro. O Norte Pioneiro se desenvolveu conectado à economia
cafeeira e é o segundo grande ciclo de povoamento, o segundo Paraná. [E] a ocupação do
interior do estado foi através da atividade do tropeirismo até o século XIX, extração do mate, o
café no norte pioneiro. No século XX o povoamento do oeste e sudeste paranaense, o terceiro
ou novíssimo Paraná, durante o ciclo da madeira, incentivos ao povoamento e participação de
grandes empresas madeireiras, que eram também responsáveis pelos transportes e colonização.</t>
        </is>
      </c>
      <c r="U2649" t="inlineStr">
        <is>
          <t>15/08/2026 02:45</t>
        </is>
      </c>
    </row>
    <row r="2650">
      <c r="A2650" t="n">
        <v>4633</v>
      </c>
      <c r="B2650" t="inlineStr">
        <is>
          <t>CONSULPLAN</t>
        </is>
      </c>
      <c r="C2650" t="inlineStr">
        <is>
          <t>Prefeitura de Cascavel</t>
        </is>
      </c>
      <c r="D2650" t="inlineStr">
        <is>
          <t>2016</t>
        </is>
      </c>
      <c r="E2650" t="inlineStr">
        <is>
          <t>“No século XVI o oeste do atual estado do Paraná começou a ser povoado por ______________, já que, pelo Tratado de Tordesilhas, a região pertencia à(ao) __________________.” Assinale a alternativa que completa correta e sequencialmente a afirmativa anterior.</t>
        </is>
      </c>
      <c r="F2650" t="inlineStr">
        <is>
          <t>Conhecimentos Gerais</t>
        </is>
      </c>
      <c r="G2650" t="inlineStr">
        <is>
          <t>Conhecimentos Gerais sobre o Paraná</t>
        </is>
      </c>
      <c r="H2650" t="inlineStr">
        <is>
          <t>Médio</t>
        </is>
      </c>
      <c r="I2650" t="inlineStr">
        <is>
          <t>ME</t>
        </is>
      </c>
      <c r="J2650" t="inlineStr">
        <is>
          <t>franceses / França</t>
        </is>
      </c>
      <c r="K2650" t="inlineStr">
        <is>
          <t>açorianos / Portugal</t>
        </is>
      </c>
      <c r="L2650" t="inlineStr">
        <is>
          <t>bandeirantes / Brasil</t>
        </is>
      </c>
      <c r="M2650" t="inlineStr">
        <is>
          <t>espanhóis / América Espanhola</t>
        </is>
      </c>
      <c r="N2650" t="inlineStr">
        <is>
          <t>portugueses / coroa portuguesa</t>
        </is>
      </c>
      <c r="O2650" t="inlineStr">
        <is>
          <t>D</t>
        </is>
      </c>
      <c r="P2650" t="n">
        <v>0</v>
      </c>
      <c r="Q2650" t="n">
        <v>0</v>
      </c>
      <c r="S2650" t="inlineStr">
        <is>
          <t>A alternativa D está correta e é o Gabarito da questão. Essa é simples e direta, pessoal. O
território paranaense era parte da América Espanhola, de acordo com o Tratado de Tordesilhas.
Durante a União Ibérica (1580-1640) o tratado ficou obsoleto e bandeirantes paulistas e tropeiros
colonizaram o território. Portugal começou a povoar a partir do litoral com a Vila de Paranaguá,
enquanto a Espanha colonizou o Oeste com a Cidade Real de Guairá (com a população
deslocada da Vila de Ontiveros) e Santo Inácio. Foram povoados por espanhóis, pois as terras
estavam na América Espanhola.</t>
        </is>
      </c>
      <c r="U2650" t="inlineStr">
        <is>
          <t>15/08/2026 02:46</t>
        </is>
      </c>
    </row>
    <row r="2651">
      <c r="A2651" t="n">
        <v>4634</v>
      </c>
      <c r="B2651" t="inlineStr">
        <is>
          <t>CONSULPLAN</t>
        </is>
      </c>
      <c r="C2651" t="inlineStr">
        <is>
          <t>Prefeitura de Cascavel</t>
        </is>
      </c>
      <c r="D2651" t="inlineStr">
        <is>
          <t>2016</t>
        </is>
      </c>
      <c r="E2651" t="inlineStr">
        <is>
          <t>simulado
“O povoamento da região paranaense desenvolveu-se muito lentamente. No século XVII uma importante atividade econômica atraiu um grande número de pessoas para o interior do atual Paraná, especificamente na região onde hoje está localizada a cidade de Paranaguá.” Essa atividade econômica foi:</t>
        </is>
      </c>
      <c r="F2651" t="inlineStr">
        <is>
          <t>Conhecimentos Gerais</t>
        </is>
      </c>
      <c r="G2651" t="inlineStr">
        <is>
          <t>Conhecimentos Gerais sobre o Paraná</t>
        </is>
      </c>
      <c r="H2651" t="inlineStr">
        <is>
          <t>Médio</t>
        </is>
      </c>
      <c r="I2651" t="inlineStr">
        <is>
          <t>ME</t>
        </is>
      </c>
      <c r="J2651" t="inlineStr">
        <is>
          <t>A indústria.</t>
        </is>
      </c>
      <c r="K2651" t="inlineStr">
        <is>
          <t>A mineração.</t>
        </is>
      </c>
      <c r="L2651" t="inlineStr">
        <is>
          <t>A criação de gado.</t>
        </is>
      </c>
      <c r="M2651" t="inlineStr">
        <is>
          <t>A produção da erva-mate.</t>
        </is>
      </c>
      <c r="N2651" t="inlineStr">
        <is>
          <t>A extração das madeiras de lei.</t>
        </is>
      </c>
      <c r="O2651" t="inlineStr">
        <is>
          <t>B</t>
        </is>
      </c>
      <c r="P2651" t="n">
        <v>0</v>
      </c>
      <c r="Q2651" t="n">
        <v>0</v>
      </c>
      <c r="S2651" t="inlineStr">
        <is>
          <t>A alternativa B está correta e é o Gabarito da questão. A primeira atividade econômica
desenvolvida pelos portugueses no território paranaense foi a mineração, nos aluviões auríferos
do litoral e do primeiro planalto paranaense, mas se esgotaram rapidamente. Foi uma grande
esperança que surgiu, ao ponto de emanciparem a Capitania de Nossa Senhora do Rosário de
Paranaguá, com duração efêmera, pois foi reintegrada à Capitania de São Vicente, após a
descoberta de grandes jazidas em Vila Rica.
Fique de olho na sequência esquemática dos ciclos econômicos paranaenses:
Séc. XVI e XVII – Ouro de Aluvião.
Séc. XVII – Tropeirismo.
Séc. XIX – Ciclo da Erva-Mate e o Ciclo do Café.
Séc. XX – Ciclo da Madeira.</t>
        </is>
      </c>
      <c r="U2651" t="inlineStr">
        <is>
          <t>15/08/2026 02:46</t>
        </is>
      </c>
    </row>
    <row r="2652">
      <c r="A2652" t="n">
        <v>4635</v>
      </c>
      <c r="B2652" t="inlineStr">
        <is>
          <t>FAFIPA</t>
        </is>
      </c>
      <c r="C2652" t="inlineStr">
        <is>
          <t>CISLIPA</t>
        </is>
      </c>
      <c r="D2652" t="inlineStr">
        <is>
          <t>2015</t>
        </is>
      </c>
      <c r="E2652" t="inlineStr">
        <is>
          <t>É uma ilha brasileira localizada no município paranaense de Guaraqueçaba. Situada próximo à divisa entre os estados do Paraná e de São Paulo, em 1953, a então península ficou separada do continente. É conhecida por abrigar um Parque Nacional, declarado Reserva da Biosfera em 1991 e Patrimônio da Humanidade em 1999, pela UNESCO. Estamos nos referindo a:</t>
        </is>
      </c>
      <c r="F2652" t="inlineStr">
        <is>
          <t>Conhecimentos Gerais</t>
        </is>
      </c>
      <c r="G2652" t="inlineStr">
        <is>
          <t>Conhecimentos Gerais sobre o Paraná</t>
        </is>
      </c>
      <c r="H2652" t="inlineStr">
        <is>
          <t>Médio</t>
        </is>
      </c>
      <c r="I2652" t="inlineStr">
        <is>
          <t>ME</t>
        </is>
      </c>
      <c r="J2652" t="inlineStr">
        <is>
          <t>Ilha de Valadares.</t>
        </is>
      </c>
      <c r="K2652" t="inlineStr">
        <is>
          <t>Ilha Cotinga.</t>
        </is>
      </c>
      <c r="L2652" t="inlineStr">
        <is>
          <t>lha do Mel.</t>
        </is>
      </c>
      <c r="M2652" t="inlineStr">
        <is>
          <t>Ilha de Superagui.</t>
        </is>
      </c>
      <c r="N2652" t="inlineStr"/>
      <c r="O2652" t="inlineStr">
        <is>
          <t>D</t>
        </is>
      </c>
      <c r="P2652" t="n">
        <v>0</v>
      </c>
      <c r="Q2652" t="n">
        <v>0</v>
      </c>
      <c r="S2652" t="inlineStr">
        <is>
          <t>A alternativa D está correta e é o Gabarito da questão. A Ilha de Superagui foi considerada
Reserva Mundial da Biosfera, pela disponibilidade de alimentos e recursos marítimos e florestais,
e Patrimônio Mundial da Humanidade pela Unesco. Pertence ao município de Guaqueçaba, no
complexo estuário Paranaguá, Cananeia e Iguape. Na ilha foram encontrados sambaquis, que
registram o povoamento antigo de indígenas no litoral.
A ilha dos Valadares pertence ao município de Paranaguá, é habitada por pescadores, e é a terra
do Fandango, a dança típica paranaense, patrimônio imaterial do estado.
A ilha de Cotinga, na cidade de Paranaguá, é o primeiro território paranaense habitado. O marco
zero do Paraná.
A ilha do Mel, na cidade de Paranaguá é onde está localizada a Fortaleza de Nossa Senhora dos
Prazeres e o Farol das Conchas</t>
        </is>
      </c>
      <c r="U2652" t="inlineStr">
        <is>
          <t>15/08/2026 02:47</t>
        </is>
      </c>
    </row>
    <row r="2653">
      <c r="A2653" t="n">
        <v>4636</v>
      </c>
      <c r="B2653" t="inlineStr">
        <is>
          <t>Uel</t>
        </is>
      </c>
      <c r="C2653" t="inlineStr">
        <is>
          <t>UEL</t>
        </is>
      </c>
      <c r="D2653" t="inlineStr">
        <is>
          <t>2019</t>
        </is>
      </c>
      <c r="E2653" t="inlineStr">
        <is>
          <t>O Norte do Paraná só foi integrado à economia nacional nos anos 1930 por meio das ações da Companhia de Terras Norte do Paraná. As populações indígenas que habitavam a região, especificamente a caingangue, pouco tiveram de suas histórias preservadas ou registradas.
Sobre a ocupação que antecedeu os caingangue e que pode ser chamada de experiência guaranítica (Séc. XVIXVII), atribua V (verdadeiro) ou F (falso) às afirmativas a seguir.
( ) A Gobernación del Assunción ligava-se à região do Reino do Paraguai sob controle espanhol, mas de interesse geopolítico para Portugal.
( ) Às margens dos rios Paranapanema, Tibagi, Ivaí e Piquiri foram fundadas reduções jesuíticas para o aldeamento dos índios.
( ) A destruição das reduções jesuíticas nessa região deveu-se ao expansionismo paulista que, por meio de bandeiras, fazia a pregação dos indígenas.
( ) A região passou ao domínio português a partir do Tratado de Madri, assinado em 1750, que aboliu o Tratado de Tordesilhas.
( ) A estrada do Peabiru tornou-se um meio estratégico de defesa da população guarani no conflito contra os bandeirantes.
Assinale a alternativa que contém, de cima para baixo, a sequência correta.</t>
        </is>
      </c>
      <c r="F2653" t="inlineStr">
        <is>
          <t>Conhecimentos Gerais</t>
        </is>
      </c>
      <c r="G2653" t="inlineStr">
        <is>
          <t>Conhecimentos Gerais sobre o Paraná</t>
        </is>
      </c>
      <c r="H2653" t="inlineStr">
        <is>
          <t>Médio</t>
        </is>
      </c>
      <c r="I2653" t="inlineStr">
        <is>
          <t>ME</t>
        </is>
      </c>
      <c r="J2653" t="inlineStr">
        <is>
          <t>V, V, F, V, F.</t>
        </is>
      </c>
      <c r="K2653" t="inlineStr">
        <is>
          <t>V, V, V, F, F.</t>
        </is>
      </c>
      <c r="L2653" t="inlineStr">
        <is>
          <t>F, V, V, V, F.</t>
        </is>
      </c>
      <c r="M2653" t="inlineStr">
        <is>
          <t>F, F, V, F, V.</t>
        </is>
      </c>
      <c r="N2653" t="inlineStr">
        <is>
          <t>F, F, V, V, V.</t>
        </is>
      </c>
      <c r="O2653" t="inlineStr">
        <is>
          <t>C</t>
        </is>
      </c>
      <c r="P2653" t="n">
        <v>0</v>
      </c>
      <c r="Q2653" t="n">
        <v>0</v>
      </c>
      <c r="S2653" t="inlineStr">
        <is>
          <t>A alternativa C está correta e é o Gabarito da questão. A Governacion del Paraguai ficava no Vice
Reino da Prata, no território que corresponde ao da província de Guairá, com capital em
Assunção. A estrada do Peabiru era uma antiga rota indígena que ligava o litoral paranaense até
a cordilheira dos Andes. Foi procurada por diversas expedições, até que foi fechada a mando do
Governo Geral, ainda no século XVI.
Diversas Reduções Jesuíticas foram fundadas nas margens dos rios localizados no Paraná para
aldear os nativos. Os bandeirantes paulistas destruíram essas reduções jesuíticas gerando uma
expansão portuguesa em terras espanholas. Em 1750, foi assinado o Tratado de Madri que
anulou o Tratado de Tordesilhas e deu ao Brasil praticamente o tamanho atual exceto a região do
Acre. O Caminho de Peabiru era uma trilha indígena que existia antes da chegada dos europeus,
ligava os oceanos Atlântico ao Pacífico passando por países como Bolívia, Paraguai, Peru e Brasil.</t>
        </is>
      </c>
      <c r="U2653" t="inlineStr">
        <is>
          <t>15/08/2026 02:49</t>
        </is>
      </c>
    </row>
    <row r="2654">
      <c r="A2654" t="inlineStr">
        <is>
          <t>4637</t>
        </is>
      </c>
      <c r="B2654" t="inlineStr">
        <is>
          <t xml:space="preserve">Uel </t>
        </is>
      </c>
      <c r="C2654" t="inlineStr">
        <is>
          <t>UEL</t>
        </is>
      </c>
      <c r="D2654" t="inlineStr">
        <is>
          <t>2014</t>
        </is>
      </c>
      <c r="E2654" t="inlineStr">
        <is>
          <t>Leia o texto a seguir.
Afluente da margem direita do Rio Vermelho, ao norte de Cambé, próximo ao Distrito da Prata, o Rio Palmeira forma um vale onde a mata nativa ainda concentra reservas. Ali, séculos atrás havia um lago. Era um ponto estratégico com água, peixe, caça e floresta subtropical. Ali, em 1625 foi construída a redução jesuítica de San Joseph – o termo missão foi adotado pelos portugueses, enquanto espanhóis e pesquisadores preferem redução
&lt;i&gt;(Jornal de Londrina, 3 mar. 2013. p.21.)&lt;/i&gt;
Recentemente no município de Cambé, localizado no norte do Paraná, foram descobertas ruínas de fundações da Redução Jesuítica, que comportou cerca de 200 pessoas, com fácil acesso à água e aos produtos oriundos da floresta.
As Reduções ou Missões Jesuíticas no Brasil estão associadas</t>
        </is>
      </c>
      <c r="F2654" t="inlineStr">
        <is>
          <t>Conhecimentos Gerais</t>
        </is>
      </c>
      <c r="G2654" t="inlineStr">
        <is>
          <t>Conhecimentos Gerais sobre o Paraná</t>
        </is>
      </c>
      <c r="H2654" t="inlineStr">
        <is>
          <t>Médio</t>
        </is>
      </c>
      <c r="I2654" t="inlineStr">
        <is>
          <t>ME</t>
        </is>
      </c>
      <c r="J2654" t="inlineStr">
        <is>
          <t>às ações das bandeiras, que buscavam, nas Reduções, mão de obra indígena para a escravização.</t>
        </is>
      </c>
      <c r="K2654" t="inlineStr">
        <is>
          <t>às atividades mercantis de minérios e de drogas do sertão que abasteciam a metrópole.</t>
        </is>
      </c>
      <c r="L2654" t="inlineStr">
        <is>
          <t>à cristianização facultativa dos indígenas pelos irmãos jesuítas com o apoio da Santa Sé.</t>
        </is>
      </c>
      <c r="M2654" t="inlineStr">
        <is>
          <t>à libertação dos indígenas do jugo católico, conquistando a autonomia para professarem a sua fé.</t>
        </is>
      </c>
      <c r="N2654" t="inlineStr">
        <is>
          <t>ao desenvolvimento de práticas agrícolas e de pecuária extensiva que vieram a abastecer o comércio metropolitano.</t>
        </is>
      </c>
      <c r="O2654" t="inlineStr">
        <is>
          <t>A</t>
        </is>
      </c>
      <c r="P2654" t="n">
        <v>0</v>
      </c>
      <c r="Q2654" t="n">
        <v>0</v>
      </c>
      <c r="S2654" t="inlineStr">
        <is>
          <t>A alternativa A está correta e é o Gabarito da questão. Nos séculos XVII e XVIII, os bandeirantes
paulistas, devido à pobreza da região, realizaram inúmeras atividades para sobreviver, tais como:
caça ao índio, caça ao ouro, monções (abastecer as áreas mineratórias) e o sertanismo de
contrato (abafar revoltas indígenas e dos escravos negros). No século XVII, havia o império
holandês no nordeste brasileiro que recrutava muita mão de obra escrava negra e, assim,
faltavam braços para trabalhar nas regiões adjacentes. Desta forma, os bandeirantes paulistas
destruíram as missões jesuíticas no sul para vender os nativos como escravos, principalmente no
nordeste. Recentemente foi encontrado na cidade de Cambé, no norte do Paraná, vestígios de
uma redução jesuítica que possuíam cerca de 200 pessoas. Somente a alternativa [A] é correta.
As alternativas [B], [C], [D] e [E] estão incorretas. As drogas do sertão estavam localizadas no
Amazônia. A catequese realizada pelos padres jesuítas não era facultativa. Os nativos não foram
libertos do jugo católico, conquistando sua autonomia religiosa. Não ocorreram a pecuária
extensiva e práticas agrícolas para abastecer a metrópole.
Período Joanino e o contexto da independência</t>
        </is>
      </c>
      <c r="U2654" t="inlineStr">
        <is>
          <t>15/08/2026 02:50</t>
        </is>
      </c>
    </row>
    <row r="2655">
      <c r="A2655" t="n">
        <v>4638</v>
      </c>
      <c r="B2655" t="inlineStr">
        <is>
          <t>CEBRASPE</t>
        </is>
      </c>
      <c r="C2655" t="inlineStr">
        <is>
          <t>SEED-PR</t>
        </is>
      </c>
      <c r="D2655" t="inlineStr">
        <is>
          <t>2021</t>
        </is>
      </c>
      <c r="E2655" t="inlineStr">
        <is>
          <t>Assim como em outras partes do Brasil, no Paraná os povos indígenas enriqueceram a cultura e contribuíram para a formação social do estado. No que diz respeito aos povos indígenas do Paraná, assinale a opção correta.</t>
        </is>
      </c>
      <c r="F2655" t="inlineStr">
        <is>
          <t>Conhecimentos Gerais</t>
        </is>
      </c>
      <c r="G2655" t="inlineStr">
        <is>
          <t>Conhecimentos Gerais sobre o Paraná</t>
        </is>
      </c>
      <c r="H2655" t="inlineStr">
        <is>
          <t>Médio</t>
        </is>
      </c>
      <c r="I2655" t="inlineStr">
        <is>
          <t>ME</t>
        </is>
      </c>
      <c r="J2655" t="inlineStr">
        <is>
          <t>A convivência entre os povos indígenas e os colonos brancos era harmoniosa.</t>
        </is>
      </c>
      <c r="K2655" t="inlineStr">
        <is>
          <t>O povo guarani se integrou harmoniosamente aos não indígenas durante a colonização do Paraná.</t>
        </is>
      </c>
      <c r="L2655" t="inlineStr">
        <is>
          <t>Não existem mais povos indígenas no Paraná.</t>
        </is>
      </c>
      <c r="M2655" t="inlineStr">
        <is>
          <t>Os povos indígenas do Paraná falavam a mesma língua.</t>
        </is>
      </c>
      <c r="N2655" t="inlineStr">
        <is>
          <t>Os xetás foram o último grupo indígena a entrar em contato com os colonos brancos no estado.</t>
        </is>
      </c>
      <c r="O2655" t="inlineStr">
        <is>
          <t>E</t>
        </is>
      </c>
      <c r="P2655" t="n">
        <v>0</v>
      </c>
      <c r="Q2655" t="n">
        <v>0</v>
      </c>
      <c r="S2655" t="inlineStr">
        <is>
          <t>A alternativa E está correta e é o Gabarito da questão.
Ao contrário do que afirmam as alternativas [A] e [B], nunca conseguimos afirmar com exatidão uma possível harmonia entre os povos indígenas e os colonizadores em todo o momento do processo. Apesar de termos sim povos que foram mais harmoniosos, o mesmo caso não aconteceu com todos. Conforme estudado em aula, temos o envio da expedição de Pero Lobo que no norte do Paraná foi morto por confronto como os indígenas.
O território que hoje corresponde ao estado do Paraná sempre foi muito habitado por diversas tribos indígenas, principalmente os Guaranis, e por isso, não conseguimos afirmar que todos falavam a mesma língua, dando erro à alternativa [D].</t>
        </is>
      </c>
      <c r="U2655" t="inlineStr">
        <is>
          <t>15/08/2026 02:57</t>
        </is>
      </c>
    </row>
    <row r="2656">
      <c r="A2656" t="n">
        <v>4639</v>
      </c>
      <c r="B2656" t="inlineStr">
        <is>
          <t>CEBRASPE</t>
        </is>
      </c>
      <c r="C2656" t="inlineStr">
        <is>
          <t>SEED-PR</t>
        </is>
      </c>
      <c r="D2656" t="inlineStr">
        <is>
          <t>2021</t>
        </is>
      </c>
      <c r="E2656" t="inlineStr">
        <is>
          <t>A emancipação política foi um marco na história do estado do Paraná, dando origem a um dos mais desenvolvidos estados do Brasil. A respeito desse assunto, assinale a opção correta.</t>
        </is>
      </c>
      <c r="F2656" t="inlineStr">
        <is>
          <t>Conhecimentos Gerais</t>
        </is>
      </c>
      <c r="G2656" t="inlineStr">
        <is>
          <t>Conhecimentos Gerais sobre o Paraná</t>
        </is>
      </c>
      <c r="H2656" t="inlineStr">
        <is>
          <t>Médio</t>
        </is>
      </c>
      <c r="I2656" t="inlineStr">
        <is>
          <t>ME</t>
        </is>
      </c>
      <c r="J2656" t="inlineStr">
        <is>
          <t>Até a sua emancipação, o território do Paraná pertencia à Província de São Paulo.</t>
        </is>
      </c>
      <c r="K2656" t="inlineStr">
        <is>
          <t>A primeira capital do estado do Paraná foi a cidade de Londrina.</t>
        </is>
      </c>
      <c r="L2656" t="inlineStr">
        <is>
          <t>A Província do Paraná, criada em 1853, tinha como principal atividade econômica a cafeicultura.</t>
        </is>
      </c>
      <c r="M2656" t="inlineStr">
        <is>
          <t>Com sua emancipação, o Paraná foi desmembrado da Província do Rio Grande do Sul.</t>
        </is>
      </c>
      <c r="N2656" t="inlineStr">
        <is>
          <t>A emancipação do Paraná ocorreu com o apoio das demais províncias do Império do Brasil.</t>
        </is>
      </c>
      <c r="O2656" t="inlineStr">
        <is>
          <t>A</t>
        </is>
      </c>
      <c r="P2656" t="n">
        <v>0</v>
      </c>
      <c r="Q2656" t="n">
        <v>0</v>
      </c>
      <c r="S2656" t="inlineStr">
        <is>
          <t>Comentário:
A alternativa A está correta e é o Gabarito da questão. Novamente, conforme é demonstrado em aula, o contexto histórico em que a emancipação acontece no estado paranaense é cercado de revoltas liberais no império brasileiro. Assim, a lealdade paranaense à coroa a beneficiou com a separação de São Paulo.
As alternativas [B] e [C] erram. A primeira capital do Estado do Paraná não foi Londrina, mas sim, Paranaguá. Apesar de o ciclo do café existir na província, a extração do Mate era mais corte como atividade econômica.</t>
        </is>
      </c>
      <c r="U2656" t="inlineStr">
        <is>
          <t>15/08/2026 02:59</t>
        </is>
      </c>
    </row>
    <row r="2657">
      <c r="A2657" t="n">
        <v>4640</v>
      </c>
      <c r="B2657" t="inlineStr">
        <is>
          <t>ENEM</t>
        </is>
      </c>
      <c r="C2657" t="inlineStr">
        <is>
          <t>ENEM</t>
        </is>
      </c>
      <c r="D2657" t="inlineStr">
        <is>
          <t>2012</t>
        </is>
      </c>
      <c r="E2657" t="inlineStr">
        <is>
          <t>Dos senhores dependem os lavradores que têm partidos arrendados em terras do mesmo engenho; e quanto os senhores são mais possantes e bem aparelhados de todo o necessário, afáveis e verdadeiros, tanto mais são procurados, ainda dos que não têm a cana cativa, ou por antiga obrigação, ou por preço que para isso receberam.
&lt;i&gt;ANTONIL, J. A. Cultura e opulência no Brasil [1711]. São Paulo: Companhia Editora Nacional, 1987 (adaptado).&lt;/i&gt;
Segundo o texto, a produção açucareira no Brasil colonial era:</t>
        </is>
      </c>
      <c r="F2657" t="inlineStr">
        <is>
          <t>Conhecimentos Gerais</t>
        </is>
      </c>
      <c r="G2657" t="inlineStr">
        <is>
          <t>Conhecimentos Gerais sobre o Paraná</t>
        </is>
      </c>
      <c r="H2657" t="inlineStr">
        <is>
          <t>Médio</t>
        </is>
      </c>
      <c r="I2657" t="inlineStr">
        <is>
          <t>ME</t>
        </is>
      </c>
      <c r="J2657" t="inlineStr">
        <is>
          <t>baseada no arrendamento de terras para a obtenção da cana a ser moída nos engenhos centrais.</t>
        </is>
      </c>
      <c r="K2657" t="inlineStr">
        <is>
          <t>caracterizada pelo funcionamento da economia de livre mercado em relação à compra e venda de cana.</t>
        </is>
      </c>
      <c r="L2657" t="inlineStr">
        <is>
          <t>dependente de insumos importados da Europa nas frotas que chegavam aos portos em busca do açúcar.</t>
        </is>
      </c>
      <c r="M2657" t="inlineStr">
        <is>
          <t>marcada pela interdependência econômica entre os senhores de engenho e os lavradores de cana.</t>
        </is>
      </c>
      <c r="N2657" t="inlineStr">
        <is>
          <t>sustentada no trabalho escravo desempenhado pelos lavradores de cana em terras arrendadas.</t>
        </is>
      </c>
      <c r="O2657" t="inlineStr">
        <is>
          <t>D</t>
        </is>
      </c>
      <c r="P2657" t="n">
        <v>0</v>
      </c>
      <c r="Q2657" t="n">
        <v>0</v>
      </c>
      <c r="S2657" t="inlineStr">
        <is>
          <t>A alternativa D está correta. A produção açucareira no Brasil dependia, fundamentalmente, dos trabalhadores braçais que exerciam todas as etapas da produção do açúcar, desde a plantação da cana até o branqueamento do produto final. O senhor de engenho, apesar de dono das terras e das máquinas, não tinha lucro se não tivesse trabalhadores.</t>
        </is>
      </c>
      <c r="U2657" t="inlineStr">
        <is>
          <t>15/08/2026 03:04</t>
        </is>
      </c>
    </row>
    <row r="2658">
      <c r="A2658" t="inlineStr">
        <is>
          <t>4641</t>
        </is>
      </c>
      <c r="B2658" t="inlineStr">
        <is>
          <t>FGV</t>
        </is>
      </c>
      <c r="C2658" t="inlineStr">
        <is>
          <t xml:space="preserve"> SMED de Belo Horizonte</t>
        </is>
      </c>
      <c r="D2658" t="inlineStr">
        <is>
          <t>2023</t>
        </is>
      </c>
      <c r="E2658" t="inlineStr">
        <is>
          <t>Sobre as Guerras Guaraníticas, analise as afirmativas a seguir.
I. O descontentamento da população guarani foi gerado pela troca entre Espanha e Portugal da região das missões jesuíticas do Paraguai pela Colônia de Sacramento.
II. A perseguição ao líder da resistência indígena Sepé Tiarayú provocou a intensificação do confronto entre espanhóis e portugueses, que lutavam pelo poder na região.
III. Após a derrota indígena, os europeus puderam cumprir com as delimitações fronteiriças, determinadas pelo Tratado de Madri.
Está correto o que se afirma em</t>
        </is>
      </c>
      <c r="F2658" t="inlineStr">
        <is>
          <t>Conhecimentos Gerais</t>
        </is>
      </c>
      <c r="G2658" t="inlineStr">
        <is>
          <t>Conhecimentos Gerais sobre o Paraná</t>
        </is>
      </c>
      <c r="H2658" t="inlineStr">
        <is>
          <t>Médio</t>
        </is>
      </c>
      <c r="I2658" t="inlineStr">
        <is>
          <t>ME</t>
        </is>
      </c>
      <c r="J2658" t="inlineStr">
        <is>
          <t>I, apenas.</t>
        </is>
      </c>
      <c r="K2658" t="inlineStr">
        <is>
          <t>II, apenas.</t>
        </is>
      </c>
      <c r="L2658" t="inlineStr">
        <is>
          <t>III, apenas.</t>
        </is>
      </c>
      <c r="M2658" t="inlineStr">
        <is>
          <t>I, II e III.</t>
        </is>
      </c>
      <c r="N2658" t="inlineStr"/>
      <c r="O2658" t="inlineStr">
        <is>
          <t>A</t>
        </is>
      </c>
      <c r="P2658" t="n">
        <v>0</v>
      </c>
      <c r="Q2658" t="n">
        <v>0</v>
      </c>
      <c r="S2658" t="inlineStr">
        <is>
          <t>Uma das consequências do tratado de Madri foram as Guerras Guaraníticas. A região sul do
Brasil era motivo de intenso litígio entre Portugal e Espanha. No tratado, a região dos Sete Povos
das Missões do Uruguai (missões jesuíticas) ficaria no Brasil, e Portugal cederia a região de
Sacramento (na foz do rio da Prata) à Espanha. Isso envolveria o deslocamento de missões
jesuíticas espanholas para cá da fronteira, bem como de milhares de indígenas e de cabeças de
gado. Os Jesuítas uniram-se aos indígenas e passaram a combater as tropas portuguesas e
espanholas que foram designadas para garantir a saída dos Jesuítas.
A afirmativa I está correta, tendo em vista que a colônia de sacramento foi uma das regiões que
entraram no novo tratado.
A afirmativa II está incorreta, pois o confronto não ocorreu entre portugueses e espanhóis. Como
mencionado acima, o conflito existiu entre os jesuítas e indígenas contra as tropas portuguesas e
espanholas.
A afirmativa III está incorreta. A definição veio com o Tratado de Santo Ildefonso de 1777. Nele, a
Espanha recuperou o território de sacramento e dos 7 povos das missões. Portugal achou
desvantajoso e o conflito continuou.
Assim, a alternativa A está correta.</t>
        </is>
      </c>
      <c r="U2658" t="inlineStr">
        <is>
          <t>15/08/2026 03:06</t>
        </is>
      </c>
    </row>
    <row r="2659">
      <c r="A2659" t="n">
        <v>4642</v>
      </c>
      <c r="B2659" t="inlineStr">
        <is>
          <t>UTFPR</t>
        </is>
      </c>
      <c r="C2659" t="inlineStr">
        <is>
          <t>UTFPR</t>
        </is>
      </c>
      <c r="D2659" t="inlineStr">
        <is>
          <t>2018</t>
        </is>
      </c>
      <c r="E2659" t="inlineStr">
        <is>
          <t>O principal interesse da metrópole portuguesa em relação ao Brasil, no período Colonial, era:</t>
        </is>
      </c>
      <c r="F2659" t="inlineStr">
        <is>
          <t>Conhecimentos Gerais</t>
        </is>
      </c>
      <c r="G2659" t="inlineStr">
        <is>
          <t>Conhecimentos Gerais sobre o Paraná</t>
        </is>
      </c>
      <c r="H2659" t="inlineStr">
        <is>
          <t>Médio</t>
        </is>
      </c>
      <c r="I2659" t="inlineStr">
        <is>
          <t>ME</t>
        </is>
      </c>
      <c r="J2659" t="inlineStr">
        <is>
          <t>produzir alimentos para alimentar a população de Portugal.</t>
        </is>
      </c>
      <c r="K2659" t="inlineStr">
        <is>
          <t>fazer o comércio e escravidão de índios e negros.</t>
        </is>
      </c>
      <c r="L2659" t="inlineStr">
        <is>
          <t>vender os produtos manufaturados de Portugal e Espanha.</t>
        </is>
      </c>
      <c r="M2659" t="inlineStr">
        <is>
          <t>extrair produtos e matérias-primas rentáveis no mercado mundial da época.</t>
        </is>
      </c>
      <c r="N2659" t="inlineStr">
        <is>
          <t>criar gado para atender ao mercado europeu.</t>
        </is>
      </c>
      <c r="O2659" t="inlineStr">
        <is>
          <t>D</t>
        </is>
      </c>
      <c r="P2659" t="n">
        <v>0</v>
      </c>
      <c r="Q2659" t="n">
        <v>0</v>
      </c>
      <c r="S2659" t="inlineStr">
        <is>
          <t>Somente a proposição [D] está correta. A questão remete ao interesse de Portugal na colonização
do Brasil. No final da Idade Média e início da Idade Moderna surgiram os Estados Nacionais
Modernos através de uma aliança entre rei e burguesia. Portugal foi o primeiro Estado Moderno a
surgir. Estes Estados necessitavam de recursos para criar e manter exército, criar e manter a
marinha além do custo para manter a burocracia estatal. Assim, surgiu a política econômica
denominada de Mercantilismo. Como consequência, surgiram as Grandes Navegações e a
Colonização da América. O interesse da metrópole na colonização da América era exatamente
angariar recursos através de produtos tropicais e matérias-primas como o açúcar entre outros.</t>
        </is>
      </c>
      <c r="U2659" t="inlineStr">
        <is>
          <t>15/08/2026 03:14</t>
        </is>
      </c>
    </row>
    <row r="2660">
      <c r="A2660" t="n">
        <v>4643</v>
      </c>
      <c r="B2660" t="inlineStr">
        <is>
          <t xml:space="preserve"> EXATUS-PR </t>
        </is>
      </c>
      <c r="C2660" t="inlineStr">
        <is>
          <t xml:space="preserve"> Prefeitura de Nova Friburgo</t>
        </is>
      </c>
      <c r="D2660" t="inlineStr">
        <is>
          <t>2015</t>
        </is>
      </c>
      <c r="E2660" t="inlineStr">
        <is>
          <t>Que fator abaixo foi determinante para que a Coroa Portuguesa transferisse a Capital do Brasil de Salvador para o Rio de Janeiro e a fizesse a abertura da Estrada da Mata no Paraná?</t>
        </is>
      </c>
      <c r="F2660" t="inlineStr">
        <is>
          <t>Conhecimentos Gerais</t>
        </is>
      </c>
      <c r="G2660" t="inlineStr">
        <is>
          <t>Conhecimentos Gerais sobre o Paraná</t>
        </is>
      </c>
      <c r="H2660" t="inlineStr">
        <is>
          <t>Médio</t>
        </is>
      </c>
      <c r="I2660" t="inlineStr">
        <is>
          <t>ME</t>
        </is>
      </c>
      <c r="J2660" t="inlineStr">
        <is>
          <t>A descoberta de minas de ouro no atual Estado de Minas Gerais.</t>
        </is>
      </c>
      <c r="K2660" t="inlineStr">
        <is>
          <t>A Revolta dos Alfaiates que ocorreu em Salvador.</t>
        </is>
      </c>
      <c r="L2660" t="inlineStr">
        <is>
          <t>A Revolução Haitiana, onde os negros mulatos tomaram o poder na então colônia francesa.</t>
        </is>
      </c>
      <c r="M2660" t="inlineStr">
        <is>
          <t>Os movimentos separatistas ocorridos na Região Nordeste do Brasil.</t>
        </is>
      </c>
      <c r="N2660" t="inlineStr"/>
      <c r="O2660" t="inlineStr">
        <is>
          <t>A</t>
        </is>
      </c>
      <c r="P2660" t="n">
        <v>0</v>
      </c>
      <c r="Q2660" t="n">
        <v>0</v>
      </c>
      <c r="S2660" t="inlineStr">
        <is>
          <t>A alternativa A é a resposta certa, de maneira que até 1763, quando houve a mudança da capital,
Salvador foi a sede do poder português no Estado do Brasil. Salvador era considerada uma
cidade mais moderna e equipada do que o Rio de Janeiro, mas a descoberta do ouro e o
consequente risco de contrabando exigia uma capital mais perto das Minas Gerais.
A alternativa B é falsa, uma vez que a Revolta dos Alfaiates ocorreu entre 1798 e 1799, quando a
capital já estava instalada no Rio de Janeiro.
A alternativa C também é falsa, pois quando ocorreu a Revolução do Haiti, entre 1791 e 1804, a
capital já estava instalada no Rio de Janeiro.
A alternativa D também é falsa, pois no período a inquietação que levou à mudança da capital foi
de ordem econômico-política, além do que não se tem registros de movimentos separatistas no
período específico.</t>
        </is>
      </c>
      <c r="U2660" t="inlineStr">
        <is>
          <t>15/08/2026 03:17</t>
        </is>
      </c>
    </row>
    <row r="2661">
      <c r="A2661" t="n">
        <v>4644</v>
      </c>
      <c r="B2661" t="inlineStr">
        <is>
          <t>UFG</t>
        </is>
      </c>
      <c r="C2661" t="inlineStr">
        <is>
          <t>UFG</t>
        </is>
      </c>
      <c r="D2661" t="inlineStr">
        <is>
          <t>2013</t>
        </is>
      </c>
      <c r="E2661" t="inlineStr">
        <is>
          <t>O Tratado de Madri (1750) pretendeu atender à disputa de territórios entre Portugal e Espanha, representando também uma estratégia para melhor administrar os domínios ibéricos na chamada região das Missões. A tentativa de impô-lo gerou uma guerra que, ao seu final, terminou por definir o controle sobre as colônias que ocupavam a região dos Pampas. Esse tratado</t>
        </is>
      </c>
      <c r="F2661" t="inlineStr">
        <is>
          <t>Conhecimentos Gerais</t>
        </is>
      </c>
      <c r="G2661" t="inlineStr">
        <is>
          <t>Conhecimentos Gerais sobre o Paraná</t>
        </is>
      </c>
      <c r="H2661" t="inlineStr">
        <is>
          <t>Médio</t>
        </is>
      </c>
      <c r="I2661" t="inlineStr">
        <is>
          <t>ME</t>
        </is>
      </c>
      <c r="J2661" t="inlineStr">
        <is>
          <t>determinou a troca entre os sete povos das missões, no Uruguai, e a colônia de Sacramento, no Brasil.</t>
        </is>
      </c>
      <c r="K2661" t="inlineStr">
        <is>
          <t>redefiniu as fronteiras territoriais na América do Sul, com base no &lt;i&gt;uti possidetis&lt;/i&gt;.</t>
        </is>
      </c>
      <c r="L2661" t="inlineStr">
        <is>
          <t>permitiu aos jesuítas exercer um domínio que se estendeu por toda a região do Prata.</t>
        </is>
      </c>
      <c r="M2661" t="inlineStr">
        <is>
          <t>garantiu a consolidação da chamada “República dos Guaranis”, sob influência da Igreja Católica.</t>
        </is>
      </c>
      <c r="N2661" t="inlineStr">
        <is>
          <t>possibilitou a anexação da região das Missões ao território argentino e do Chaco ao Uruguai.</t>
        </is>
      </c>
      <c r="O2661" t="inlineStr">
        <is>
          <t>B</t>
        </is>
      </c>
      <c r="P2661" t="n">
        <v>0</v>
      </c>
      <c r="Q2661" t="n">
        <v>0</v>
      </c>
      <c r="S2661" t="inlineStr">
        <is>
          <t>A alternativa B está correto. O Tratado de Madrid, basicamente, surgiu para substituir o Tratado de Tordesilhas, que, na prática, já não era respeitado desde o período da União Ibérica. De acordo com aquele tratado, Portugal e Espanha admitiam a violação de Tordesilhas e a necessidade de estipular os novos domínios territoriais, tanto na América quanto na Ásia. A base do novo Tratado era o direito privado romano do uti possidetis, ita possideatis (quem possui de fato, deve possuir de direito). Sendo assim, as terras espanholas na América do Sul ocupadas por Portugal passaram a ser, por direito, dos portugueses.</t>
        </is>
      </c>
      <c r="U2661" t="inlineStr">
        <is>
          <t>15/08/2026 03:21</t>
        </is>
      </c>
    </row>
    <row r="2662">
      <c r="A2662" t="n">
        <v>4645</v>
      </c>
      <c r="B2662" t="inlineStr">
        <is>
          <t>FCC</t>
        </is>
      </c>
      <c r="C2662" t="inlineStr">
        <is>
          <t xml:space="preserve"> SEE-MG</t>
        </is>
      </c>
      <c r="D2662" t="inlineStr">
        <is>
          <t>2012</t>
        </is>
      </c>
      <c r="E2662" t="inlineStr">
        <is>
          <t>Leia o texto abaixo.
O nobre metal (...) provocou um afluxo formidável de gente, não só da metrópole como das capitanias vizinhas. (...) Em 1709, era 30 mil o número das pessoas ocupadas em atividades mineradoras, agrícolas e comerciais, sem falar nos escravos vindos da África e das zonas açucareiras em retração.
Com os olhos voltados para o ouro, (...) pode-se imaginar a fome que assolou essa população.
&lt;i&gt;(Laura de Mello e Souza. Desclassificados do ouro: a pobreza mineira no século XVIII. Rio de Janeiro: Graal, 2004. p. 41-42) &lt;/i&gt;
Segundo o texto, está correto afirmar que a sociedade mineradora</t>
        </is>
      </c>
      <c r="F2662" t="inlineStr">
        <is>
          <t>Conhecimentos Gerais</t>
        </is>
      </c>
      <c r="G2662" t="inlineStr">
        <is>
          <t>Conhecimentos Gerais sobre o Paraná</t>
        </is>
      </c>
      <c r="H2662" t="inlineStr">
        <is>
          <t>Médio</t>
        </is>
      </c>
      <c r="I2662" t="inlineStr">
        <is>
          <t>ME</t>
        </is>
      </c>
      <c r="J2662" t="inlineStr">
        <is>
          <t>assemelhava-se à sociedade formada em torno da produção do açúcar, ambas marcadas pela diversidade das atividades econômicas e intensa mobilidade social.</t>
        </is>
      </c>
      <c r="K2662" t="inlineStr">
        <is>
          <t>caracterizou-se pela ausência de dinamismo e poucos conflitos entre os colonos e o governo português, desinteressado por esse tipo de atividade econômica.</t>
        </is>
      </c>
      <c r="L2662" t="inlineStr">
        <is>
          <t>provocou intenso deslocamento populacional, motivado pelo ouro de aluvião e atividades econômicas paralelas à mineração, como a agricultura e o comércio.</t>
        </is>
      </c>
      <c r="M2662" t="inlineStr">
        <is>
          <t>contou com uma produção artística precária, desprovida de religiosidade e marcada por valores e princípios tradicionais da cultura portuguesa.</t>
        </is>
      </c>
      <c r="N2662" t="inlineStr"/>
      <c r="O2662" t="inlineStr">
        <is>
          <t>D</t>
        </is>
      </c>
      <c r="P2662" t="n">
        <v>0</v>
      </c>
      <c r="Q2662" t="n">
        <v>0</v>
      </c>
      <c r="S2662" t="inlineStr">
        <is>
          <t>A alternativa A é falsa, de tal modo que a economia das Minas Gerais setecentistas era voltada para a exploração mineral; enquanto a produção do açúcar se concentrava especialmente na região nordeste, desde o século XVI.
A alternativa B também é falsa, uma vez que a Coroa portuguesa se voltou de modo especial para a exploração do ouro nas minas, criando uma fiscalização e um administração especial que garantissem os interesses mercantilistas da metrópole. Por esse mesmo motivo, houve muito conflitos e disputas pela exploração das jazidas e contra a alta cobrança de impostos.
A alternativa C está correta, pois a mineração do ouro e dos diamantes alimentou as finanças de Portugal e enriqueceu os senhores das lavras e os agentes da administração colonial no Brasil.
Vastos contingentes de homens pobres e expropriados também foram originados desse mesmo ouro, muitos deles se voltaram para a pequena agricultura, fornecendo alimentos de todo tipo e comercializando com os tropeiros.
A alternativa D também é falsa, uma vez que o grande contingente de riquezas que movimentou repentinamente a economia colonial fez com que surgisse um expressivo movimento artístico, financiado pelas elites locais e as ordens religiosas, ostentando o que Laura de Mello e Souza chamou de “falso fausto”, por ter sido uma produção artística muito rica, mas momentânea, devido a rápida escassez das minas, durando cerca de um século apenas.</t>
        </is>
      </c>
      <c r="U2662" t="inlineStr">
        <is>
          <t>15/08/2026 03:26</t>
        </is>
      </c>
    </row>
    <row r="2663">
      <c r="A2663" t="n">
        <v>4646</v>
      </c>
      <c r="B2663" t="inlineStr">
        <is>
          <t>IBFC</t>
        </is>
      </c>
      <c r="C2663" t="inlineStr">
        <is>
          <t>CBMPR</t>
        </is>
      </c>
      <c r="D2663" t="inlineStr">
        <is>
          <t>2025</t>
        </is>
      </c>
      <c r="E2663" t="inlineStr">
        <is>
          <t>A Emancipação da Província do Paraná Sobre a emancipação do Paraná, ocorrida em 1853, assinale a alternativa correta.</t>
        </is>
      </c>
      <c r="F2663" t="inlineStr">
        <is>
          <t>Conhecimentos Gerais</t>
        </is>
      </c>
      <c r="G2663" t="inlineStr">
        <is>
          <t>Conhecimentos Gerais sobre o Paraná</t>
        </is>
      </c>
      <c r="H2663" t="inlineStr">
        <is>
          <t>Médio</t>
        </is>
      </c>
      <c r="I2663" t="inlineStr">
        <is>
          <t>ME</t>
        </is>
      </c>
      <c r="J2663" t="inlineStr">
        <is>
          <t>O primeiro presidente da Província do Paraná foi o pernambucano Zacarias de Góes e Vasconcelos.</t>
        </is>
      </c>
      <c r="K2663" t="inlineStr">
        <is>
          <t>Se deu após um longo processo, que durou mais de 40 anos, por conta de disputas internas, entre Curitiba e Paranaguá, além dos interesses paulistas em manter a dependência da 5° Comarca por conta dos tributos e comércio da erva mate.</t>
        </is>
      </c>
      <c r="L2663" t="inlineStr">
        <is>
          <t>O nome escolhido para o Estado tem sua origem indígena, que na língua Xokleng significa “rio que se assemelha a um oceano” e já batizava o Rio Paraná assim mesmo antes da chegada dos estrangeiros.</t>
        </is>
      </c>
      <c r="M2663" t="inlineStr">
        <is>
          <t>em 1811, Correia de Sá enviou procuração para a emancipação da Comarca de Paranaguá para D. Pedro I, mas este a negou imediatamente, alegando que a 5° Comarca não tinha condições para obter autonomia.</t>
        </is>
      </c>
      <c r="N2663" t="inlineStr">
        <is>
          <t>A maioria do legislativo paulistano não aceitava perder a 5° Comarca, uma vez que dominavam e lucravam com a Rota dos Tropeiros.</t>
        </is>
      </c>
      <c r="O2663" t="inlineStr">
        <is>
          <t>B</t>
        </is>
      </c>
      <c r="P2663" t="n">
        <v>0</v>
      </c>
      <c r="Q2663" t="n">
        <v>0</v>
      </c>
      <c r="S2663" t="inlineStr">
        <is>
          <t>A alternativa B está correta, pois o desejo de emancipação vem desde a transferência da corte
portuguesa ao Brasil, período em que as terras paranaenses prosperaram com o tropeirismo,
atividade que originou cidades, e beneficiados pelos tributos do comércio da erva-mate, que foi
tornando-se cada vez mais importante nas exportações. Após a emancipação da província foi o
principal produto paranaense e o principal ciclo econômico, especialmente com a modernização
dos engenhos.
A alternativa A está incorreta, pois após Zacarias de Góes e Vasconcelos era baiano de Valença e
apoiou a emancipação da província do Paraná, quando era deputado baiano em 1843.
A alternativa C está incorreta, pois o nome significa em tupi-guarani rio que se assemelha a um
oceano, mas os Xokleng falam outra língua, do ramo linguístico Jê.
A alternativa D está incorreta, pois em 1811 era ainda o governo de Dom João VI e Dom Pedro I
somente governou após o retorno da família real para Portugal em 1820 e declarou a
independência do Brasil em 7/7/1822. Desde 1765, todas as capitanias que foram agrupadas em
São Paulo já haviam se emancipado, menos o Paraná, e isso somado ao abandono da Comarca
levou ao primeiro pedido de independência, realizado em 1811 por Pedro Joaquim Correia de
Sá, que enviou correspondência a Dom João VI, mas ele achava que a 5ª Comarca não possuía
condições para ser autônoma.
A alternativa E está incorreta, pois a maioria não aceitava perder a comarca e lucravam com a
rota dos tropeiros, mas não eram os paulistas que dominavam o tropeirismo no Paraná.</t>
        </is>
      </c>
      <c r="U2663" t="inlineStr">
        <is>
          <t>15/08/2026 22:59</t>
        </is>
      </c>
    </row>
    <row r="2664">
      <c r="A2664" t="n">
        <v>4647</v>
      </c>
      <c r="B2664" t="inlineStr">
        <is>
          <t>IBFC</t>
        </is>
      </c>
      <c r="C2664" t="inlineStr">
        <is>
          <t>CBMPR</t>
        </is>
      </c>
      <c r="D2664" t="inlineStr">
        <is>
          <t>2025</t>
        </is>
      </c>
      <c r="E2664" t="inlineStr">
        <is>
          <t>Ciclos Econômicos Pode-se dizer que o Estado do Paraná teve sua ocupação efetivada a partir do século XVIII, mesmo que sua densidade demográfica só vá se destacar no século seguinte. Alguns fatores foram responsáveis por isso, porém, um deles se destaca em importância não só na efetivação de ocupação do território, mas também na constituição cultural do paranaense. Assinale a alternativa que apresenta esse elemento fundamental na formação do Estado.</t>
        </is>
      </c>
      <c r="F2664" t="inlineStr">
        <is>
          <t>Conhecimentos Gerais</t>
        </is>
      </c>
      <c r="G2664" t="inlineStr">
        <is>
          <t>Conhecimentos Gerais sobre o Paraná</t>
        </is>
      </c>
      <c r="H2664" t="inlineStr">
        <is>
          <t>Médio</t>
        </is>
      </c>
      <c r="I2664" t="inlineStr">
        <is>
          <t>ME</t>
        </is>
      </c>
      <c r="J2664" t="inlineStr">
        <is>
          <t>a descoberta de ouro em Paranaguá.</t>
        </is>
      </c>
      <c r="K2664" t="inlineStr">
        <is>
          <t>O potencial do comércio da erva-mate, importada para o sul do Estado no início do século XIX, atraindo migrantes de várias regiões do país.</t>
        </is>
      </c>
      <c r="L2664" t="inlineStr">
        <is>
          <t>A construção da Ferrovia Curitiba-Paranaguá, que possibilitou a integração entre duas regiões importantes do Paraná, estimulando, assim, a atração de mais pessoas em pouco tempo.</t>
        </is>
      </c>
      <c r="M2664" t="inlineStr">
        <is>
          <t>A Revolução Farroupilha no sul do país fez com que muitas pessoas se deslocassem para o Paraná, fugindo dos conflitos entre revoltosos e o governo imperial.</t>
        </is>
      </c>
      <c r="N2664" t="inlineStr">
        <is>
          <t>A atividade tropeira, juntamente com a criação de gado, tiveram papel fundamental no século XVIII para ocupação e colonização do território do Paraná. O transporte de gado e outros produtos entre diversas regiões estabeleceu rotas e povoados ao longo de seus caminhos, integrando assim, áreas econômicas que antes não tinham conexões.</t>
        </is>
      </c>
      <c r="O2664" t="inlineStr">
        <is>
          <t>E</t>
        </is>
      </c>
      <c r="P2664" t="n">
        <v>0</v>
      </c>
      <c r="Q2664" t="n">
        <v>0</v>
      </c>
      <c r="S2664" t="inlineStr">
        <is>
          <t>A alternativa E está correta, pois o tropeirismo e a pecuária foram fundamentais para a
colonização do Paraná e o surgimento de rotas de gado que conectavam as terras do Sul ao
Sudeste, como a Estrada da Mata, e foi responsável pelo surgimento de várias cidades.
Incorretas:
a, pois o ouro foi explorado brevemente no século XVII, mas as jazidas se esgotaram
rapidamente.
b, pois há ervais nativos por todo estado, mas até o início do século XIX era uma atividade
rústica, que foi aos poucos incrementada até melhora a qualidade, até se tornar o principal
produto estadual e responsável pelo processo de modernização.
c, a ferrovia Curitiba-Paranaguá resultou da demanda por modernização para o transporte da
erva-mate e o fator responsável pelas imigrações foram as políticas públicas destinadas à atração
de imigrantes europeus para povoar as terras do sul e branquear a população brasileira.
d, pois a Farroupilha não é um fator constitutivo da identidade cultural paranaense, nem da
formação do estado.</t>
        </is>
      </c>
      <c r="U2664" t="inlineStr">
        <is>
          <t>15/08/2026 22:59</t>
        </is>
      </c>
    </row>
    <row r="2665">
      <c r="A2665" t="n">
        <v>4648</v>
      </c>
      <c r="B2665" t="inlineStr">
        <is>
          <t>IBFC</t>
        </is>
      </c>
      <c r="C2665" t="inlineStr">
        <is>
          <t>CBMPR</t>
        </is>
      </c>
      <c r="D2665" t="inlineStr">
        <is>
          <t>2025</t>
        </is>
      </c>
      <c r="E2665" t="inlineStr">
        <is>
          <t>A Emancipação da Província do Paraná Sobre a emancipação política do Paraná, pode-se dizer, que assim com a independência do Brasil, ela não se deu através de conflitos bélicos e revoltas, mas sim por acordos entre elites. A partir dessa conclusão, assinale a alternativa que melhor representa os interesses da elite paranaense em sua emancipação.</t>
        </is>
      </c>
      <c r="F2665" t="inlineStr">
        <is>
          <t>Conhecimentos Gerais</t>
        </is>
      </c>
      <c r="G2665" t="inlineStr">
        <is>
          <t>Conhecimentos Gerais sobre o Paraná</t>
        </is>
      </c>
      <c r="H2665" t="inlineStr">
        <is>
          <t>Médio</t>
        </is>
      </c>
      <c r="I2665" t="inlineStr">
        <is>
          <t>ME</t>
        </is>
      </c>
      <c r="J2665" t="inlineStr">
        <is>
          <t>Enquanto território pertencente à São Paulo, a então 5° Comarca era dependente em questões administrativas. O povo era devidamente atendido pela administração paulista e isso deixava a elite paranaense descontente, pois com isso, ela acabava perdendo o apoio popular.</t>
        </is>
      </c>
      <c r="K2665" t="inlineStr">
        <is>
          <t>Em suas negociações com os deputados paulistas e o governo imperial, a elite paranaense não aceitava ceder seu apoio para a Revolta Farroupilha, no Rio Grande do Sul, para conseguir a emancipação do Paraná.</t>
        </is>
      </c>
      <c r="L2665" t="inlineStr">
        <is>
          <t>As elites paranaenses não aceitaram o apoio de Minas Gerais e Bahia porque os viam como concorrentes comerciais e, assim, buscaram apoio somente de Santa Catarina e Rio Grande do Sul.</t>
        </is>
      </c>
      <c r="M2665" t="inlineStr">
        <is>
          <t>A dependência administrativa à São Paulo era vista como prejudicial, pois além das péssimas condições a que eram submetidos, havia ainda uma alta tributação. Isso atrapalhava o comércio da elite paranaense, que começava a despontar em meados do século XIX, com a erva-mate e a madeira. Essa intensa atividade econômica aumentou o desejo da separação de São Paulo.</t>
        </is>
      </c>
      <c r="N2665" t="inlineStr">
        <is>
          <t>A elite paranaense desejava separar-se de São Paulo pois ansiava unir-se à Argentina, país com o qual divide fronteira.</t>
        </is>
      </c>
      <c r="O2665" t="inlineStr">
        <is>
          <t>D</t>
        </is>
      </c>
      <c r="P2665" t="n">
        <v>0</v>
      </c>
      <c r="Q2665" t="n">
        <v>0</v>
      </c>
      <c r="S2665" t="inlineStr">
        <is>
          <t>A alternativa D está correta, pois a dependência à São Paulo era vista como prejudicial e que
abandonaram a Comarca, apesar da alta tributação arrecadada pela erva-mate, cujo ciclo estava
em ascensão.
A alternativa A está errada, pois o território da 5° Comarca era dependente e reclamavam do
abandono da administração paulista.
A alternativa B está incorreta, pois por não cederem apoio a Farroupilha, conseguiram a
emancipação do Paraná.
A alternativa C está incorreta, pois as elites paranaenses aceitaram o apoio baiano e mineiro à
emancipação em troca de não aderirem à Farroupilha, e a Câmara de Curitiba tinha tendências
liberais.
A alternativa E está incorreta, pois somente desejava se emancipar de São Paulo, não unir-se à
Argentina.</t>
        </is>
      </c>
      <c r="U2665" t="inlineStr">
        <is>
          <t>15/08/2026 22:59</t>
        </is>
      </c>
    </row>
    <row r="2666">
      <c r="A2666" t="n">
        <v>4649</v>
      </c>
      <c r="B2666" t="inlineStr">
        <is>
          <t>IBFC</t>
        </is>
      </c>
      <c r="C2666" t="inlineStr">
        <is>
          <t>CBMPR</t>
        </is>
      </c>
      <c r="D2666" t="inlineStr">
        <is>
          <t>2025</t>
        </is>
      </c>
      <c r="E2666" t="inlineStr">
        <is>
          <t>Os Povos Tradicionais, Comunidades Quilombolas Apesar de menos intensa que nos grandes centros econômicos como São Paulo, Minas Gerais, Pernambuco e Bahia, a presença de escravizados africanos no Paraná não pode ser desconsiderada. Evidência disso é a existência de várias comunidades quilombolas no Estado do Paraná, assinale a alternativa correta.</t>
        </is>
      </c>
      <c r="F2666" t="inlineStr">
        <is>
          <t>Conhecimentos Gerais</t>
        </is>
      </c>
      <c r="G2666" t="inlineStr">
        <is>
          <t>Conhecimentos Gerais sobre o Paraná</t>
        </is>
      </c>
      <c r="H2666" t="inlineStr">
        <is>
          <t>Médio</t>
        </is>
      </c>
      <c r="I2666" t="inlineStr">
        <is>
          <t>ME</t>
        </is>
      </c>
      <c r="J2666" t="inlineStr">
        <is>
          <t>Levantamento de 2012 feito pela Fundação Palmares, mostra que no Paraná existem apenas 05 comunidades quilombolas.</t>
        </is>
      </c>
      <c r="K2666" t="inlineStr">
        <is>
          <t>A maior parte das comunidades se mantém afastada dos centros urbanos, ficando isoladas e mantendo o mesmo modo de vida de seus ancestrais, baseado na mineração de aluvião.</t>
        </is>
      </c>
      <c r="L2666" t="inlineStr">
        <is>
          <t>Na Comunidade Remanescente de Quilombola Palmital dos Pretos, o contato com a cidade mais próxima, Londrina, é esporádico, uma vez que se encontram a 50 km de distância.</t>
        </is>
      </c>
      <c r="M2666" t="inlineStr">
        <is>
          <t>Por estarem cercadas pelas propriedades de grandes fazendeiros, as comunidades quilombolas do Paraná vivem em constante relação de amizade com esses proprietários rurais, estabelecendo relações comerciais entre eles e até mesmo participando juntos de festividades locais</t>
        </is>
      </c>
      <c r="N2666" t="inlineStr">
        <is>
          <t>A falta de documentação para comprovação da posse da terra, dá margem à uma série de ilegalidades e assim, as áreas de reservas quilombolas vêm diminuindo consideravelmente por ações de grilagem.</t>
        </is>
      </c>
      <c r="O2666" t="inlineStr">
        <is>
          <t>E</t>
        </is>
      </c>
      <c r="P2666" t="n">
        <v>0</v>
      </c>
      <c r="Q2666" t="n">
        <v>0</v>
      </c>
      <c r="S2666" t="inlineStr">
        <is>
          <t>A alternativa E está correta, pois descreve um panorama real, que é a dificuldade de
comprovação da posse da terra pela ausência de titularidade, então até que se juntem
documentos para o reconhecimento e a certificação da comunidade, estão sujeitos a grilagem de
terras, que ameaçam seus territórios, que vem diminuindo por ações muitas vezes ilegais.
A alternativa A está incorreta, pois em levantamento de 2012 da Fundação Palmares havia 34
comunidades quilombolas no Paraná e em 2025 são registradas 38 comunidades quilombolas.
A alternativa B está incorreta, pois há comunidades que se mantêm afastadas e outras são
incorporadas pelo crescimento urbano. Vivem especialmente da agricultura familiar de
subsistência e extrativismo.
A alternativa C está incorreta, pois a Comunidade Quilombola Palmital dos Pretos fica em Campo
Largo, próximo de Curitiba, bem distante de Londrina.
A alternativa D está incorreta, pois há muitas tensões e conflitos entre os quilombolas e grandes
proprietários rurais.</t>
        </is>
      </c>
      <c r="U2666" t="inlineStr">
        <is>
          <t>15/08/2026 23:00</t>
        </is>
      </c>
    </row>
    <row r="2667">
      <c r="A2667" t="n">
        <v>4650</v>
      </c>
      <c r="B2667" t="inlineStr">
        <is>
          <t>IBFC</t>
        </is>
      </c>
      <c r="C2667" t="inlineStr">
        <is>
          <t>CBMPR</t>
        </is>
      </c>
      <c r="D2667" t="inlineStr">
        <is>
          <t>2025</t>
        </is>
      </c>
      <c r="E2667" t="inlineStr">
        <is>
          <t>Ciclos Econômicos, Erva-Mate Durante a década de 1830 até a grande depressão, em 1929, a produção e o comércio do mate constituíram as principais atividades econômicas no Paraná. Houve períodos em que a erva-mate chegou a ocupar 85% das exportações da Província. Sobre a economia ervateira, analise as afirmativas abaixo.
I- Sendo a erva-mate uma árvore nativa das florestas regionais do Paraná, desde tempos pré-coloniais ela já era usada como bebida pelos indígenas, principalmente pelos povos guarani.
Os jesuítas tentaram proibir seu uso alegando que tinha propriedades afrodisíacas e nas reduções do Guaíra até a chamaram de “erva do diabo”.
II- Em princípios do século VII, apesar das resistências iniciais, os jesuítas e alguns proprietários de terras paraguaios começaram a impulsionar o comércio de erva-mate, abastecendo os mercados locais e regionais.
III- Quando o mate paranaense começou a ser comercializado para Uruguai e Argentina, houve empecilhos devido sua baixa qualidade. Francisco de Algazaray foi o responsável, a partir de 1820, por ensinar o modo correto do fabrico, o beneficiamento e a maneira correta de acondicionamento de surrões de couro. Ele foi o grande incentivador da produção de mate no Paraná e fundou o primeiro engenho de soque no Paraná, na região de Paranaguá.
IV- Atualmente o Brasil é líder mundial na produção de erva-mate, chegando a produzir 953 mil toneladas em áreas nativas e plantadas, no ano de 2020. No mesmo ano, porém, o Estado do Paraná ficou atrás de Santa Catarina na produção da erva, recuperando o primeiro lugar somente no ano seguinte.
Estão corretas as alternativas:</t>
        </is>
      </c>
      <c r="F2667" t="inlineStr">
        <is>
          <t>Conhecimentos Gerais</t>
        </is>
      </c>
      <c r="G2667" t="inlineStr">
        <is>
          <t>Conhecimentos Gerais sobre o Paraná</t>
        </is>
      </c>
      <c r="H2667" t="inlineStr">
        <is>
          <t>Médio</t>
        </is>
      </c>
      <c r="I2667" t="inlineStr">
        <is>
          <t>ME</t>
        </is>
      </c>
      <c r="J2667" t="inlineStr">
        <is>
          <t>I, II e III apenas.</t>
        </is>
      </c>
      <c r="K2667" t="inlineStr">
        <is>
          <t>II, III e IV apenas.</t>
        </is>
      </c>
      <c r="L2667" t="inlineStr">
        <is>
          <t>IV apenas.</t>
        </is>
      </c>
      <c r="M2667" t="inlineStr">
        <is>
          <t>I apenas.</t>
        </is>
      </c>
      <c r="N2667" t="inlineStr">
        <is>
          <t>I, II e IV apenas.</t>
        </is>
      </c>
      <c r="O2667" t="inlineStr">
        <is>
          <t>A</t>
        </is>
      </c>
      <c r="P2667" t="n">
        <v>0</v>
      </c>
      <c r="Q2667" t="n">
        <v>0</v>
      </c>
      <c r="S2667" t="inlineStr">
        <is>
          <t>A alternativa A é o Gabarito, pois estão corretos os itens I, II e III.
O único item incorreto é o IV, pois o maior produtor mundial é o Brasil, seguido da Argentina e
do Paraguai, e o maior produtor brasileiro é o Paraná, seguido do Rio Grande do Sul.
FGV</t>
        </is>
      </c>
      <c r="U2667" t="inlineStr">
        <is>
          <t>15/08/2026 23:00</t>
        </is>
      </c>
    </row>
    <row r="2668">
      <c r="A2668" t="inlineStr">
        <is>
          <t>4651</t>
        </is>
      </c>
      <c r="B2668" t="inlineStr">
        <is>
          <t>FGV</t>
        </is>
      </c>
      <c r="C2668" t="inlineStr">
        <is>
          <t>ALEP-PR</t>
        </is>
      </c>
      <c r="D2668" t="inlineStr">
        <is>
          <t>2024</t>
        </is>
      </c>
      <c r="E2668" t="inlineStr">
        <is>
          <t>Historicamente, o Paraná foi constituído por três formações regionais: o “Paraná Tradicional”, que surgiu ainda no século XVII com a extração do ouro de aluvião e seguiu pelo século XVIII com a organização da sociedade dos Campos Gerais, calcada na grande propriedade rural de criação e comercialização de gado muar e vacum, destaque para as cidades de Curitiba e Paranaguá; o “Paraná Paulista”, estruturado no norte do Estado como uma frente de expansão da lavoura cafeeira de São Paulo, destaque para as cidades de Londrina e Maringá; e, por fim, o “Paraná Gaúcho”, organizado no sudoeste e oeste do Estado, impulsionado pela criação de suínos e pela lavoura cerealífera, com fortes vínculos culturais com o Rio Grande do Sul, destaque para as cidades de Cascavel e Pato Branco; as duas últimas formações regionais foram devidas às políticas de colonização encetadas a partir da primeira metade do século XX.
&lt;i&gt;Sêga, R.A. Tempos Belicosos: a Revolução Federalista no Paraná. Curitiba: Instituto Memória, 2008.&lt;/i&gt;
Sobre a formação econômica do território apresentado no texto, julgue os itens a seguir.
I. A formação histórica da sociedade camponesa dos Campos Gerais, ou do “Paraná Tradicional”, foi baseada na ocupação das terras feita “pelos ricos e poderosos de São Paulo, Santos e Paranaguá, não como um meio para transladar-se uma sociedade inteira, mas como um negócio a ser explorado comercialmente, tendo em vista o abastecimento de São Paulo e, principalmente, das regiões mineradoras no século XVIII.
II. No decurso da primeira metade do século XIX, a rede de convivência criada no Paraná Tradicional tinha se estabelecido nos moldes de uma “sociedade camponesa”, cujas características mais marcantes são: a família como unidade social essencialmente importante; status social baixo; interdependência econômica em grau variável, com centros urbanos; cultura simples; apego à terra, à comunidade local e à tradição.
III. A atividade de compra e venda de muares e bovinos alavancou a economia da sociedade camponesa dos Campos Gerais, possibilitando as fazendas das famílias-troncos tradicionais garantirem o sustento e o enriquecimento, evitando o êxodo rural até meados do século XX, e resistindo aos efeitos das Estradas de Ferro, mantendo as atividades tropeiristas.
Está correto o que se afirma em</t>
        </is>
      </c>
      <c r="F2668" t="inlineStr">
        <is>
          <t>Conhecimentos Gerais</t>
        </is>
      </c>
      <c r="G2668" t="inlineStr">
        <is>
          <t>Conhecimentos Gerais sobre o Paraná</t>
        </is>
      </c>
      <c r="H2668" t="inlineStr">
        <is>
          <t>Médio</t>
        </is>
      </c>
      <c r="I2668" t="inlineStr">
        <is>
          <t>ME</t>
        </is>
      </c>
      <c r="J2668" t="inlineStr">
        <is>
          <t>II, apenas.</t>
        </is>
      </c>
      <c r="K2668" t="inlineStr">
        <is>
          <t>I e II, apenas.</t>
        </is>
      </c>
      <c r="L2668" t="inlineStr">
        <is>
          <t>I e III, apenas.</t>
        </is>
      </c>
      <c r="M2668" t="inlineStr">
        <is>
          <t>II e III, apenas.</t>
        </is>
      </c>
      <c r="N2668" t="inlineStr">
        <is>
          <t>I, II e III.</t>
        </is>
      </c>
      <c r="O2668" t="inlineStr">
        <is>
          <t>B</t>
        </is>
      </c>
      <c r="P2668" t="n">
        <v>0</v>
      </c>
      <c r="Q2668" t="n">
        <v>0</v>
      </c>
      <c r="S2668" t="inlineStr">
        <is>
          <t>A alternativa B está correta e é o Gabarito da questão.
A afirmativa I está correta. Especialmente nas regiões de Curitiba, Paranaguá e Campos Gerais, a
ocupação se deu fortemente ainda no século XVII e XVIII estando ligada à extração de ouro e
depois à criação de gado muar e vacum. Essa ocupação foi liderada por famílias abastadas vindas
de São Paulo, Santos e Paranaguá, que buscavam explorar as terras como empreendimento
comercial, buscando atender ao abastecimento de regiões mineradoras e de São Paulo.
A afirmativa II está correta. Teoricamente, o Paraná foi dividido pelos estudos da história do
estado em três áreas regionais importantes, sendo que cada uma dessas regiões contribuiu
significativamente no desenvolvimento econômico do estado, influenciadas por fatores como
mineração, agricultura e pecuária. Assim, a afirmativa descreve corretamente o que é conhecido
sobre a formação social do “Paraná Tradicional”.
A afirmativa III está incorreta. Embora a assertiva apresente meia verdade em relação ao
comércio de muares e bovinos, não é verdadeiro dizer que a economia em alta na época
suportou seu auto sustento mesmo com os efeitos das Estradas de Ferro. Na realidade, a
chegada das novas tecnologias de transporte foi o que acarretou a queda da força da atividade
tropeirista.</t>
        </is>
      </c>
      <c r="U2668" t="inlineStr">
        <is>
          <t>15/08/2026 23:04</t>
        </is>
      </c>
    </row>
    <row r="2669">
      <c r="A2669" t="n">
        <v>4652</v>
      </c>
      <c r="B2669" t="inlineStr">
        <is>
          <t>FGV</t>
        </is>
      </c>
      <c r="C2669" t="inlineStr">
        <is>
          <t>ALEP</t>
        </is>
      </c>
      <c r="D2669" t="inlineStr">
        <is>
          <t>2024</t>
        </is>
      </c>
      <c r="E2669" t="inlineStr">
        <is>
          <t>O movimento tropeirista não apenas atendeu às necessidades de transporte de riquezas e mercadorias diversas, mas foi, comprovadamente, um movimento decisivo no processo de ocupação e integração territorial, de impacto na constituição social das populações na América Latina, a qual denominamos neste trabalho como uma configuração social dentro do processo civilizatório no Paraná.
&lt;i&gt;Disponível em: http://www.educadores.diaadia.pr.gov.br/arquivos/File/2010/artigos_teses/2010/Historia/artigos/frasson_artigo.pdf. Acesso: 16 jan. 2024.&lt;/i&gt;
Sobre o tema abordado no texto, avalie se as afirmativas a seguir são verdadeiras (V) ou (F) falsas.
( ) O tropeirismo tem a sua origem vinculada com a abertura das primeiras trilhas abertas por nativos que percorriam longas distâncias por conta de características nômades, crenças e inter-relações tribais, destacando-se o caminho do Peabiru – caminho transcontinental de sentido longitudinal e o caminho de Itupava – acesso que ainda, de forma precária, ligava o litoral aos campos do primeiro planalto paranaense, vasta região onde se desenvolveu a capital paranaense – Curitiba.
( ) O Caminho do Viamão, no Paraná, trouxe novas perspectivas para a vila de Curitiba, uma vez que no século XVIII esse povoado tinha um precário acesso para o litoral e outro para São Paulo, e por esta via, exportava o gado vacum das fazendas, sob forma de mercadoria semovente, beneficiando Curitiba com maiores possibilidades de negócios – trocas, comércio e aluguel de invernadas para tropas vindas do sul.
( ) O caminho traçado no espaço geográfico do Paraná pelo tropeirismo ocorreu principalmente, pela necessidade de viabilizar o deslocamento por terra das tropas, principalmente, do sul do Brasil para as regiões que se desenvolviam mais rapidamente (São Paulo, Rio de Janeiro e Minas Gerais), sobretudo durante o ciclo do ouro, em virtude de que os caminhos primitivos não perfaziam um traçado satisfatório.
As afirmativas são, respectivamente,</t>
        </is>
      </c>
      <c r="F2669" t="inlineStr">
        <is>
          <t>Conhecimentos Gerais</t>
        </is>
      </c>
      <c r="G2669" t="inlineStr">
        <is>
          <t>Conhecimentos Gerais sobre o Paraná</t>
        </is>
      </c>
      <c r="H2669" t="inlineStr">
        <is>
          <t>Médio</t>
        </is>
      </c>
      <c r="I2669" t="inlineStr">
        <is>
          <t>ME</t>
        </is>
      </c>
      <c r="J2669" t="inlineStr">
        <is>
          <t>V–V–V.</t>
        </is>
      </c>
      <c r="K2669" t="inlineStr">
        <is>
          <t>F–F–V.</t>
        </is>
      </c>
      <c r="L2669" t="inlineStr">
        <is>
          <t>V–F–V.</t>
        </is>
      </c>
      <c r="M2669" t="inlineStr">
        <is>
          <t>F–V–V.</t>
        </is>
      </c>
      <c r="N2669" t="inlineStr">
        <is>
          <t>V–V–F.</t>
        </is>
      </c>
      <c r="O2669" t="inlineStr">
        <is>
          <t>A</t>
        </is>
      </c>
      <c r="P2669" t="n">
        <v>0</v>
      </c>
      <c r="Q2669" t="n">
        <v>0</v>
      </c>
      <c r="S2669" t="inlineStr">
        <is>
          <t>A alternativa A está correta.
A afirmativa I está correta. É importante que seja dito que houve sim uma contribuição dos povos
nativos para a construção das rotas tropeiras, como são os casos do Caminho de Peabiru e o
Caminho de Itupava. O que ocorre é que as trilhas indígenas antecederam as rotas tropeiras,
quando povos nativos, como os guaranis e kaingangs, abriram e usaram trilhas que depois
serviram de base para caminhos coloniais. O Caminho do Peabiru, por exemplo, era uma rota
indígena considerada sagrada, composta por várias trilhas que formavam um caminho do litoral
paranaense até a cordilheira dos Andes. Representava o trajeto que o sol fazia no céu. Já quando
tratamos do Caminho de Itupava, esta ligava o litoral (Paranaguá) ao primeiro planalto, região
onde se formou Curitiba, sendo uma das principais rotas coloniais usadas por indígenas, jesuítas
e, posteriormente, pelos tropeiros.
A afirmativa II está correta. Pela Estrada da Mata, que ligava Viamão a Sorocaba, passou-se a
circular grandes fluxos comerciais entre os Pampas e as regiões mineradoras, e isso trouxe bons
resultados para as vilas que intermediavam tais percursos. Podemos citar aqui Curitiba, que com
a melhora na conexão entre o sul e São Paulo, foi impactado com maiores possibilidades de
negócios como trocas, comércio e aluguel de invernadas para os que chegavam de Viamão.
A afirmativa III está correta. A atividade se desenvolveu principalmente com a descoberta de
ouro em Vila Rica, pois foram abertas as estradas pelas quais os tropeiros levavam animais e
víveres para as minas, ou seja, deslocando-se do extremos sul do Brasil para as áreas de maior
atividade econômica, como São Paulo e Minas Gerais.</t>
        </is>
      </c>
      <c r="U2669" t="inlineStr">
        <is>
          <t>15/08/2026 23:09</t>
        </is>
      </c>
    </row>
    <row r="2670">
      <c r="A2670" t="n">
        <v>4653</v>
      </c>
      <c r="B2670" t="inlineStr">
        <is>
          <t>FGV</t>
        </is>
      </c>
      <c r="C2670" t="inlineStr">
        <is>
          <t>ALEP-PR</t>
        </is>
      </c>
      <c r="D2670" t="inlineStr">
        <is>
          <t>2024</t>
        </is>
      </c>
      <c r="E2670" t="inlineStr">
        <is>
          <t>No ano de 1853, a Província do Paraná se emancipou administrativamente de São Paulo. A recém província passou então a se ocupar do processo de povoamento de seu território, ainda em sua grande maioria despovoado, pois na concepção da época, os indígenas que ali viviam não participavam dessa contagem. Levando-se em conta as iniciativas criadas pelo fim do tráfico de escravos e da Lei de Terras, ambas aprovadas em 1850, o projeto colonizador do Paraná teve início.
&lt;i&gt;NISHIKAWA, Reinaldo Benedito. As colônias de imigrantes na Província do Paraná, 1854-1889. Tese de Doutorado. Disponível em: https://www.teses.usp.br/teses/disponiveis/8/8137/tde-16072015-111650/publico/2015_ReinaldoBeneditoNishikawa_VCorr.pdf. Acesso: 17 jan.2024.&lt;/i&gt;
A partir do acontecimento descrito no texto, o primeiro polo de imigrantes europeus no território emancipado, foi a colônia:</t>
        </is>
      </c>
      <c r="F2670" t="inlineStr">
        <is>
          <t>Conhecimentos Gerais</t>
        </is>
      </c>
      <c r="G2670" t="inlineStr">
        <is>
          <t>Conhecimentos Gerais sobre o Paraná</t>
        </is>
      </c>
      <c r="H2670" t="inlineStr">
        <is>
          <t>Médio</t>
        </is>
      </c>
      <c r="I2670" t="inlineStr">
        <is>
          <t>ME</t>
        </is>
      </c>
      <c r="J2670" t="inlineStr">
        <is>
          <t>Ivay.</t>
        </is>
      </c>
      <c r="K2670" t="inlineStr">
        <is>
          <t>Argelina.</t>
        </is>
      </c>
      <c r="L2670" t="inlineStr">
        <is>
          <t>Nova Itália.</t>
        </is>
      </c>
      <c r="M2670" t="inlineStr">
        <is>
          <t>Wirmond.</t>
        </is>
      </c>
      <c r="N2670" t="inlineStr">
        <is>
          <t>Superagui.</t>
        </is>
      </c>
      <c r="O2670" t="inlineStr">
        <is>
          <t>E</t>
        </is>
      </c>
      <c r="P2670" t="n">
        <v>0</v>
      </c>
      <c r="Q2670" t="n">
        <v>0</v>
      </c>
      <c r="S2670" t="inlineStr">
        <is>
          <t>A alternativa E está correta. A partir de 1850, no contexto da criação das leis pelo fim do tráfico
de escravos e da nova Lei de Terras recém aprovadas, o projeto colonizador do Paraná teve
início. Nesse sentido, temos a Colônia de Superagui como a primeira a chegar no estado. A
Colônia de Superagui foi uma tentativa de colonização suíça, fundada em 1852, na região do
atual município de Guaraqueçaba, no litoral norte do Paraná. O empreendimento foi idealizado
pelo suíço Charles Perret-Gentil, que comprou 35 hectares na região e obteve autorização
imperial para instalar uma colônia agrícola, prosperando com a plantação de café e atividade de
pesca.
A alternativa A está incorreta, pois a colônia foi inaugurada em 1907.
A alternativa B está incorreta, embora a colônia de Argelina tenha sido criada poucos anos após
Superagui. No entanto, a alternativa pode ser desmentida através dos conhecimentos acerca da
localidade em que se o agrupamento se estabeleceu. A colônia de Argelina foi construída em
Curitiba, e portanto, não foi feita em áreas despovoadas.
A alternativa C está incorreta, já que a colônia de Nova Itália foi construída em 1892, nos anos
finais do império.
A alternativa D está incorreta, pois Wirmond teve sua criação em 1919.</t>
        </is>
      </c>
      <c r="U2670" t="inlineStr">
        <is>
          <t>15/08/2026 23:10</t>
        </is>
      </c>
    </row>
    <row r="2671">
      <c r="A2671" t="n">
        <v>4654</v>
      </c>
      <c r="B2671" t="inlineStr">
        <is>
          <t>FGV</t>
        </is>
      </c>
      <c r="C2671" t="inlineStr">
        <is>
          <t>ALEP PR</t>
        </is>
      </c>
      <c r="D2671" t="inlineStr">
        <is>
          <t>2024</t>
        </is>
      </c>
      <c r="E2671" t="inlineStr">
        <is>
          <t>Muitas regiões do Paraná a partir do século XIX, por diversas contingências passaram a atrair imigrantes europeus, e eram constantemente assolados por indígenas. Essas invasões estavam no centro das discussões para a ocupação dos chamados vazios demográficos. Com o fim desses “vazios” o objetivo era a ocupação do solo para a defesa da soberania nacional e a valorização econômica desses espaços.
O mais antigo povoamento de imigrantes, como o abordado no texto para o local em questão, foi a colônia</t>
        </is>
      </c>
      <c r="F2671" t="inlineStr">
        <is>
          <t>Conhecimentos Gerais</t>
        </is>
      </c>
      <c r="G2671" t="inlineStr">
        <is>
          <t>Conhecimentos Gerais sobre o Paraná</t>
        </is>
      </c>
      <c r="H2671" t="inlineStr">
        <is>
          <t>Médio</t>
        </is>
      </c>
      <c r="I2671" t="inlineStr">
        <is>
          <t>ME</t>
        </is>
      </c>
      <c r="J2671" t="inlineStr">
        <is>
          <t>alemã, de Rio Negro.</t>
        </is>
      </c>
      <c r="K2671" t="inlineStr">
        <is>
          <t>italiana, de Colombo.</t>
        </is>
      </c>
      <c r="L2671" t="inlineStr">
        <is>
          <t>alemã, de Witmarsum.</t>
        </is>
      </c>
      <c r="M2671" t="inlineStr">
        <is>
          <t>polonesa, de Prudentópolis.</t>
        </is>
      </c>
      <c r="N2671" t="inlineStr">
        <is>
          <t>Italiana, de Santa Maria do Novo Tirol.</t>
        </is>
      </c>
      <c r="O2671" t="inlineStr">
        <is>
          <t>A</t>
        </is>
      </c>
      <c r="P2671" t="n">
        <v>0</v>
      </c>
      <c r="Q2671" t="n">
        <v>0</v>
      </c>
      <c r="S2671" t="inlineStr">
        <is>
          <t>A alternativa A está correta. Conforme vimos em aula, a história da região onde hoje se situa o
município de Rio Negro, na divisa entre Paraná e Santa Catarina, é marcada por sucessivas ondas
de imigração. O interesse em colonizar de forma mais sistemática a região intensificou-se a partir
de 1816, quando o governo estabeleceu cerca de cinquenta casais açorianos (de portugueses
originários das ilhas dos Açores), na intenção de fortalecer o processo de povoamento e
assegurar a soberania sobre áreas do interior. Já em 1829, por estímulo de Dom Pedro I, foi
fundada a colônia alemã de Rio Negro, que ocupou as duas margens do rio e originou o
Município de Rio Negro, PR, e o Município de Mafra, SC.</t>
        </is>
      </c>
      <c r="U2671" t="inlineStr">
        <is>
          <t>15/08/2026 23:10</t>
        </is>
      </c>
    </row>
    <row r="2672">
      <c r="A2672" t="n">
        <v>4655</v>
      </c>
      <c r="B2672" t="inlineStr">
        <is>
          <t>FGV</t>
        </is>
      </c>
      <c r="C2672" t="inlineStr">
        <is>
          <t>ALEP-PR</t>
        </is>
      </c>
      <c r="D2672" t="inlineStr">
        <is>
          <t>2024</t>
        </is>
      </c>
      <c r="E2672" t="inlineStr">
        <is>
          <t>No caso da economia paranaense, é interessante situar sua inserção em função de mercados internos e externos. Paralelo à atividade mineradora desenvolvida no centro do país foi que a economia do Paraná despertou. Os proprietários de terra da região, herdeiros dos primeiros bandeirantes e sesmeiros, acabaram por envolver-se no comércio das tropas e forjaram as primeiras frações de classes dominantes locais, já que em seu poder concentravam-se as primeiras acumulações primitivas de capital. Esse fato acarretou uma série de mudanças nos hábitos de consumo local, aumentando a importação de artigos mais refinados, pagos com o excedente de capital da atividade criatória.
&lt;i&gt;Sêga, R.A. Tempos Belicosos: a Revolução Federalista no Paraná. Curitiba: Instituto Memória, 2008.&lt;/i&gt;
Sobre a formação socioeconômica da sociedade e do território em questão, correlacione as colunas:
Assinale a opção que indica a relação correta, na ordem apresenta</t>
        </is>
      </c>
      <c r="F2672" t="inlineStr">
        <is>
          <t>Conhecimentos Gerais</t>
        </is>
      </c>
      <c r="G2672" t="inlineStr">
        <is>
          <t>Conhecimentos Gerais sobre o Paraná</t>
        </is>
      </c>
      <c r="H2672" t="inlineStr">
        <is>
          <t>Médio</t>
        </is>
      </c>
      <c r="I2672" t="inlineStr">
        <is>
          <t>ME</t>
        </is>
      </c>
      <c r="J2672" t="inlineStr">
        <is>
          <t>1–4–2–3.</t>
        </is>
      </c>
      <c r="K2672" t="inlineStr">
        <is>
          <t>3–4–2–1.</t>
        </is>
      </c>
      <c r="L2672" t="inlineStr">
        <is>
          <t>4–2–3–1.</t>
        </is>
      </c>
      <c r="M2672" t="inlineStr">
        <is>
          <t>3–2–1–4.</t>
        </is>
      </c>
      <c r="N2672" t="inlineStr">
        <is>
          <t>4–3–1–2.</t>
        </is>
      </c>
      <c r="O2672" t="inlineStr">
        <is>
          <t>B</t>
        </is>
      </c>
      <c r="P2672" t="n">
        <v>0</v>
      </c>
      <c r="Q2672" t="n">
        <v>0</v>
      </c>
      <c r="R2672" t="inlineStr">
        <is>
          <t>0b879867-a899-404c-b0a0-48336a019390.png</t>
        </is>
      </c>
      <c r="S2672" t="inlineStr">
        <is>
          <t>A alternativa B está correta e é o Gabarito da questão.
O item 1 são os Xetá, um povo indígena do tronco Tupi-Guarani que habitava a região noroeste
do Paraná, especialmente entre os rios Ivaí e Piquiri. Este povo vivia da caça, pesca, coleta e
pequena agricultura, em grupos nômades, e são conhecidos por serem um dos últimos povos
indígenas “descobertos” no Sul do Brasil, já que estiveram isolados até as décadas de 1940 e
1950.
O item 2 são os muares utilizados no tropeirismo. Os tropeiros realizavam suas viagens sobre os
muares, animais híbridos resultantes do cruzamento entre jumento (ou burro) e égua. Devido a
sua resistência e força, suportavam longas viagens por terrenos difíceis.
O item 3 é Viamão. Aqui, a questão faz alusão a principal estrada utilizada no tropeirismo que
ligava o sul do país até Sorocaba era a Estrada da Mata, que partia de Viamão, no RS, e ia até
Sorocaba, em São Paulo.
O item 4 são os tropeiros. O tropeiro é o dono das tropas e é um homem rico e algumas vilas
surgiram em sesmarias doadas a importantes tropeiros. Formavam a elite local que compunham
as câmaras municipais e suas grandes fortunas foram acumuladas pelas famílias, com o
tropeirismo.
UNIVIDA</t>
        </is>
      </c>
      <c r="U2672" t="inlineStr">
        <is>
          <t>15/08/2026 23:13</t>
        </is>
      </c>
    </row>
    <row r="2673">
      <c r="A2673" t="n">
        <v>4656</v>
      </c>
      <c r="B2673" t="inlineStr">
        <is>
          <t>FAFIPA</t>
        </is>
      </c>
      <c r="C2673" t="inlineStr">
        <is>
          <t>CISLIPA</t>
        </is>
      </c>
      <c r="D2673" t="inlineStr">
        <is>
          <t>2015</t>
        </is>
      </c>
      <c r="E2673" t="inlineStr">
        <is>
          <t>Esta atividade econômica do litoral do Paraná está associada a ecossistemas florestais naturais remanescentes, geralmente ocupados por populações tradicionais como índios, caiçaras, quilombolas, caboclos e faxinais. Qual atividade econômica está associada ao texto?</t>
        </is>
      </c>
      <c r="F2673" t="inlineStr">
        <is>
          <t>Conhecimentos Gerais</t>
        </is>
      </c>
      <c r="G2673" t="inlineStr">
        <is>
          <t>Conhecimentos Gerais sobre o Paraná</t>
        </is>
      </c>
      <c r="H2673" t="inlineStr">
        <is>
          <t>Médio</t>
        </is>
      </c>
      <c r="I2673" t="inlineStr">
        <is>
          <t>ME</t>
        </is>
      </c>
      <c r="J2673" t="inlineStr">
        <is>
          <t>Pesca artesanal e processamento do pescado.</t>
        </is>
      </c>
      <c r="K2673" t="inlineStr">
        <is>
          <t>Exploração de salinas, extração de palmito e banana.</t>
        </is>
      </c>
      <c r="L2673" t="inlineStr">
        <is>
          <t>Extrativismo de produtos florestais não madeiráveis.</t>
        </is>
      </c>
      <c r="M2673" t="inlineStr">
        <is>
          <t>Exploração de pinus, palmito, pescado e batatas.</t>
        </is>
      </c>
      <c r="N2673" t="inlineStr"/>
      <c r="O2673" t="inlineStr">
        <is>
          <t>C</t>
        </is>
      </c>
      <c r="P2673" t="n">
        <v>0</v>
      </c>
      <c r="Q2673" t="n">
        <v>0</v>
      </c>
      <c r="S2673" t="inlineStr">
        <is>
          <t>A alternativa C está correta e é o Gabarito da questão. A população caiçara da ilha de Guaratuba,
em que os pescadores pescam nos mangues e restingas, e exploram ostras, além do extrativismo
de herbais, feito há séculos pelos Guaranis, de onde herdamos a tradição de beber mate. Há a
exploração da vegetação herbácea não moderável, ou seja, produtos como mate, palmito e
pescados. Os faxinais são as comunidades tradicionais, que realizam o uso coletivo da terra e
praticam agricultura de subsistência.
14. A Carta Régia de 1722, conforme Santos (2001) determinava que fosse permitido aos
habitantes do sul do Brasil que estabelecessem relações comerciais com a Colônia do
Sacramento (Uruguai) e consequentemente Buenos Aires. Outros produtos também
poderiam ser exportados pelo Porto de Paranaguá. Na pratica isso representava:
A) uma exigência das missões jesuíticas portuguesas, para se conectarem através do comércio de
Erva Mate com as missões jesuíticas espanholas.
B) uma provocação à Espanha, de modo a tentar provocar um conflito e anexar a foz do rio da
prata.
C) uma sinalização de paz, dado que era interesse espanhol, comercializar com os portugueses na
região.
D) uma tentativa de consolidar os acordos estabelecidos pelo Tratado de Madri, quando Portugal
entregou a colônia de Sacramento, para evitar um conflito maior na região.
E) o fim do monopólio comercial português na região e do exclusivo colonial, que foi suspenso
em 1808 com a abertura dos portos feita por Dom. João VI.
Comentários
A alternativa E está correta e é o Gabarito da questão. Durante o período colonial vigorou o
pacto colonial, que proibia o comércio com outros países. Na prática essa carta regia permitia o
comércio, já não estabelecia o monopólio, então é uma fratura no pacto colonial, que acabou
definitivamente em 1808 com a Abertura dos Portos às nações amigas.
CEBRASPE</t>
        </is>
      </c>
      <c r="U2673" t="inlineStr">
        <is>
          <t>15/08/2026 23:14</t>
        </is>
      </c>
    </row>
    <row r="2674">
      <c r="A2674" t="n">
        <v>4657</v>
      </c>
      <c r="B2674" t="inlineStr">
        <is>
          <t>CEBRASPE</t>
        </is>
      </c>
      <c r="C2674" t="inlineStr">
        <is>
          <t>SEED</t>
        </is>
      </c>
      <c r="D2674" t="inlineStr">
        <is>
          <t>2021</t>
        </is>
      </c>
      <c r="E2674" t="inlineStr">
        <is>
          <t>Assim como em outros territórios e estados brasileiros, a história do Paraná registra vários ciclos econômicos. Com relação aos ciclos econômicos e ao desenvolvimento do estado do Paraná, assinale a opção correta.</t>
        </is>
      </c>
      <c r="F2674" t="inlineStr">
        <is>
          <t>Conhecimentos Gerais</t>
        </is>
      </c>
      <c r="G2674" t="inlineStr">
        <is>
          <t>Conhecimentos Gerais sobre o Paraná</t>
        </is>
      </c>
      <c r="H2674" t="inlineStr">
        <is>
          <t>Médio</t>
        </is>
      </c>
      <c r="I2674" t="inlineStr">
        <is>
          <t>ME</t>
        </is>
      </c>
      <c r="J2674" t="inlineStr">
        <is>
          <t>O ciclo da erva-mate alcançou o seu ápice no século XIX.</t>
        </is>
      </c>
      <c r="K2674" t="inlineStr">
        <is>
          <t>No século XIX, a principal atividade econômica do estado era a exploração cafeeira.</t>
        </is>
      </c>
      <c r="L2674" t="inlineStr">
        <is>
          <t>Durante o ciclo da erva-mate, o produto se destinava ao mercado interno e não era exportado.</t>
        </is>
      </c>
      <c r="M2674" t="inlineStr">
        <is>
          <t>O processo de industrialização do Paraná consolidou-se no início do século XX.</t>
        </is>
      </c>
      <c r="N2674" t="inlineStr">
        <is>
          <t>O ouro teve grande importância na economia paranaense do século XIX.</t>
        </is>
      </c>
      <c r="O2674" t="inlineStr">
        <is>
          <t>A</t>
        </is>
      </c>
      <c r="P2674" t="n">
        <v>0</v>
      </c>
      <c r="Q2674" t="n">
        <v>0</v>
      </c>
      <c r="S2674" t="inlineStr">
        <is>
          <t>A alternativa A está correta e é o Gabarito da questão. Conforme é estudado em aula, a
erva-mate foi, no século XIX, o principal produto do estado sendo transportado inicialmente por
tropeiros, até a atração de investimentos que passou a estimular a industrialização e o processo
de modernização com a instalação das primeiras ferrovias do estado. A região do alto Paraná foi
a primeira a produzir e negociar com a erva-mate, em especial devido à facilidade do transporte
pelos rios Paraná, Paraguai e Prata, e principalmente, devido ao conflito do país com o Paraguai,
que tiravam do mercado a concorrência com a Argentina.
Assim, a alternativa [B] está incorreta, pois não foi a exploração cafeeira a maior produção
econômica do Paraná no século XIX.
A alternativa [C] erra devido ao caráter de exportação sobre o produto que ocorria na época.
A alternativa [D] erra, pois, a industrialização do estado paranaense ganha força décadas depois
do afirmado, mas em relação à erva-mate já ocorria no século XIX.
A alternativa [E] erra, pois, a economia aurífera teve rápida escassez no Paraná.
BANCAS VARIADAS</t>
        </is>
      </c>
      <c r="U2674" t="inlineStr">
        <is>
          <t>15/08/2026 23:17</t>
        </is>
      </c>
    </row>
    <row r="2675">
      <c r="A2675" t="n">
        <v>4658</v>
      </c>
      <c r="B2675" t="inlineStr">
        <is>
          <t>FAUEL</t>
        </is>
      </c>
      <c r="C2675" t="inlineStr">
        <is>
          <t>Prefeitura de Apucarana</t>
        </is>
      </c>
      <c r="D2675" t="inlineStr">
        <is>
          <t>2022</t>
        </is>
      </c>
      <c r="E2675" t="inlineStr">
        <is>
          <t>Considere a explicação a seguir, de um fato relevante da história paranaense, e marque a alternativa que preenche CORRETAMENTE a lacuna. “Oficialmente, a emancipação política do Paraná ocorreu em 19 de dezembro de 1853. Nessa data, Zacarias de Góes e Vasconcellos chegou ao Paraná para assumir o cargo de primeiro presidente da história da Província. Até então, o território atualmente paranaense era domínio da Província de _________. O Estado do Paraná foi, portanto, um dos últimos da história do Brasil e se emancipar”.
&lt;i&gt;(Portal Turistória, com adaptações).&lt;/i&gt;</t>
        </is>
      </c>
      <c r="F2675" t="inlineStr">
        <is>
          <t>Conhecimentos Gerais</t>
        </is>
      </c>
      <c r="G2675" t="inlineStr">
        <is>
          <t>Conhecimentos Gerais sobre o Paraná</t>
        </is>
      </c>
      <c r="H2675" t="inlineStr">
        <is>
          <t>Médio</t>
        </is>
      </c>
      <c r="I2675" t="inlineStr">
        <is>
          <t>ME</t>
        </is>
      </c>
      <c r="J2675" t="inlineStr">
        <is>
          <t>Mato Grosso.</t>
        </is>
      </c>
      <c r="K2675" t="inlineStr">
        <is>
          <t>Minas Gerais.</t>
        </is>
      </c>
      <c r="L2675" t="inlineStr">
        <is>
          <t>Paranaguá.</t>
        </is>
      </c>
      <c r="M2675" t="inlineStr">
        <is>
          <t>Rio de Janeiro.</t>
        </is>
      </c>
      <c r="N2675" t="inlineStr">
        <is>
          <t>São Paulo.</t>
        </is>
      </c>
      <c r="O2675" t="inlineStr">
        <is>
          <t>E</t>
        </is>
      </c>
      <c r="P2675" t="n">
        <v>0</v>
      </c>
      <c r="Q2675" t="n">
        <v>0</v>
      </c>
      <c r="S2675" t="inlineStr">
        <is>
          <t>A alternativa E está correta e é o Gabarito da questão. A questão trabalha o processo de
emancipação do estado paranaense, e isso remete ao contexto das revoltas liberais que
ocorreram no país durante o Império brasileiro. Como estudado em aula, o cenário político de
1842 foi marcado por revoltas em Minas Gerais e São Paulo que simpatizavam com a causa
farroupilha, que pretendiam marchar até o Rio de Janeiro.
Com o intuito de apaziguar a situação, era necessário evitar que mais províncias se aproximassem
de tal movimento, e por isso, o governo imperial prometeu ao Estado do Paraná a emancipação
em troca da lealdade, isso em 1843, assim ocorrendo a separação da província de São Paulo.</t>
        </is>
      </c>
      <c r="U2675" t="inlineStr">
        <is>
          <t>15/08/2026 23:17</t>
        </is>
      </c>
    </row>
    <row r="2676">
      <c r="A2676" t="n">
        <v>4659</v>
      </c>
      <c r="B2676" t="inlineStr">
        <is>
          <t>CONSULPLAN</t>
        </is>
      </c>
      <c r="C2676" t="inlineStr">
        <is>
          <t>Prefeitura de Cascavel</t>
        </is>
      </c>
      <c r="D2676" t="inlineStr">
        <is>
          <t>2016</t>
        </is>
      </c>
      <c r="E2676" t="inlineStr">
        <is>
          <t>“O povoamento da região paranaense desenvolveu-se muito lentamente. No século XVII uma importante atividade econômica atraiu um grande número de pessoas para o interior do atual Paraná, especificamente na região onde hoje está localizada a cidade de Paranaguá.” Essa atividade econômica foi:</t>
        </is>
      </c>
      <c r="F2676" t="inlineStr">
        <is>
          <t>Conhecimentos Gerais</t>
        </is>
      </c>
      <c r="G2676" t="inlineStr">
        <is>
          <t>Conhecimentos Gerais sobre o Paraná</t>
        </is>
      </c>
      <c r="H2676" t="inlineStr">
        <is>
          <t>Médio</t>
        </is>
      </c>
      <c r="I2676" t="inlineStr">
        <is>
          <t>ME</t>
        </is>
      </c>
      <c r="J2676" t="inlineStr">
        <is>
          <t>A indústria.</t>
        </is>
      </c>
      <c r="K2676" t="inlineStr">
        <is>
          <t>A mineração.</t>
        </is>
      </c>
      <c r="L2676" t="inlineStr">
        <is>
          <t>A criação de gado.</t>
        </is>
      </c>
      <c r="M2676" t="inlineStr">
        <is>
          <t>A produção da erva-mate.</t>
        </is>
      </c>
      <c r="N2676" t="inlineStr">
        <is>
          <t>A extração das madeiras de lei.</t>
        </is>
      </c>
      <c r="O2676" t="inlineStr">
        <is>
          <t>B</t>
        </is>
      </c>
      <c r="P2676" t="n">
        <v>0</v>
      </c>
      <c r="Q2676" t="n">
        <v>0</v>
      </c>
      <c r="S2676" t="inlineStr">
        <is>
          <t>A alternativa B está correta e é o Gabarito da questão. A primeira atividade econômica
desenvolvida pelos portugueses no território paranaense foi a mineração, nos aluviões auríferos
do litoral e do primeiro planalto paranaense, mas se esgotaram rapidamente. Foi uma grande
esperança que surgiu, ao ponto de emanciparem a Capitania de Nossa Senhora do Rosário de
Paranaguá, com duração efêmera, pois foi reintegrada à Capitania de São Vicente, após a
descoberta de grandes jazidas em Vila Rica.
Fique de olho na sequência esquemática dos ciclos econômicos paranaenses:
Séc. XVI e XVII – Ouro de Aluvião.
Séc. XVII – Tropeirismo.
Séc. XIX – Ciclo da Erva-Mate e o Ciclo do Café.
Séc. XX – Ciclo da Madeira.</t>
        </is>
      </c>
      <c r="U2676" t="inlineStr">
        <is>
          <t>15/08/2026 23:19</t>
        </is>
      </c>
    </row>
    <row r="2677">
      <c r="A2677" t="n">
        <v>4660</v>
      </c>
      <c r="B2677" t="inlineStr">
        <is>
          <t xml:space="preserve">Unioeste </t>
        </is>
      </c>
      <c r="C2677" t="inlineStr">
        <is>
          <t>Prefeitura de Cascavel</t>
        </is>
      </c>
      <c r="D2677" t="inlineStr">
        <is>
          <t>2012</t>
        </is>
      </c>
      <c r="E2677" t="inlineStr">
        <is>
          <t>Sobre a História política e econômica do estado do Paraná, é correto afirmar que</t>
        </is>
      </c>
      <c r="F2677" t="inlineStr">
        <is>
          <t>Conhecimentos Gerais</t>
        </is>
      </c>
      <c r="G2677" t="inlineStr">
        <is>
          <t>Conhecimentos Gerais sobre o Paraná</t>
        </is>
      </c>
      <c r="H2677" t="inlineStr">
        <is>
          <t>Médio</t>
        </is>
      </c>
      <c r="I2677" t="inlineStr">
        <is>
          <t>ME</t>
        </is>
      </c>
      <c r="J2677" t="inlineStr">
        <is>
          <t>a chegada da corte portuguesa em 1808 marcou o início do processo das negociações e lutas para garantir a emancipação da Província do Paraná.</t>
        </is>
      </c>
      <c r="K2677" t="inlineStr">
        <is>
          <t>distante dos grandes centros econômicos agroexportadores a província do Paraná não implantou o sistema de trabalho escravo.</t>
        </is>
      </c>
      <c r="L2677" t="inlineStr">
        <is>
          <t>presos à Comarca de São Paulo os paranaenses viveram sob a tutela paulista até a primeira metade do século XX, quando finalmente conseguiram sua emancipação.</t>
        </is>
      </c>
      <c r="M2677" t="inlineStr">
        <is>
          <t>com a descoberta de ouro no início do século XVIII nas regiões de campos gerais o Paraná viveu um surto de desenvolvimento econômico que impulsionou a formação da grande empresa agrícola.</t>
        </is>
      </c>
      <c r="N2677" t="inlineStr">
        <is>
          <t>em meados do século XIX o governo paranaense enfrentou uma grande revolta de imigrantes europeus que desencadearam um conflito histórico conhecido como Guerra do Contestado.</t>
        </is>
      </c>
      <c r="O2677" t="inlineStr">
        <is>
          <t>A</t>
        </is>
      </c>
      <c r="P2677" t="n">
        <v>0</v>
      </c>
      <c r="Q2677" t="n">
        <v>0</v>
      </c>
      <c r="S2677" t="inlineStr">
        <is>
          <t>A alternativa A está correta e é o Gabarito da questão. A partir de 1808 quando ocorreu a
transferência da família real portuguesa para o Brasil, foi um contexto favorável ao povoamento
do estado e do avanço das discussões e projetos sobre a emancipação política, que se
consolidaram em 1853, quando foi emancipada da província de São Vicente. Sua primeira vila foi
Paranaguá, e nos primeiros povoamentos portugueses, a escravidão existiu como em todo o
território colonizado por Portugal. Como o território era pouco povoado e essencialmente
extrativista, era o tropeirismo e depois o beneficiamento a Erva-mate, as principais atividades
econômicas paranaenses e na pecuária era exigia poucos trabalhadores (em comparação às
lavouras) e era usada a mão de obra livre, geralmente vaqueiros mestiços ou indígenas, que
trabalhavam para os tropeiros (os donos das tropas). Erros [B] O Paraná, como todo o Brasil
povoado até meados do século XIX adotou o trabalho escravo e foi abolida na lei Áurea.
Conviveram o trabalho escravo e livre dos imigrantes europeus, ao longo do século XIX. [C]
emanciparam-se em 1853, então na segunda metade do século XIX. [D] O ouro foi encontrado
no século XVI, no litoral e primeiro planalto, mas se esgotou rapidamente. [E] A Guerra do
Contestado ocorreu no século XX no ano de 1912. O movimento messiânico de caboclos
paranaenses e catarinenses que seguiam o beato José Maria.</t>
        </is>
      </c>
      <c r="U2677" t="inlineStr">
        <is>
          <t>15/08/2026 23:20</t>
        </is>
      </c>
    </row>
    <row r="2678">
      <c r="A2678" t="n">
        <v>4661</v>
      </c>
      <c r="B2678" t="inlineStr">
        <is>
          <t>FAU</t>
        </is>
      </c>
      <c r="C2678" t="inlineStr">
        <is>
          <t>E-Paraná Comunicação</t>
        </is>
      </c>
      <c r="D2678" t="inlineStr">
        <is>
          <t>2017</t>
        </is>
      </c>
      <c r="E2678" t="inlineStr">
        <is>
          <t>A primeira constituição do Estado do Paraná, foi promulgada no ano de:</t>
        </is>
      </c>
      <c r="F2678" t="inlineStr">
        <is>
          <t>Conhecimentos Gerais</t>
        </is>
      </c>
      <c r="G2678" t="inlineStr">
        <is>
          <t>Conhecimentos Gerais sobre o Paraná</t>
        </is>
      </c>
      <c r="H2678" t="inlineStr">
        <is>
          <t>Médio</t>
        </is>
      </c>
      <c r="I2678" t="inlineStr">
        <is>
          <t>ME</t>
        </is>
      </c>
      <c r="J2678" t="inlineStr">
        <is>
          <t>1860.</t>
        </is>
      </c>
      <c r="K2678" t="inlineStr">
        <is>
          <t>1891.</t>
        </is>
      </c>
      <c r="L2678" t="inlineStr">
        <is>
          <t>1837.</t>
        </is>
      </c>
      <c r="M2678" t="inlineStr">
        <is>
          <t>1937.</t>
        </is>
      </c>
      <c r="N2678" t="inlineStr">
        <is>
          <t>1917.</t>
        </is>
      </c>
      <c r="O2678" t="inlineStr">
        <is>
          <t>B</t>
        </is>
      </c>
      <c r="P2678" t="n">
        <v>0</v>
      </c>
      <c r="Q2678" t="n">
        <v>0</v>
      </c>
      <c r="S2678" t="inlineStr">
        <is>
          <t>A alternativa B está correta e é o Gabarito da questão. A primeira constituição estadual foi escrita
em 1891, no contexto da promulgação da primeira Constituição Federal da República. Foi
estabelecido o federalismo no país, que dava maior autonomia para as antigas províncias (o
governador era indicado pelo rei), que foram transformadas em estados (são entes da União e
tem autonomia de escolher o executivo e possui parlamento estadual). A província do Paraná foi
emancipada da província de São Vicente em 1853, mas naquela época não existiam as
constituições estaduais, devido ao modelo centralista da organização da constituição imperial.
IMPÉRIO REPÚBLICA
Províncias Estados
Constituição centralista Constituição federalista
Imperador escolhe o governador O governador é eleito pelo voto
Assembleias estaduais frágeis, sem Assembleias estaduais promulgam a
constituição estadual constituição do estado</t>
        </is>
      </c>
      <c r="U2678" t="inlineStr">
        <is>
          <t>15/08/2026 23:21</t>
        </is>
      </c>
    </row>
    <row r="2679">
      <c r="A2679" t="n">
        <v>4662</v>
      </c>
      <c r="B2679" t="inlineStr">
        <is>
          <t>FAU</t>
        </is>
      </c>
      <c r="C2679" t="inlineStr">
        <is>
          <t>Prefeitura de Chopinzinho</t>
        </is>
      </c>
      <c r="D2679" t="inlineStr">
        <is>
          <t>2016</t>
        </is>
      </c>
      <c r="E2679" t="inlineStr">
        <is>
          <t>Nascido em Valença (BA), foi o primeiro presidente da Província do Paraná, ainda no período imperial. Estamos falando de:</t>
        </is>
      </c>
      <c r="F2679" t="inlineStr">
        <is>
          <t>Conhecimentos Gerais</t>
        </is>
      </c>
      <c r="G2679" t="inlineStr">
        <is>
          <t>Conhecimentos Gerais sobre o Paraná</t>
        </is>
      </c>
      <c r="H2679" t="inlineStr">
        <is>
          <t>Médio</t>
        </is>
      </c>
      <c r="I2679" t="inlineStr">
        <is>
          <t>ME</t>
        </is>
      </c>
      <c r="J2679" t="inlineStr">
        <is>
          <t>José Antonio Vaz de Carvalhaes.</t>
        </is>
      </c>
      <c r="K2679" t="inlineStr">
        <is>
          <t>Manoel Antonio Ferreira.</t>
        </is>
      </c>
      <c r="L2679" t="inlineStr">
        <is>
          <t>Luiz Francisco da Camara Leal.</t>
        </is>
      </c>
      <c r="M2679" t="inlineStr">
        <is>
          <t>Agostinho Ermelino de Leão.</t>
        </is>
      </c>
      <c r="N2679" t="inlineStr">
        <is>
          <t>Zacarias de Góes e Vasconcelos.</t>
        </is>
      </c>
      <c r="O2679" t="inlineStr">
        <is>
          <t>E</t>
        </is>
      </c>
      <c r="P2679" t="n">
        <v>0</v>
      </c>
      <c r="Q2679" t="n">
        <v>0</v>
      </c>
      <c r="S2679" t="inlineStr">
        <is>
          <t>A alternativa E está correta e é o Gabarito da questão.
Zacarias de Góes e Vasconcellos Advogado, presidente das Províncias do Piauí e Sergipe,
deputado provincial, ministro, deputado-geral pela Bahia e pelo Paraná, 1.º presidente da
Província do Paraná, em 1853. Presidente do Conselho dos Ministros e da Câmara dos
Deputados, senador e conselheiro de Estado (Museu Paranaense).</t>
        </is>
      </c>
      <c r="U2679" t="inlineStr">
        <is>
          <t>15/08/2026 23:21</t>
        </is>
      </c>
    </row>
    <row r="2680">
      <c r="A2680" t="n">
        <v>4662</v>
      </c>
      <c r="B2680" t="inlineStr">
        <is>
          <t>FAU</t>
        </is>
      </c>
      <c r="C2680" t="inlineStr">
        <is>
          <t>Prefeitura de Chopinzinho</t>
        </is>
      </c>
      <c r="D2680" t="inlineStr">
        <is>
          <t>2016</t>
        </is>
      </c>
      <c r="E2680" t="inlineStr">
        <is>
          <t>Nascido em Valença (BA), foi o primeiro presidente da Província do Paraná, ainda no período imperial. Estamos falando de:</t>
        </is>
      </c>
      <c r="F2680" t="inlineStr">
        <is>
          <t>Conhecimentos Gerais</t>
        </is>
      </c>
      <c r="G2680" t="inlineStr">
        <is>
          <t>Conhecimentos Gerais sobre o Paraná</t>
        </is>
      </c>
      <c r="H2680" t="inlineStr">
        <is>
          <t>Médio</t>
        </is>
      </c>
      <c r="I2680" t="inlineStr">
        <is>
          <t>ME</t>
        </is>
      </c>
      <c r="J2680" t="inlineStr">
        <is>
          <t>José Antonio Vaz de Carvalhaes.</t>
        </is>
      </c>
      <c r="K2680" t="inlineStr">
        <is>
          <t>Manoel Antonio Ferreira.</t>
        </is>
      </c>
      <c r="L2680" t="inlineStr">
        <is>
          <t>Luiz Francisco da Camara Leal.</t>
        </is>
      </c>
      <c r="M2680" t="inlineStr">
        <is>
          <t>Agostinho Ermelino de Leão.</t>
        </is>
      </c>
      <c r="N2680" t="inlineStr">
        <is>
          <t>Zacarias de Góes e Vasconcelos.</t>
        </is>
      </c>
      <c r="O2680" t="inlineStr">
        <is>
          <t>E</t>
        </is>
      </c>
      <c r="P2680" t="n">
        <v>0</v>
      </c>
      <c r="Q2680" t="n">
        <v>0</v>
      </c>
      <c r="S2680" t="inlineStr">
        <is>
          <t>A alternativa E está correta e é o Gabarito da questão.
Zacarias de Góes e Vasconcellos Advogado, presidente das Províncias do Piauí e Sergipe,
deputado provincial, ministro, deputado-geral pela Bahia e pelo Paraná, 1.º presidente da
Província do Paraná, em 1853. Presidente do Conselho dos Ministros e da Câmara dos
Deputados, senador e conselheiro de Estado (Museu Paranaense).</t>
        </is>
      </c>
      <c r="U2680" t="inlineStr">
        <is>
          <t>15/08/2026 23:21</t>
        </is>
      </c>
    </row>
    <row r="2681">
      <c r="A2681" t="n">
        <v>4663</v>
      </c>
      <c r="B2681" t="inlineStr">
        <is>
          <t>UEL</t>
        </is>
      </c>
      <c r="C2681" t="inlineStr">
        <is>
          <t>PM-PR</t>
        </is>
      </c>
      <c r="D2681" t="inlineStr">
        <is>
          <t>2009</t>
        </is>
      </c>
      <c r="E2681" t="inlineStr">
        <is>
          <t>Em que ano se instalou a província do Paraná, e quem foi o seu primeiro presidente?</t>
        </is>
      </c>
      <c r="F2681" t="inlineStr">
        <is>
          <t>Conhecimentos Gerais</t>
        </is>
      </c>
      <c r="G2681" t="inlineStr">
        <is>
          <t>Conhecimentos Gerais sobre o Paraná</t>
        </is>
      </c>
      <c r="H2681" t="inlineStr">
        <is>
          <t>Médio</t>
        </is>
      </c>
      <c r="I2681" t="inlineStr">
        <is>
          <t>ME</t>
        </is>
      </c>
      <c r="J2681" t="inlineStr">
        <is>
          <t>Em 1852, sendo ser primeiro presidente, o conselheiro Adolfo Lamenha Lins.</t>
        </is>
      </c>
      <c r="K2681" t="inlineStr">
        <is>
          <t>em 1853, sendo ser primeiro presidente, o Conselheiro Zacarias de Góes e Vasconcelos.</t>
        </is>
      </c>
      <c r="L2681" t="inlineStr">
        <is>
          <t>em 1854, sendo ser primeiro presidente, o conselheiro José Lourenço de Sá Ribas.</t>
        </is>
      </c>
      <c r="M2681" t="inlineStr">
        <is>
          <t>em 1851, sendo ser primeiro presidente, o Conselheiro Manoel de Oliveira Franco.</t>
        </is>
      </c>
      <c r="N2681" t="inlineStr">
        <is>
          <t>Em 1855, sendo ser primeiro presidente, o conselheiro Manoel Leocádio de Oliveira.</t>
        </is>
      </c>
      <c r="O2681" t="inlineStr">
        <is>
          <t>B</t>
        </is>
      </c>
      <c r="P2681" t="n">
        <v>0</v>
      </c>
      <c r="Q2681" t="n">
        <v>0</v>
      </c>
      <c r="S2681" t="inlineStr">
        <is>
          <t>A alternativa B está correta e é o Gabarito da questão. Numa questão como essa, não é
necessário conhecer todos os governadores, nem é desejável, pois são muitos conhecimentos
para memorizarmos. Estudaremos as apostas dos principais nomes, e questões assim
normalmente é fácil identificarmos as corretas, e difícil justificarmos as erradas. Dos diversos
nomes citados, apesar de todos serem reais e terem participado da construção do Paraná, a
resposta correta é direta e categórica, cobrando um conhecimento fundamental: Quem foi o
primeiro governador. Essa era a informação essencial.
A província teve seus primeiros movimentos que reivindicaram a autonomia provincial, datam da
chegada da família real no Brasil e no contexto da independência em 1821 surgiu um movimento
autonomista (autonomia provincial). Na década de 40 do século XIX enquanto a Farroupilha se
estendia no sul do país, e eclodiram movimentos liberais simpáticos à Farroupilha, o Paraná
conseguiu a autonomia por continuarem fiéis à coroa. Zacarias de Góes e Vasconcelos presidiu
em 1853 a nova província do Paraná, no qual inaugurou a sede do governo e instalou a
Assembleia Legislativa do Paraná. Erros [A] A alternativa A é incorreta, pois, Adolfo Lamenha Lins
assumiu a presidência da província do Paraná em maio de 1875. [C] A alternativa C é incorreta,
de modo que José Lourenço de Sá Ribas não foi presidente da província do Paraná, mas sim
Deputado. [D] Manoel de Oliveira Franco não foi presidente da província do Paraná, mas sim
Deputado estadual eleito em 1922. [E] é incorreta, uma vez que Manoel Leocádio de Oliveira foi
presidente da Assembleia Legislativa do Estado do Paraná no biênio 1872/73.
(NICOLAS, 1984)</t>
        </is>
      </c>
      <c r="U2681" t="inlineStr">
        <is>
          <t>15/08/2026 23:23</t>
        </is>
      </c>
    </row>
    <row r="2682">
      <c r="A2682" t="n">
        <v>4664</v>
      </c>
      <c r="B2682" t="inlineStr">
        <is>
          <t xml:space="preserve">Uel </t>
        </is>
      </c>
      <c r="C2682" t="inlineStr">
        <is>
          <t>UEL</t>
        </is>
      </c>
      <c r="D2682" t="inlineStr">
        <is>
          <t>1995</t>
        </is>
      </c>
      <c r="E2682" t="inlineStr">
        <is>
          <t>Província do Império durante trinta e cinco anos, o Paraná empregou esse período, sob a direção de numerosos presidentes nomeados pelo Governo Central, na criação e desenvolvimento dos núcleos urbanos e sobretudo na instituição de uma economia que, até a Revolução de 1930, se apoiava em duas indústrias extrativas:</t>
        </is>
      </c>
      <c r="F2682" t="inlineStr">
        <is>
          <t>Conhecimentos Gerais</t>
        </is>
      </c>
      <c r="G2682" t="inlineStr">
        <is>
          <t>Conhecimentos Gerais sobre o Paraná</t>
        </is>
      </c>
      <c r="H2682" t="inlineStr">
        <is>
          <t>Médio</t>
        </is>
      </c>
      <c r="I2682" t="inlineStr">
        <is>
          <t>ME</t>
        </is>
      </c>
      <c r="J2682" t="inlineStr">
        <is>
          <t>do café e do milho.</t>
        </is>
      </c>
      <c r="K2682" t="inlineStr">
        <is>
          <t>da soja e do trigo.</t>
        </is>
      </c>
      <c r="L2682" t="inlineStr">
        <is>
          <t>do mate e da madeira.</t>
        </is>
      </c>
      <c r="M2682" t="inlineStr">
        <is>
          <t>da mamona e do amendoim.</t>
        </is>
      </c>
      <c r="N2682" t="inlineStr">
        <is>
          <t>do algodão e do feijão.</t>
        </is>
      </c>
      <c r="O2682" t="inlineStr">
        <is>
          <t>C</t>
        </is>
      </c>
      <c r="P2682" t="n">
        <v>0</v>
      </c>
      <c r="Q2682" t="n">
        <v>0</v>
      </c>
      <c r="S2682" t="inlineStr">
        <is>
          <t>A alternativa C está correta e é o Gabarito da questão. No século XIX a principal atividade
econômica realizada no Paraná tradicional foi o extrativismo e o beneficiamento da Erva-Mate,
dos herbais nativos. Trouxe grande prosperidade para o estado e para o desenvolvimento da
indústria curitibana, além de movimentar grandes capitais, a ponto de construir a ferrovia da
Graciosa, empreendimento de André Rebouças, que ligava Curitiba ao porto de Paranaguá para
o escoamento do mate, e a navegação por barcos à vapor no rio Iguaçu. As ferrovias e os
vapores levaram o troteiríssimo à decadência, e o transporte se modernizou e modernizou a
economia. No norte pioneiro o café se desenvolveu e prosperou principalmente ao longo do
século XX e assim como a erva-mate estimulou os investimentos e modernização e estimulou a
imigração europeia.</t>
        </is>
      </c>
      <c r="U2682" t="inlineStr">
        <is>
          <t>15/08/2026 23:25</t>
        </is>
      </c>
    </row>
    <row r="2683">
      <c r="A2683" t="n">
        <v>4665</v>
      </c>
      <c r="B2683" t="inlineStr">
        <is>
          <t xml:space="preserve">Uel </t>
        </is>
      </c>
      <c r="C2683" t="inlineStr">
        <is>
          <t>UEL</t>
        </is>
      </c>
      <c r="D2683" t="inlineStr">
        <is>
          <t>1994</t>
        </is>
      </c>
      <c r="E2683" t="inlineStr">
        <is>
          <t>"... nas últimas décadas do século XIX (...) o perfil do estado começou a mudar (...), surgiram novas cidades no fértil norte paranaense, e pelo sul chegaram colonos gaúchos em busca de novas terras..."
A mudança de perfil a que o texto se refere deveu-se</t>
        </is>
      </c>
      <c r="F2683" t="inlineStr">
        <is>
          <t>Conhecimentos Gerais</t>
        </is>
      </c>
      <c r="G2683" t="inlineStr">
        <is>
          <t>Conhecimentos Gerais sobre o Paraná</t>
        </is>
      </c>
      <c r="H2683" t="inlineStr">
        <is>
          <t>Médio</t>
        </is>
      </c>
      <c r="I2683" t="inlineStr">
        <is>
          <t>ME</t>
        </is>
      </c>
      <c r="J2683" t="inlineStr">
        <is>
          <t>à cultura açucareira e à extração madeireira.</t>
        </is>
      </c>
      <c r="K2683" t="inlineStr">
        <is>
          <t>às entradas e bandeiras e à descoberta do ouro.</t>
        </is>
      </c>
      <c r="L2683" t="inlineStr">
        <is>
          <t>ao aparecimento das ferrovias e à expansão do café.</t>
        </is>
      </c>
      <c r="M2683" t="inlineStr">
        <is>
          <t>às missões jesuíticas e à decadência da mineração.</t>
        </is>
      </c>
      <c r="N2683" t="inlineStr">
        <is>
          <t>ao surgimento da indústria e à criação do gado.</t>
        </is>
      </c>
      <c r="O2683" t="inlineStr">
        <is>
          <t>C</t>
        </is>
      </c>
      <c r="P2683" t="n">
        <v>0</v>
      </c>
      <c r="Q2683" t="n">
        <v>0</v>
      </c>
      <c r="S2683" t="inlineStr">
        <is>
          <t>A alternativa C está correta e é o Gabarito da questão. O norte paranaense, o segundo Paraná ou
Norte Pioneiro foi povoado com colonos europeus atraídos pelo desenvolvimento das lavouras
de café. O ciclo do café ocorreu simultaneamente ao ciclo da Erva-Mate, que tanto estimularam a
imigração de europeus e à modernização através da implantação das ferrovias, que foram
responsáveis pela decadência da atividade do tropeirismo. No início do século XX a Argentina
ganhou liderança na produção (plantado no modelo agrícola do plantation, seu produto ficou
mais barato), e a madeira se tornou mais atraente, pois agora com a infraestrutura ferroviária, era
possível explorar e escoar a madeira para exportação.
Erros [A] O estado não cultivou cana de açúcar em larga escala, e esta produção era concentrada
no nordeste brasileiro.
[B] as entradas e bandeiras foram responsáveis por conquistar territórios espanhóis e destruir
missões jesuíticas para escravizar os indígenas.
[D] as missões jesuíticas pioneiras foram no Oeste do estado e eram espanholas, e a mineração
foi breve pois o ouro se esgotou rapidamente.
[E] não foi a indústria que colonizou o Norte, mas foram os capitais acumulados pela lavoura de
café que viabilizaram a modernização e industrialização do estado.</t>
        </is>
      </c>
      <c r="U2683" t="inlineStr">
        <is>
          <t>15/08/2026 23:26</t>
        </is>
      </c>
    </row>
    <row r="2684">
      <c r="A2684" t="n">
        <v>4666</v>
      </c>
      <c r="B2684" t="inlineStr">
        <is>
          <t xml:space="preserve">Uel </t>
        </is>
      </c>
      <c r="C2684" t="inlineStr">
        <is>
          <t>UEL</t>
        </is>
      </c>
      <c r="D2684" t="inlineStr">
        <is>
          <t>1996</t>
        </is>
      </c>
      <c r="E2684" t="inlineStr">
        <is>
          <t>No final do século XIX, a indústria da madeira é viabilizada, no Paraná, em razão</t>
        </is>
      </c>
      <c r="F2684" t="inlineStr">
        <is>
          <t>Conhecimentos Gerais</t>
        </is>
      </c>
      <c r="G2684" t="inlineStr">
        <is>
          <t>Conhecimentos Gerais sobre o Paraná</t>
        </is>
      </c>
      <c r="H2684" t="inlineStr">
        <is>
          <t>Médio</t>
        </is>
      </c>
      <c r="I2684" t="inlineStr">
        <is>
          <t>ME</t>
        </is>
      </c>
      <c r="J2684" t="inlineStr">
        <is>
          <t>do aumento da produtividade agrária.</t>
        </is>
      </c>
      <c r="K2684" t="inlineStr">
        <is>
          <t>do protecionismo alfandegário interestadual.</t>
        </is>
      </c>
      <c r="L2684" t="inlineStr">
        <is>
          <t>da expansão do mercado consumidor interno.</t>
        </is>
      </c>
      <c r="M2684" t="inlineStr">
        <is>
          <t>da construção de ferrovias no Estado.</t>
        </is>
      </c>
      <c r="N2684" t="inlineStr">
        <is>
          <t>da ampliação das fronteiras pelos tropeiros</t>
        </is>
      </c>
      <c r="O2684" t="inlineStr">
        <is>
          <t>D</t>
        </is>
      </c>
      <c r="P2684" t="n">
        <v>0</v>
      </c>
      <c r="Q2684" t="n">
        <v>0</v>
      </c>
      <c r="S2684" t="inlineStr">
        <is>
          <t>A alternativa D está correta e é o Gabarito da questão. O extrativismo sempre foi uma atividade
muito importante para o estado do Paraná, especificamente o mate e a madeira. O século XIX
paranaense teve a economia impulsionada pelo ciclo da erva mate, que durou até o início do
século XX, e no contexto da Primeira Guerra Mundial, quando o ciclo terminou, tanto pela
concorrência argentina, como também pelo interesse despertado pelo extrativismo da madeira,
que passou a ser a principal atividade econômica no início do século XX. A modernização
paranaense foi estimulada pelo ciclo do café no nordeste pioneiro, mas principalmente pelo
mate. Foram construídas ferrovias para escoar a produção de Curitiba para o porto, e no início do
século XX, a exploração da madeira foi dada a grandes grupos estrangeiros, como da madeireira
lumber, ligada à Brasilian Haiwail. Comprometeram-se a construir a ferrovia e ganharam a
concessão de enormes trechos de terra. Erros [A] a produtividade agrária não interferiu no
desmatamento dos ecossistemas, e a silvicultura para a produção de papel e celulose paranaense
é líder nacional, seguido de Minas Gerais e Mato Grosso. Perceba que o cultivo de florestas
aumentou e diminuiu o extrativismo. [B] O Paraná concede muitas isenções fiscais e oferece
várias vantagens locacionais. [C] O principal destino da madeira sempre foi exportação. [E] O
tropeirismo ampliou fronteiras e conectou o país através de estradas, mas o ciclo da madeira
exigia transporte de grandes toras em larga escala, o que era possível somente através das
ferrovias.</t>
        </is>
      </c>
      <c r="U2684" t="inlineStr">
        <is>
          <t>15/08/2026 23:27</t>
        </is>
      </c>
    </row>
    <row r="2685">
      <c r="A2685" t="n">
        <v>4667</v>
      </c>
      <c r="B2685" t="inlineStr">
        <is>
          <t>CONSULPLAN</t>
        </is>
      </c>
      <c r="C2685" t="inlineStr">
        <is>
          <t>Prefeitura de Cascavel</t>
        </is>
      </c>
      <c r="D2685" t="inlineStr">
        <is>
          <t>2016</t>
        </is>
      </c>
      <c r="E2685" t="inlineStr">
        <is>
          <t>No desenvolvimento histórico do estado do Paraná desde o século XVI até os dias atuais são registros significativos:
I. A expansão cafeeira no século XX atraiu imigrantes de outros estados para o Paraná, além de europeus e japoneses.
II. No período do Império, o estado do Paraná tornou-se uma província independente, tendo sua economia impulsionada pelo cultivo da erva-mate.
III. Grandes companhias de colonização, como a Paraná Plantation, do Reino Unido, atuaram no estado derrubando matas e abrindo caminhos para lavouras e cidades. É correto o que se afirma em</t>
        </is>
      </c>
      <c r="F2685" t="inlineStr">
        <is>
          <t>Conhecimentos Gerais</t>
        </is>
      </c>
      <c r="G2685" t="inlineStr">
        <is>
          <t>Conhecimentos Gerais sobre o Paraná</t>
        </is>
      </c>
      <c r="H2685" t="inlineStr">
        <is>
          <t>Médio</t>
        </is>
      </c>
      <c r="I2685" t="inlineStr">
        <is>
          <t>ME</t>
        </is>
      </c>
      <c r="J2685" t="inlineStr">
        <is>
          <t>I, II e III.</t>
        </is>
      </c>
      <c r="K2685" t="inlineStr">
        <is>
          <t>I, somente.</t>
        </is>
      </c>
      <c r="L2685" t="inlineStr">
        <is>
          <t>II, somente.</t>
        </is>
      </c>
      <c r="M2685" t="inlineStr">
        <is>
          <t>I e III, somente.</t>
        </is>
      </c>
      <c r="N2685" t="inlineStr">
        <is>
          <t>II e III, somente.</t>
        </is>
      </c>
      <c r="O2685" t="inlineStr">
        <is>
          <t>A</t>
        </is>
      </c>
      <c r="P2685" t="n">
        <v>0</v>
      </c>
      <c r="Q2685" t="n">
        <v>0</v>
      </c>
      <c r="S2685" t="inlineStr">
        <is>
          <t>A alternativa A está correta e é o Gabarito da questão. O Paraná se tornou uma província
independente em 1853 e seu primeiro presidente foi Zacarias Goes. O ciclo do chá mate foi a
principal atividade econômica paranaense, e foi impulsionada pela Guerra do Paraguai, dado que
os produtores eram os países envolvidos, e somente o Brasil tinha condições de explorar seus
herbais nativos e processar em engenhos de mate em Curitiba. O norte pioneiro de desenvolveu
conectado à economia paulista pela produção de café. Estes dois ciclos econômicos foram
fundamentais para a modernização da economia com a inauguração de ferrovias, e também na
geração de empregos para os imigrantes europeus e mais tarde japoneses, que formaram o
primeiro mercado interno de trabalhadores livres do brasil, e isso estimulou muito o
desenvolvimento das atividades urbanas e industriais. Neste processo participaram grandes
empresas madeireiras e de colonização. Elas loteavam e construíam as colônias, ganhavam a
concessão de explorar os meios de transporte e a madeira. No início do século XX o ciclo do
mate entrou em declínio devido à concorrência Argentina e a madeira se tornou a principal
atividade econômica do estado.</t>
        </is>
      </c>
      <c r="U2685" t="inlineStr">
        <is>
          <t>15/08/2026 23:28</t>
        </is>
      </c>
    </row>
    <row r="2686">
      <c r="A2686" t="n">
        <v>4668</v>
      </c>
      <c r="B2686" t="inlineStr">
        <is>
          <t>PUC-PR</t>
        </is>
      </c>
      <c r="C2686" t="inlineStr">
        <is>
          <t>Prof. De Geografia</t>
        </is>
      </c>
      <c r="D2686" t="inlineStr">
        <is>
          <t>2013</t>
        </is>
      </c>
      <c r="E2686" t="inlineStr">
        <is>
          <t>A partir da segunda metade do século XIX, os fluxos migratórios para o Paraná se intensificaram e o estado passou a receber importantes levas de imigrantes europeus. Com relação à formação populacional do estado do Paraná, marque a alternativa CORRETA.</t>
        </is>
      </c>
      <c r="F2686" t="inlineStr">
        <is>
          <t>Conhecimentos Gerais</t>
        </is>
      </c>
      <c r="G2686" t="inlineStr">
        <is>
          <t>Conhecimentos Gerais sobre o Paraná</t>
        </is>
      </c>
      <c r="H2686" t="inlineStr">
        <is>
          <t>Médio</t>
        </is>
      </c>
      <c r="I2686" t="inlineStr">
        <is>
          <t>ME</t>
        </is>
      </c>
      <c r="J2686" t="inlineStr">
        <is>
          <t>Os holandeses chegaram ao Paraná em 1850 e se estabeleceram no Norte Pioneiro.</t>
        </is>
      </c>
      <c r="K2686" t="inlineStr">
        <is>
          <t>Os primeiros imigrantes alemães chegaram ao Paraná por volta de 1829 e se estabeleceram em General Carneiro, devido à proximidade com o Estado de Santa Catarina.</t>
        </is>
      </c>
      <c r="L2686" t="inlineStr">
        <is>
          <t>Os poloneses se instalaram no nordeste do estado e fundaram municípios como Carlópolis, Abatiá e Andirá.</t>
        </is>
      </c>
      <c r="M2686" t="inlineStr">
        <is>
          <t>Os italianos se estabeleceram inicialmente no litoral (Alexandra e Morretes), porém, devido às condições adversas do lugar, seus núcleos não progrediram. A maior parte se transferiu para Curitiba, onde passaram a cultivar uva e a fabricar vinho.</t>
        </is>
      </c>
      <c r="N2686" t="inlineStr">
        <is>
          <t>Os espanhóis se estabeleceram no Segundo Planalto paranaense.</t>
        </is>
      </c>
      <c r="O2686" t="inlineStr">
        <is>
          <t>D</t>
        </is>
      </c>
      <c r="P2686" t="n">
        <v>0</v>
      </c>
      <c r="Q2686" t="n">
        <v>0</v>
      </c>
      <c r="S2686" t="inlineStr">
        <is>
          <t>A alternativa correta é D, pois como corretamente colocado, os migrantes italianos se
estabeleceram primeiro no litoral do estado e em seguida se transferiram para demais regiões do
Paraná, principalmente para os arredores de Curitiba, exercendo atividades como o cultivo da
uva e do café.
Num contexto de darwinismo social, o Estado brasileiro, a partir da segunda metade do século
XIX, decide incentivar migrações para o país no intuito de ocupar os vazios demográficos e
garantir o poder sobre o território. Os turbulentos movimentos de Unificação da Itália e da
Alemanha impulsionaram a vinda dessas nacionalidades para o Brasil, num fluxo migratório que já
ocorria há algumas décadas. Assim, os primeiros italianos que chegaram ao Estado do Paraná se
fixaram de início no litoral e depois se dispersaram pelo estado exercendo atividades ligadas a
agricultura.
A - Incorreto: Os holandeses não compuseram um fluxo migratório para o Brasil e,
especificamente para o Paraná, relevante durante o período citado.
B- Incorreto: As migrações de europeus só foram incentivadas somente na segunda metade do
século XIX.
C- Incorreto: Muito embora os poloneses fizeram parte do fluxo migratório comentado, das
cidades citadas, apenas Carlópolis possui mais de 100 anos, não correspondendo exatamente ao
período tratado pela questão.
E- Incorreto: Os espanhóis não fizeram parte do fluxo migratório do final do século XIX para o
Brasil. Além do mais, parte do território do Paraná, durante grande parte do Brasil Colônia,
pertenceu à Coroa Espanhola por meio do Tratado de Tordesilhas.</t>
        </is>
      </c>
      <c r="U2686" t="inlineStr">
        <is>
          <t>15/08/2026 23:28</t>
        </is>
      </c>
    </row>
    <row r="2687">
      <c r="A2687" t="n">
        <v>4669</v>
      </c>
      <c r="B2687" t="inlineStr">
        <is>
          <t>IBFC</t>
        </is>
      </c>
      <c r="C2687" t="inlineStr">
        <is>
          <t>CBMPR</t>
        </is>
      </c>
      <c r="D2687" t="inlineStr">
        <is>
          <t>2025</t>
        </is>
      </c>
      <c r="E2687" t="inlineStr">
        <is>
          <t>Ciclos Econômicos O Estado do Paraná, em sua História, passou por vários ciclos econômicos, que influenciaram não somente em sua formação política e financeira, mas também cultural. Assinale a alternativa que não corresponde a um dos produtos dos ciclos econômicos do Paraná.</t>
        </is>
      </c>
      <c r="F2687" t="inlineStr">
        <is>
          <t>Conhecimentos Gerais</t>
        </is>
      </c>
      <c r="G2687" t="inlineStr">
        <is>
          <t>Conhecimentos Gerais sobre o Paraná</t>
        </is>
      </c>
      <c r="H2687" t="inlineStr">
        <is>
          <t>Médio</t>
        </is>
      </c>
      <c r="I2687" t="inlineStr">
        <is>
          <t>ME</t>
        </is>
      </c>
      <c r="J2687" t="inlineStr">
        <is>
          <t>Erva-Mate</t>
        </is>
      </c>
      <c r="K2687" t="inlineStr">
        <is>
          <t>Borracha</t>
        </is>
      </c>
      <c r="L2687" t="inlineStr">
        <is>
          <t>Madeira</t>
        </is>
      </c>
      <c r="M2687" t="inlineStr">
        <is>
          <t>Café</t>
        </is>
      </c>
      <c r="N2687" t="inlineStr">
        <is>
          <t>Soja</t>
        </is>
      </c>
      <c r="O2687" t="inlineStr">
        <is>
          <t>B</t>
        </is>
      </c>
      <c r="P2687" t="n">
        <v>0</v>
      </c>
      <c r="Q2687" t="n">
        <v>0</v>
      </c>
      <c r="S2687" t="inlineStr">
        <is>
          <t>A alternativa correta é B, pois é o único produto que não fez parte dos ciclos econômicos do
Paraná, e é um produto tipicamente amazônico. A erva-mate e a madeira são exploradas desde o
século XIX e são as atividades extrativistas mais importantes do Paraná e constituintes de sua
identidade. O café se desenvolveu na primeira metade do século XX, e a soja expandiu-se na
segunda metade, e no século XXI tornou-se o principal produto paranaense, com produção
superior ao milho, cana, mandioca, fumo e todos os outros produtos agrícolas. É a segunda maior
produção de soja do país em 2025, atrás do Mato Grosso e disputa a posição com o Rio Grande
do Sul.
CEBRASPE</t>
        </is>
      </c>
      <c r="U2687" t="inlineStr">
        <is>
          <t>15/08/2026 23:38</t>
        </is>
      </c>
    </row>
    <row r="2688">
      <c r="A2688" t="n">
        <v>4670</v>
      </c>
      <c r="B2688" t="inlineStr">
        <is>
          <t>COPS-UEL</t>
        </is>
      </c>
      <c r="C2688" t="inlineStr">
        <is>
          <t xml:space="preserve"> PC-PR</t>
        </is>
      </c>
      <c r="D2688" t="inlineStr">
        <is>
          <t>2010</t>
        </is>
      </c>
      <c r="E2688" t="inlineStr">
        <is>
          <t>É correto afirmar que a crise da cafeicultura nos anos 70, no Paraná, teve como uma das causas</t>
        </is>
      </c>
      <c r="F2688" t="inlineStr">
        <is>
          <t>Conhecimentos Gerais</t>
        </is>
      </c>
      <c r="G2688" t="inlineStr">
        <is>
          <t>Conhecimentos Gerais sobre o Paraná</t>
        </is>
      </c>
      <c r="H2688" t="inlineStr">
        <is>
          <t>Médio</t>
        </is>
      </c>
      <c r="I2688" t="inlineStr">
        <is>
          <t>ME</t>
        </is>
      </c>
      <c r="J2688" t="inlineStr">
        <is>
          <t>A concorrência dos cafés sul-americanos e africanos de melhor qualidade, o que provocou uma redução das exportações do produto paranaense.</t>
        </is>
      </c>
      <c r="K2688" t="inlineStr">
        <is>
          <t>A industrialização acelerada do Estado, que levou à erradicação do café visando a ampliação da área de plantio de soja para produção de óleos.</t>
        </is>
      </c>
      <c r="L2688" t="inlineStr">
        <is>
          <t>O abandono das terras pelos trabalhadores rurais uma vez que a implantação dos direitos trabalhistas no campo reduziu a sua renda baseada anteriormente no colonato.</t>
        </is>
      </c>
      <c r="M2688" t="inlineStr">
        <is>
          <t>A urbanização a qual estimulou a substituição do café por culturas alimentares que visavam o abastecimento das grandes cidades em formação.</t>
        </is>
      </c>
      <c r="N2688" t="inlineStr">
        <is>
          <t>O processo de substituição de importações, o qual conduziu a uma expansão da indústria de produção de bens duráveis no Paraná e reduziu o número de trabalhadores rurais.</t>
        </is>
      </c>
      <c r="O2688" t="inlineStr">
        <is>
          <t>A</t>
        </is>
      </c>
      <c r="P2688" t="n">
        <v>0</v>
      </c>
      <c r="Q2688" t="n">
        <v>0</v>
      </c>
      <c r="S2688" t="inlineStr">
        <is>
          <t>A alternativa A está correta e é o Gabarito da questão. O ciclo do café no Paraná foi o que
motivou todo o povoamento do norte pioneiro, que com a participação de grandes empresas,
como a Cia de Terras do Norte do Paraná, e a imigração em grande escala de europeus e
japoneses. Conforme recebia investimentos, suas terras de qualidade ficaram famosas e atraiu
investidores paulistas, e em 1924, superou o plantio de café do estado de São Paulo por volta de
1924. Durante a década de 60 a produção que batia recordes, foi toda destruída por uma
sequência de terríveis geadas, que fizeram o estado ter perdas da produção inteira ou quase.
Não foi só o Paraná, mas também São Paulo, Minas Gerais e Espirito Santo nos anos de 1963,
1964, 1968 e a fatal Geada Negra de 1975, que deu um golpe na produção de café. A
concorrência internacional de países Andinos como a Colômbia e o Peru, e de países africanos,
como Uganda e Costa do Marfim, que produzem um café de qualidade e barato, devido à
enorme disponibilidade de trabalhadores muito pobres. Depois do café a produção agrícola do
estado se diversificou e passou a produzir mais grãos como o trigo e a soja. Até 2005, quando os
cultivos de sementes transgênicas foram permitidos, o Paraná foi líder nacional na produção de
soja natural. Hoje é o terceiro maior produtor nacional, depois do Mato Grosso e do Rio Grande
do Sul, que ultrapassou o Paraná em 2018.
Erros [B] A industrialização está ligada à modernização proporcionada pelo ciclo do café:
construção de ferrovias e a formação de um mercado consumidor interno, formado por
trabalhadores livres. Também a industrialização provoca urbanização e ocupa pouco espaço, em
relação aos espaços agropecuários.
[C] O abandono de terras foi um problema constante ao longo da aplicação das políticas de
colonização no início do império, muitas foram mal sucedidas devido ao abandono, da ausência
de auxílio técnico e econômico que permitisse trabalhar a terra. As leis trabalhistas no campo
vieram em 1964 pela assinatura de Castelo Branco, no Estatuto do Trabalhador Rural, que
estendeu os direitos trabalhistas ao campo. Foi enorme a resistência dos grandes fazendeiros, e
muitos optaram pela mecanização das lavouras.
[D] A urbanização aumentou a demanda por alimentos, mas são produzidos principalmente nos
cinturões agrícolas urbanos, em pequenas propriedades de agricultura familiar, e a produção de
café é feita através do modelo de Plantation (grandes propriedades e monoculturas de
exportação).
[E] O que reduziu o número de trabalhadores rurais foi a modernização agropecuária.</t>
        </is>
      </c>
      <c r="U2688" t="inlineStr">
        <is>
          <t>15/08/2026 23:40</t>
        </is>
      </c>
    </row>
    <row r="2689">
      <c r="A2689" t="n">
        <v>4671</v>
      </c>
      <c r="B2689" t="inlineStr">
        <is>
          <t>COPS-UEL</t>
        </is>
      </c>
      <c r="C2689" t="inlineStr">
        <is>
          <t>PC-PR</t>
        </is>
      </c>
      <c r="D2689" t="inlineStr">
        <is>
          <t>2010</t>
        </is>
      </c>
      <c r="E2689" t="inlineStr">
        <is>
          <t>Leia o texto a seguir: “E se foi o pinheiro a árvore providencial de nossos primeiros dias, é ainda aquela que pela sua utilidade possibilitou a colonização sistemática do solo, e assim, a figura será também para a população de todas as origens que aqui habita o símbolo integrador do passado ao presente e alvorada promissora de nossa atualidade a esse futuro que há de ser fatalmente grandioso, porque grandiosas também são as linhas da estrutura física e moral da nossa terra e da nossa gente.”
&lt;i&gt;(MARTINS, R. Editorial da Revista Ilustração Paranaense, 1927. Apud PETERS, A. P. O movimento paranista. In REZENDE, C. J.;TRICHES, R. I.
(Orgs.). Paraná: espaço e memória. Curitiba, Editora Bagozzi, 2005, p 273.)&lt;/i&gt;
O movimento paranista procurou criar uma identidade para o Paraná. Neste discurso de Romário Martins o pinheiro simbolizaria o Estado inclusive</t>
        </is>
      </c>
      <c r="F2689" t="inlineStr">
        <is>
          <t>Conhecimentos Gerais</t>
        </is>
      </c>
      <c r="G2689" t="inlineStr">
        <is>
          <t>Conhecimentos Gerais sobre o Paraná</t>
        </is>
      </c>
      <c r="H2689" t="inlineStr">
        <is>
          <t>Médio</t>
        </is>
      </c>
      <c r="I2689" t="inlineStr">
        <is>
          <t>ME</t>
        </is>
      </c>
      <c r="J2689" t="inlineStr">
        <is>
          <t>como elemento de unificação do passado e do presente dos povos que, através do trabalho, construíam o presente e preparavam o porvir.</t>
        </is>
      </c>
      <c r="K2689" t="inlineStr">
        <is>
          <t>como concepção que articulava as várias regiões do estado dado a sua importância na economia do século XX.</t>
        </is>
      </c>
      <c r="L2689" t="inlineStr">
        <is>
          <t>no destaque dado ao discurso universalista que fundava no extrativismo a identidade paranaense no século XIX e XX.</t>
        </is>
      </c>
      <c r="M2689" t="inlineStr">
        <is>
          <t>na expressão da formação moral de homens e mulheres que naquele período começavam a colonizar o norte do Paraná.</t>
        </is>
      </c>
      <c r="N2689" t="inlineStr">
        <is>
          <t>na narrativa mítica de fundação, pois, segundo os guaranis, do pinhão haviam nascido os primeiros homens e mulheres da terra.</t>
        </is>
      </c>
      <c r="O2689" t="inlineStr">
        <is>
          <t>A</t>
        </is>
      </c>
      <c r="P2689" t="n">
        <v>0</v>
      </c>
      <c r="Q2689" t="n">
        <v>0</v>
      </c>
      <c r="S2689" t="inlineStr">
        <is>
          <t>A alternativa A está correta e é o Gabarito da questão. De acordo com o enunciado, “símbolo
integrador do passado ao presente e alvorada promissora de nossa atualidade a esse futuro”.
Erros [B] e [E] O movimento criou uma unidade de pensamento, em que a identidade foi
construída a partir da simbologia do pinheiro e do pinhão, e como o estado de cultura
europeizada, e não valorizou a contribuição afro-brasileira nem indígena.
[C] Era um discurso regionalista, que valorizava o homem paranaense imigrante colonização, e a
memória em torno do pinhão (perceba que é no ciclo da madeira).
[D] O paranismo é a narrativa da elite do Paraná tradicional.</t>
        </is>
      </c>
      <c r="U2689" t="inlineStr">
        <is>
          <t>15/08/2026 23:41</t>
        </is>
      </c>
    </row>
    <row r="2690">
      <c r="A2690" t="n">
        <v>4672</v>
      </c>
      <c r="B2690" t="inlineStr">
        <is>
          <t>Estratégia Concursos</t>
        </is>
      </c>
      <c r="C2690" t="inlineStr">
        <is>
          <t>Inédita</t>
        </is>
      </c>
      <c r="D2690" t="inlineStr">
        <is>
          <t>2025</t>
        </is>
      </c>
      <c r="E2690" t="inlineStr">
        <is>
          <t>Sobre Organização e Competências Municipal, assinale a alternativa correta:</t>
        </is>
      </c>
      <c r="F2690" t="inlineStr">
        <is>
          <t>Conhecimentos Gerais</t>
        </is>
      </c>
      <c r="G2690" t="inlineStr">
        <is>
          <t>Lei Orgânica Municipal de Ponta Grossa</t>
        </is>
      </c>
      <c r="H2690" t="inlineStr">
        <is>
          <t>Médio</t>
        </is>
      </c>
      <c r="I2690" t="inlineStr">
        <is>
          <t>ME</t>
        </is>
      </c>
      <c r="J2690" t="inlineStr">
        <is>
          <t>Os Municípios possuem autonomia política, administrativa e financeira, mas não autonomia legislativa.</t>
        </is>
      </c>
      <c r="K2690" t="inlineStr">
        <is>
          <t>Os Municípios, na condição de entes federativos, possuem uma tríplice capacidade da autonomia: auto-organização, autogoverno e autoadministração.</t>
        </is>
      </c>
      <c r="L2690" t="inlineStr">
        <is>
          <t>A competência dos municípios para legislar é residual, haja vista que será atribuição dos municípios disciplinar sobre aquilo que não seja constitucionalmente atribuído à competência da União ou dos Estados.</t>
        </is>
      </c>
      <c r="M2690" t="inlineStr">
        <is>
          <t>É competência privativa do Município implantar política de educação para segurança no trânsito.</t>
        </is>
      </c>
      <c r="N2690" t="inlineStr">
        <is>
          <t>A Lei Orgânica do Município deve ser votada pela Câmara Municipal, em dois turnos, com interstício mínimo de 30 dias, sendo aprovada se obtiver dois terços dos votos dos vereadores.</t>
        </is>
      </c>
      <c r="O2690" t="inlineStr">
        <is>
          <t>B</t>
        </is>
      </c>
      <c r="P2690" t="n">
        <v>0</v>
      </c>
      <c r="Q2690" t="n">
        <v>0</v>
      </c>
      <c r="S2690" t="inlineStr">
        <is>
          <t>A letra A está errada. Os Municípios também possuem autonomia legislativa, já que também têm
competência para editar as próprias leis.
A letra B está correta. De fato, a autonomia dos entes da federação se traduz em três aptidões:
auto-organização, autogoverno e autoadministração. Alguns autores acrescentam, ainda, a
capacidade de autolegislação a esse rol.
A letra C está errada. Os Estados é que possuem competência legislativa residual ou
remanescente.
A letra D está errada. Esta é uma competência comum da União, dos Estados e dos Municípios.
A letra E está errada. A CF/88 determina que a Lei Orgânica do município seja votada em dois
turnos, com o interstício mínimo de dez dias, e aprovada por dois terços dos membros da
Câmara Municipal.</t>
        </is>
      </c>
      <c r="U2690" t="inlineStr">
        <is>
          <t>15/08/2026 23:49</t>
        </is>
      </c>
    </row>
    <row r="2691">
      <c r="A2691" t="inlineStr">
        <is>
          <t>4673</t>
        </is>
      </c>
      <c r="B2691" t="inlineStr">
        <is>
          <t>Estratégia Concursos</t>
        </is>
      </c>
      <c r="C2691" t="inlineStr">
        <is>
          <t>Inédita</t>
        </is>
      </c>
      <c r="D2691" t="inlineStr">
        <is>
          <t>2025</t>
        </is>
      </c>
      <c r="E2691" t="inlineStr">
        <is>
          <t>Sobre as competências da Câmara Municipal de Ponta Grossa, assinale a alternativa correta:</t>
        </is>
      </c>
      <c r="F2691" t="inlineStr">
        <is>
          <t>Conhecimentos Gerais</t>
        </is>
      </c>
      <c r="G2691" t="inlineStr">
        <is>
          <t>Lei Orgânica Municipal de Ponta Grossa</t>
        </is>
      </c>
      <c r="H2691" t="inlineStr">
        <is>
          <t>Médio</t>
        </is>
      </c>
      <c r="I2691" t="inlineStr">
        <is>
          <t>ME</t>
        </is>
      </c>
      <c r="J2691" t="inlineStr">
        <is>
          <t>Compete à Câmara Municipal aprovar e deliberar, independentemente de qualquer manifestação do Prefeito, sobre leis orçamentárias e tributos municipais.</t>
        </is>
      </c>
      <c r="K2691" t="inlineStr">
        <is>
          <t>Compete privativamente à Câmara Municipal dispor sobre aquisição e alienação de bem imóvel do Município.</t>
        </is>
      </c>
      <c r="L2691" t="inlineStr">
        <is>
          <t>É atribuição da Câmara Municipal, independentemente de sanção do Prefeito, criar Comissões Parlamentares de Inquérito (CPI’s) para apurar infrações político-administrativas.</t>
        </is>
      </c>
      <c r="M2691" t="inlineStr">
        <is>
          <t>No Município de Ponta Grossa, o controle externo fica a cargo da Câmara Municipal, que o exerce com o auxílio do Tribunal de Contas dos Municípios.</t>
        </is>
      </c>
      <c r="N2691" t="inlineStr">
        <is>
          <t>A instauração de Comissão Parlamentar de Inquérito Municipal é competência privativa da Câmara Municipal, após requerimento de, pelo menos, maioria dos seus membros.</t>
        </is>
      </c>
      <c r="O2691" t="inlineStr">
        <is>
          <t>C</t>
        </is>
      </c>
      <c r="P2691" t="n">
        <v>0</v>
      </c>
      <c r="Q2691" t="n">
        <v>0</v>
      </c>
      <c r="S2691" t="inlineStr">
        <is>
          <t>A letra A está errada. A Câmara Municipal, de fato, aprova e delibera sobre leis orçamentárias e
tributos municipais. No entanto, há participação do Prefeito, que é responsável por sancionar ou
vetar os projetos de lei.
A letra B está errada. Realmente, a Câmara Municipal deve dispor sobre aquisição e alienação de
bem imóvel do Município, mas é necessária a sanção do Prefeito.
A letra C está correta. As Comissões Parlamentares de Inquérito (CPI’s) são uma das formas de o
Poder Legislativo exercer sua função fiscalizadora e, para isso, independe de sanção do Prefeito.
A letra D está errada. No Paraná não há Tribunal de Contas dos Municípios, o controle externo é
exercido pela Câmara Municipal com o auxílio do Tribunal de Contas do Estado.
A letra E está errada. A Câmara Municipal poderá instituir Comissão Parlamentar de Inquérito
mediante requerimento de, pelo menos, 1/3 dos Vereadores.</t>
        </is>
      </c>
      <c r="U2691" t="inlineStr">
        <is>
          <t>15/08/2026 23:49</t>
        </is>
      </c>
    </row>
    <row r="2692">
      <c r="A2692" t="inlineStr">
        <is>
          <t>4674</t>
        </is>
      </c>
      <c r="B2692" t="inlineStr">
        <is>
          <t>Estratégia Concursos</t>
        </is>
      </c>
      <c r="C2692" t="inlineStr">
        <is>
          <t>Inédita</t>
        </is>
      </c>
      <c r="D2692" t="inlineStr">
        <is>
          <t>2025</t>
        </is>
      </c>
      <c r="E2692" t="inlineStr">
        <is>
          <t>Sobre os bens públicos municipais e sua administração, assinale a alternativa correta.</t>
        </is>
      </c>
      <c r="F2692" t="inlineStr">
        <is>
          <t>Conhecimentos Gerais</t>
        </is>
      </c>
      <c r="G2692" t="inlineStr">
        <is>
          <t>Lei Orgânica Municipal de Ponta Grossa</t>
        </is>
      </c>
      <c r="H2692" t="inlineStr">
        <is>
          <t>Médio</t>
        </is>
      </c>
      <c r="I2692" t="inlineStr">
        <is>
          <t>ME</t>
        </is>
      </c>
      <c r="J2692" t="inlineStr">
        <is>
          <t>A aquisição de bens imóveis pelo Município depende apenas de autorização legislativa, sendo dispensada a avaliação prévia quando se tratar de permuta.</t>
        </is>
      </c>
      <c r="K2692" t="inlineStr">
        <is>
          <t>A alienação de bens imóveis municipais depende, em regra, de interesse público devidamente justificado, avaliação prévia, autorização legislativa e licitação, ressalvadas as hipóteses legais de dispensa da licitação.</t>
        </is>
      </c>
      <c r="L2692" t="inlineStr">
        <is>
          <t>A permissão de uso de bem público depende de lei específica e licitação, enquanto a autorização de uso depende de decreto.</t>
        </is>
      </c>
      <c r="M2692" t="inlineStr">
        <is>
          <t>Apenas são considerados bens públicos municipais as coisas corpóreas, imóveis e semoventes, créditos, débitos (sic), valores, direitos, ações e outros que pertençam a qualquer título ao Município.</t>
        </is>
      </c>
      <c r="N2692" t="inlineStr">
        <is>
          <t>A administração de todos os bens municipais compete exclusivamente ao Prefeito, inclusive daqueles utilizados pela Câmara Municipal.</t>
        </is>
      </c>
      <c r="O2692" t="inlineStr">
        <is>
          <t>B</t>
        </is>
      </c>
      <c r="P2692" t="n">
        <v>0</v>
      </c>
      <c r="Q2692" t="n">
        <v>0</v>
      </c>
      <c r="S2692" t="inlineStr">
        <is>
          <t>A letra A está errada. O art. 18 estabelece que a aquisição de bens imóveis depende de
avaliação prévia e autorização legislativa.
A lera B está correta. Essa é exatamente a regra do art. 14.
A letra C está errada. A questão inverteu os institutos.
A letra D está errada. Também são bens municipais as coisas incorpóreas e bens móves.
A letra E está errada. O art. 17 estabelece que o Prefeito administra os bens municipais em regra.
Contudo, os bens utilizados pela Câmara Municipal são administrados pelo Presidente da
Câmara, respeitada sua competência.</t>
        </is>
      </c>
      <c r="U2692" t="inlineStr">
        <is>
          <t>15/08/2026 23:50</t>
        </is>
      </c>
    </row>
    <row r="2693">
      <c r="A2693" t="n">
        <v>4675</v>
      </c>
      <c r="B2693" t="inlineStr">
        <is>
          <t>Estratégia Concursos</t>
        </is>
      </c>
      <c r="C2693" t="inlineStr">
        <is>
          <t>Inédita</t>
        </is>
      </c>
      <c r="D2693" t="inlineStr">
        <is>
          <t>2025</t>
        </is>
      </c>
      <c r="E2693" t="inlineStr">
        <is>
          <t>Sobre os bens do Município de Ponta Grossa, assinale a alternativa correta.</t>
        </is>
      </c>
      <c r="F2693" t="inlineStr">
        <is>
          <t>Conhecimentos Gerais</t>
        </is>
      </c>
      <c r="G2693" t="inlineStr">
        <is>
          <t>Lei Orgânica Municipal de Ponta Grossa</t>
        </is>
      </c>
      <c r="H2693" t="inlineStr">
        <is>
          <t>Médio</t>
        </is>
      </c>
      <c r="I2693" t="inlineStr">
        <is>
          <t>ME</t>
        </is>
      </c>
      <c r="J2693" t="inlineStr">
        <is>
          <t>A alienação de bens imóveis municipais depende de autorização legislativa, interesse público devidamente justificado e avaliação prévia, sendo a licitação dispensada, entre outras hipóteses, nos casos de doação, dação em pagamento, permuta e investidura.</t>
        </is>
      </c>
      <c r="K2693" t="inlineStr">
        <is>
          <t>A autorização de uso de bem público é concedida por decreto, possui caráter precário e pode ser prorrogada sucessivamente, desde que haja interesse público.</t>
        </is>
      </c>
      <c r="L2693" t="inlineStr">
        <is>
          <t>A concessão administrativa de bens públicos de uso especial ou dominial é formalizada por portaria e independe de contrato, desde que haja autorização legislativa.</t>
        </is>
      </c>
      <c r="M2693" t="inlineStr">
        <is>
          <t>A aquisição de bens imóveis pelo Município dependerá, em qualquer hipótese, de autorização legislativa e prévia avaliação, inclusive nos casos de doação pura e simples e desapropriação.</t>
        </is>
      </c>
      <c r="N2693" t="inlineStr">
        <is>
          <t>A investidura consiste na doação gratuita de área pública remanescente ao proprietário do imóvel lindeiro, independentemente de avaliação.</t>
        </is>
      </c>
      <c r="O2693" t="inlineStr">
        <is>
          <t>A</t>
        </is>
      </c>
      <c r="P2693" t="n">
        <v>0</v>
      </c>
      <c r="Q2693" t="n">
        <v>0</v>
      </c>
      <c r="S2693" t="inlineStr">
        <is>
          <t>A lera A está correta. A alternativa reproduz corretamente o art. 14 da Lei Orgânica.
- Equipe Direito Constitucional (Somente em PDF)
A letra B está errada. A alternativa mistura os conceitos de permissão e autorização. A
autorização é concedida por portaria, destina-se a uso específico e transitório e possui prazo
máximo de 60 dias, improrrogável. Já a permissão é concedida por decreto e possui caráter
precário.
A letra C está errada. A concessão administrativa de bens públicos de uso especial ou dominial
depende de lei, deve observar as normas gerais de licitação e é formalizada mediante contrato,
sob pena de nulidade do ato. Não é formalizada por portaria.
A letra D está errada. O art. 18 prevê duas exceções. A aquisição de bens imóveis não
dependerá de autorização legislativa e avaliação prévia quando ocorrer por doação pura e
simples, e desapropriação.
A letra E está errada. A investidura não é uma doação. Nos termos do art. 15, trata-se da
alienação, mediante pagamento nunca inferior ao valor da avaliação, de área remanescente ou
resultante de obra pública, inaproveitável isoladamente pelo Município, ao proprietário do imóvel
lindeiro.</t>
        </is>
      </c>
      <c r="U2693" t="inlineStr">
        <is>
          <t>15/08/2026 23:50</t>
        </is>
      </c>
    </row>
    <row r="2694">
      <c r="A2694" t="n">
        <v>4676</v>
      </c>
      <c r="B2694" t="inlineStr">
        <is>
          <t>Estratégia Concursos</t>
        </is>
      </c>
      <c r="C2694" t="inlineStr">
        <is>
          <t>Inédita</t>
        </is>
      </c>
      <c r="D2694" t="inlineStr">
        <is>
          <t>2025</t>
        </is>
      </c>
      <c r="E2694" t="inlineStr">
        <is>
          <t>Conforme dispõe a Lei Orgânica do Município de Ponta Grossa, no que diz respeito ao Processo Legislativo, assinale a alternativa correta.</t>
        </is>
      </c>
      <c r="F2694" t="inlineStr">
        <is>
          <t>Conhecimentos Gerais</t>
        </is>
      </c>
      <c r="G2694" t="inlineStr">
        <is>
          <t>Lei Orgânica Municipal de Ponta Grossa</t>
        </is>
      </c>
      <c r="H2694" t="inlineStr">
        <is>
          <t>Médio</t>
        </is>
      </c>
      <c r="I2694" t="inlineStr">
        <is>
          <t>ME</t>
        </is>
      </c>
      <c r="J2694" t="inlineStr">
        <is>
          <t>A proposta de emenda à Lei Orgânica aprovada será promulgada pelo Prefeito em até 15 dias após a publicação.</t>
        </is>
      </c>
      <c r="K2694" t="inlineStr">
        <is>
          <t>As leis delegadas serão elaboradas pelo Prefeito, que deverá solicitar delegação à Câmara Municipal, que a concederá sob a forma de resolução.</t>
        </is>
      </c>
      <c r="L2694" t="inlineStr">
        <is>
          <t>A Lei Orgânica Municipal poderá ser emendada mediante proposta de um terço, no mínimo, dos membros da Câmara Municipal; do Prefeito Municipal e de 5%, no mínimo, do eleitorado municipal.</t>
        </is>
      </c>
      <c r="M2694" t="inlineStr">
        <is>
          <t>O Prefeito deve sancionar e promulgar a emenda à Lei Orgânica em até 15 dias úteis após o recebimento.</t>
        </is>
      </c>
      <c r="N2694" t="inlineStr">
        <is>
          <t>É de iniciativa privativa da Câmara dispor sobre regime jurídico, provimento de cargos, estabilidade e aposentadoria dos servidores públicos municipais.</t>
        </is>
      </c>
      <c r="O2694" t="inlineStr">
        <is>
          <t>C</t>
        </is>
      </c>
      <c r="P2694" t="n">
        <v>0</v>
      </c>
      <c r="Q2694" t="n">
        <v>0</v>
      </c>
      <c r="S2694" t="inlineStr">
        <is>
          <t>A letra A está errada. A emenda à lei orgânica aprovada será promulgada pela Mesa da Câmara.
A letra B está errada. Em Ponta Grossa não há a previsão de edição de lei delegada.
A letra C está correta. Esses são os legitimados a apresentar projeto de emenda à lei orgânica.
- Equipe Direito Constitucional (Somente em PDF)
A letra D está errada. As emendas à Lei Orgânica são promulgadas pela Mesa da Câmara.
A letra E está errada. Essas são matérias de competência privativa do Prefeito.</t>
        </is>
      </c>
      <c r="U2694" t="inlineStr">
        <is>
          <t>15/08/2026 23:50</t>
        </is>
      </c>
    </row>
    <row r="2695">
      <c r="A2695" t="n">
        <v>4677</v>
      </c>
      <c r="B2695" t="inlineStr">
        <is>
          <t>Estratégia Concursos</t>
        </is>
      </c>
      <c r="C2695" t="inlineStr">
        <is>
          <t>Inédita</t>
        </is>
      </c>
      <c r="D2695" t="inlineStr">
        <is>
          <t>2025</t>
        </is>
      </c>
      <c r="E2695" t="inlineStr">
        <is>
          <t>Sobre o processo legislativo do Município de Ponta Grossa, assinale a alternativa correta.</t>
        </is>
      </c>
      <c r="F2695" t="inlineStr">
        <is>
          <t>Conhecimentos Gerais</t>
        </is>
      </c>
      <c r="G2695" t="inlineStr">
        <is>
          <t>Lei Orgânica Municipal de Ponta Grossa</t>
        </is>
      </c>
      <c r="H2695" t="inlineStr">
        <is>
          <t>Médio</t>
        </is>
      </c>
      <c r="I2695" t="inlineStr">
        <is>
          <t>ME</t>
        </is>
      </c>
      <c r="J2695" t="inlineStr">
        <is>
          <t>Em Ponta Grossa, o regime jurídico dos servidores públicos dos servidores públicos, incluindo o provimento de cargo, estabilidade e aposentadoria são de iniciativa privativa do Prefeito.</t>
        </is>
      </c>
      <c r="K2695" t="inlineStr">
        <is>
          <t>O Prefeito, caso julgue relevante, poderá solicitar urgência para apreciação de projetos de iniciativa da Câmara.</t>
        </is>
      </c>
      <c r="L2695" t="inlineStr">
        <is>
          <t>O Prefeito, caso julgue que determinado projeto de lei contraria o interesse público, poderá vetá-lo, no todo ou em parte, dentro de 10 dias úteis a partir de seu recebimento.</t>
        </is>
      </c>
      <c r="M2695" t="inlineStr">
        <is>
          <t>A matéria constante de projeto de lei rejeitado somente poderá constituir objeto de novo projeto, na mesma sessão legislativa, mediante proposta de 1/3 dos Vereadores.</t>
        </is>
      </c>
      <c r="N2695" t="inlineStr">
        <is>
          <t>Caso um projeto de lei seja vetado pelo Prefeito, esse veto poderá ser derrubado por voto de 1/3 (um terço) dos Vereadores.</t>
        </is>
      </c>
      <c r="O2695" t="inlineStr">
        <is>
          <t>A</t>
        </is>
      </c>
      <c r="P2695" t="n">
        <v>0</v>
      </c>
      <c r="Q2695" t="n">
        <v>0</v>
      </c>
      <c r="S2695" t="inlineStr">
        <is>
          <t>A letra A está correta. Sim, essas são matérias de iniciativa de lei privativa do Prefeito, conforme
previsto no art. 54.
A letra B está errada. O Prefeito poderá solicitar urgência apenas para a apreciação de projetos
de sua iniciativa.
A letra C está errada. O Prefeito tem 15 dias úteis para vetar projeto de lei que tenha julgado
contrário ao interesse público ou inconstitucional. Vale lembrar que o veto, se parcial, deverá
abranger todo o texto do artigo, parágrafo, inciso ou alínea.
A letra D está errada. A matéria constante de projeto de lei rejeitado somente poderá constituir
objeto de novo projeto, na mesma sessão legislativa, mediante proposta da maioria absoluta dos
membros da Câmara Municipal.
A letra E está errada. A derrubada do veto depende de voto da maioria absoluta dos Vereadores.</t>
        </is>
      </c>
      <c r="U2695" t="inlineStr">
        <is>
          <t>15/08/2026 23:51</t>
        </is>
      </c>
    </row>
    <row r="2696">
      <c r="A2696" t="inlineStr">
        <is>
          <t>4678</t>
        </is>
      </c>
      <c r="B2696" t="inlineStr">
        <is>
          <t>Estratégia Concursos</t>
        </is>
      </c>
      <c r="C2696" t="inlineStr">
        <is>
          <t>Inédita</t>
        </is>
      </c>
      <c r="D2696" t="inlineStr">
        <is>
          <t>2025</t>
        </is>
      </c>
      <c r="E2696" t="inlineStr">
        <is>
          <t>Assinale a alternativa que indica corretamente o prazo para apreciação pelo Poder Legislativo municipal dos projetos de lei de iniciativa do Poder Executivo em que o Prefeito houver solicitado regime de urgência.</t>
        </is>
      </c>
      <c r="F2696" t="inlineStr">
        <is>
          <t>Conhecimentos Gerais</t>
        </is>
      </c>
      <c r="G2696" t="inlineStr">
        <is>
          <t>Lei Orgânica Municipal de Ponta Grossa</t>
        </is>
      </c>
      <c r="H2696" t="inlineStr">
        <is>
          <t>Médio</t>
        </is>
      </c>
      <c r="I2696" t="inlineStr">
        <is>
          <t>ME</t>
        </is>
      </c>
      <c r="J2696" t="inlineStr">
        <is>
          <t>15 dias.</t>
        </is>
      </c>
      <c r="K2696" t="inlineStr">
        <is>
          <t>25 dias.</t>
        </is>
      </c>
      <c r="L2696" t="inlineStr">
        <is>
          <t>30 dias.</t>
        </is>
      </c>
      <c r="M2696" t="inlineStr">
        <is>
          <t>40 dias.</t>
        </is>
      </c>
      <c r="N2696" t="inlineStr">
        <is>
          <t>45 dias.</t>
        </is>
      </c>
      <c r="O2696" t="inlineStr">
        <is>
          <t>C</t>
        </is>
      </c>
      <c r="P2696" t="n">
        <v>0</v>
      </c>
      <c r="Q2696" t="n">
        <v>0</v>
      </c>
      <c r="S2696" t="inlineStr">
        <is>
          <t>Em Ponta Grossa, quando o Prefeito solicitar urgência na apreciação de projeto de sua iniciativa,
a Câmara deverá manifestar-se em até 30 (trinta) dias, do contrário, a proposição será incluída na
ordem do dia.
Gabarito: Letra C</t>
        </is>
      </c>
      <c r="U2696" t="inlineStr">
        <is>
          <t>15/08/2026 23:51</t>
        </is>
      </c>
    </row>
    <row r="2697">
      <c r="A2697" t="n">
        <v>4679</v>
      </c>
      <c r="B2697" t="inlineStr">
        <is>
          <t>Estratégia Concursos</t>
        </is>
      </c>
      <c r="C2697" t="inlineStr">
        <is>
          <t>Inédita</t>
        </is>
      </c>
      <c r="D2697" t="inlineStr">
        <is>
          <t>2025</t>
        </is>
      </c>
      <c r="E2697" t="inlineStr">
        <is>
          <t>Conforme estabelece a Lei Orgânica do Município de Ponta Grossa, assinale a opção que NÃO apresenta uma hipótese de competência privativa da Câmara Municipal.</t>
        </is>
      </c>
      <c r="F2697" t="inlineStr">
        <is>
          <t>Conhecimentos Gerais</t>
        </is>
      </c>
      <c r="G2697" t="inlineStr">
        <is>
          <t>Lei Orgânica Municipal de Ponta Grossa</t>
        </is>
      </c>
      <c r="H2697" t="inlineStr">
        <is>
          <t>Médio</t>
        </is>
      </c>
      <c r="I2697" t="inlineStr">
        <is>
          <t>ME</t>
        </is>
      </c>
      <c r="J2697" t="inlineStr">
        <is>
          <t>Criar Comissão Parlamentar de Inquérito (CPI) para analisar fatos determinados e referentes à Administração Municipal.</t>
        </is>
      </c>
      <c r="K2697" t="inlineStr">
        <is>
          <t>Julgar as contas do Prefeito, deliberando sobre o parecer do Tribunal de Contas do Estado.</t>
        </is>
      </c>
      <c r="L2697" t="inlineStr">
        <is>
          <t>Autorizar referendo e convocar plebiscito.</t>
        </is>
      </c>
      <c r="M2697" t="inlineStr">
        <is>
          <t>Dispor sobre concessão de uso de bens municipais.</t>
        </is>
      </c>
      <c r="N2697" t="inlineStr">
        <is>
          <t>Convocar secretários municipais para prestarem informações sobre assuntos de sua competência</t>
        </is>
      </c>
      <c r="O2697" t="inlineStr">
        <is>
          <t>D</t>
        </is>
      </c>
      <c r="P2697" t="n">
        <v>0</v>
      </c>
      <c r="Q2697" t="n">
        <v>0</v>
      </c>
      <c r="S2697" t="inlineStr">
        <is>
          <t>A única alternativa que não é competência privativa da Câmara Municipal é a letra D, pois,
apesar de a Câmara dispor sobre concessão de uso de bens municipais, depende de sanção do
Prefeito.
Gabarito: Letra D</t>
        </is>
      </c>
      <c r="U2697" t="inlineStr">
        <is>
          <t>15/08/2026 23:51</t>
        </is>
      </c>
    </row>
    <row r="2698">
      <c r="A2698" t="inlineStr">
        <is>
          <t>4680</t>
        </is>
      </c>
      <c r="B2698" t="inlineStr">
        <is>
          <t>Estratégia Concursos</t>
        </is>
      </c>
      <c r="C2698" t="inlineStr">
        <is>
          <t>Inédita</t>
        </is>
      </c>
      <c r="D2698" t="inlineStr">
        <is>
          <t>2025</t>
        </is>
      </c>
      <c r="E2698" t="inlineStr">
        <is>
          <t>Nos termos do que disciplina a Lei Orgânica do Município de Ponta Grossa, assinale a alternativa correta.</t>
        </is>
      </c>
      <c r="F2698" t="inlineStr">
        <is>
          <t>Conhecimentos Gerais</t>
        </is>
      </c>
      <c r="G2698" t="inlineStr">
        <is>
          <t>Lei Orgânica Municipal de Ponta Grossa</t>
        </is>
      </c>
      <c r="H2698" t="inlineStr">
        <is>
          <t>Médio</t>
        </is>
      </c>
      <c r="I2698" t="inlineStr">
        <is>
          <t>ME</t>
        </is>
      </c>
      <c r="J2698" t="inlineStr">
        <is>
          <t>Hoje Ponta Grossa conta com 21 Vereadores.</t>
        </is>
      </c>
      <c r="K2698" t="inlineStr">
        <is>
          <t>Via de regra, as sessões da Câmara serão secretas.</t>
        </is>
      </c>
      <c r="L2698" t="inlineStr">
        <is>
          <t>O mandato da Mesa será de 02 (dois) anos, vedada a recondução para o mesmo cargo na eleição imediatamente subsequente.</t>
        </is>
      </c>
      <c r="M2698" t="inlineStr">
        <is>
          <t>As Comissões Permanentes da Câmara não detêm competências para realizar audiências públicas ou solicitar depoimento de autoridade ou cidadão.</t>
        </is>
      </c>
      <c r="N2698" t="inlineStr">
        <is>
          <t>As Comissões Parlamentares de Inquérito são criadas a requerimento de maioria absoluta dos Vereadores, para apuração de fato determinado, e por prazo certo.</t>
        </is>
      </c>
      <c r="O2698" t="inlineStr">
        <is>
          <t>C</t>
        </is>
      </c>
      <c r="P2698" t="n">
        <v>0</v>
      </c>
      <c r="Q2698" t="n">
        <v>0</v>
      </c>
      <c r="S2698" t="inlineStr">
        <is>
          <t>A letra A está errada. Não, na última eleição, em 2024, foram eleitos 19 Vereadores em Ponta
Grossa.
A letra B está errada. Em regra, as sessões devem ser públicas.
A letra C está correta. Os membros da Mesa são eleitos para mandato de 2 anos, vedada a
reeleição para o mesmo cargo no mandato subsequente.
A letra D está errada. Não, inclusive, as audiências públicas são uma forma de a população
participar das discussões.
A letra E está errada. As Comissões Parlamentares de Inquérito são criadas a requerimento de
1/3 (um terço) dos Vereadores, para apuração de fato determinado, e por prazo certo.</t>
        </is>
      </c>
      <c r="U2698" t="inlineStr">
        <is>
          <t>15/08/2026 23:51</t>
        </is>
      </c>
    </row>
    <row r="2699">
      <c r="A2699" t="inlineStr">
        <is>
          <t>4681</t>
        </is>
      </c>
      <c r="B2699" t="inlineStr">
        <is>
          <t>Estratégia Concursos</t>
        </is>
      </c>
      <c r="C2699" t="inlineStr">
        <is>
          <t>Inédita</t>
        </is>
      </c>
      <c r="D2699" t="inlineStr">
        <is>
          <t>2025</t>
        </is>
      </c>
      <c r="E2699" t="inlineStr">
        <is>
          <t>Em matéria de processo legislativo, a Lei Orgânica do Município de Ponta Grossa estabelece que:</t>
        </is>
      </c>
      <c r="F2699" t="inlineStr">
        <is>
          <t>Conhecimentos Gerais</t>
        </is>
      </c>
      <c r="G2699" t="inlineStr">
        <is>
          <t>Lei Orgânica Municipal de Ponta Grossa</t>
        </is>
      </c>
      <c r="H2699" t="inlineStr">
        <is>
          <t>Médio</t>
        </is>
      </c>
      <c r="I2699" t="inlineStr">
        <is>
          <t>ME</t>
        </is>
      </c>
      <c r="J2699" t="inlineStr">
        <is>
          <t>a iniciativa de projeto de lei cabe a qualquer Vereador, Comissão da Câmara, Mesa Executiva, ao Prefeito, e aos cidadãos.</t>
        </is>
      </c>
      <c r="K2699" t="inlineStr">
        <is>
          <t>a proposta de emenda à lei orgânica será discutida e votada em dois turnos, considerando-se aprovada se obtiver, em ambos, maioria absoluta dos votos dos Vereadores.</t>
        </is>
      </c>
      <c r="L2699" t="inlineStr">
        <is>
          <t>aprovado em redação final, será o projeto de lei enviado ao Prefeito que, aquiescendo, sancioná-lo-á no prazo de 30 (trinta) dias úteis, determinando seu retorno à Câmara, para fins de publicação.</t>
        </is>
      </c>
      <c r="M2699" t="inlineStr">
        <is>
          <t>se o Prefeito considerar o projeto de lei, no todo ou em parte, inconstitucional ou contrário ao interesse público, vetá-lo-á, totalmente, no prazo de 30 (trinta) dias úteis, vedado o veto parcial.</t>
        </is>
      </c>
      <c r="N2699" t="inlineStr">
        <is>
          <t>o Prefeito poderá enviar à Câmara projetos de lei sobre qualquer matéria, os quais, quando solicitar, deverão ser apreciados em regime de urgência, no prazo de até 45 (quarenta e cinco) dias, sob pena de a proposta ser incluída na ordem do dia da sessão subsequente.</t>
        </is>
      </c>
      <c r="O2699" t="inlineStr">
        <is>
          <t>A</t>
        </is>
      </c>
      <c r="P2699" t="n">
        <v>0</v>
      </c>
      <c r="Q2699" t="n">
        <v>0</v>
      </c>
      <c r="S2699" t="inlineStr">
        <is>
          <t>A letra A está correta. O item corresponde ao art. 53 da Lei Orgânica de Ponta Grossa.
A letra B está errada. A proposta de emenda à Lei Orgânica será discutida e votada em dois
turnos, considerando-se aprovada se obtiver, em ambos, dos votos de 2/3 dos vereadores.
A letra C está errada. O Prefeito tem o prazo de 15 dias úteis sancionar projetos de lei e
determinar sua publicação.
A letra D está errada. O Prefeito poderá vetar o projeto de lei, total ou parcialmente, no prazo de
15 dias úteis.
A letra E está errada. O pedido de urgência faz com que o projeto de lei seja apreciado pela
Câmara dentro de 45 (quarenta e cinco) dias.</t>
        </is>
      </c>
      <c r="U2699" t="inlineStr">
        <is>
          <t>15/08/2026 23:52</t>
        </is>
      </c>
    </row>
    <row r="2700">
      <c r="A2700" t="n">
        <v>4682</v>
      </c>
      <c r="B2700" t="inlineStr">
        <is>
          <t>Estratégia Concursos</t>
        </is>
      </c>
      <c r="C2700" t="inlineStr">
        <is>
          <t>Inédita</t>
        </is>
      </c>
      <c r="D2700" t="inlineStr">
        <is>
          <t>2025</t>
        </is>
      </c>
      <c r="E2700" t="inlineStr">
        <is>
          <t>Assinale a alternativa que NÃO corresponde aos motivos, estabelecidos na Lei Orgânica do Município de Ponta Grossa, que sujeitam à perda de mandato dos vereadores eleitos.</t>
        </is>
      </c>
      <c r="F2700" t="inlineStr">
        <is>
          <t>Conhecimentos Gerais</t>
        </is>
      </c>
      <c r="G2700" t="inlineStr">
        <is>
          <t>Lei Orgânica Municipal de Ponta Grossa</t>
        </is>
      </c>
      <c r="H2700" t="inlineStr">
        <is>
          <t>Médio</t>
        </is>
      </c>
      <c r="I2700" t="inlineStr">
        <is>
          <t>ME</t>
        </is>
      </c>
      <c r="J2700" t="inlineStr">
        <is>
          <t>Faltar, em cada Período Legislativo, a um décimo das reuniões ordinárias da Câmara.</t>
        </is>
      </c>
      <c r="K2700" t="inlineStr">
        <is>
          <t>Que perder os direitos políticos ou os tiver suspensos.</t>
        </is>
      </c>
      <c r="L2700" t="inlineStr">
        <is>
          <t>Que ocupar qualquer cargo ou função comissionada da esfera municipal de Ponta Grossa.</t>
        </is>
      </c>
      <c r="M2700" t="inlineStr">
        <is>
          <t>Realizar procedimento declarado incompatível com o decoro parlamentar.</t>
        </is>
      </c>
      <c r="N2700" t="inlineStr">
        <is>
          <t>Quando deixar de residir no Município.</t>
        </is>
      </c>
      <c r="O2700" t="inlineStr">
        <is>
          <t>A</t>
        </is>
      </c>
      <c r="P2700" t="n">
        <v>0</v>
      </c>
      <c r="Q2700" t="n">
        <v>0</v>
      </c>
      <c r="S2700" t="inlineStr">
        <is>
          <t>A Lei Orgânica de Ponta Grossa previu que o Vereador estará sujeito a perder o mandato se
faltar, em cada sessão legislativa anual, à terça parte das sessões ordinárias da Câmara, salvo
motivo de força maior ou doença comprovada, licença ou missão autorizada pela Câmara
Municipal. As demais alternativas correspondem aos casos previstos no art. 34.
Gabarito: Letra A</t>
        </is>
      </c>
      <c r="U2700" t="inlineStr">
        <is>
          <t>15/08/2026 23:52</t>
        </is>
      </c>
    </row>
    <row r="2701">
      <c r="A2701" t="inlineStr">
        <is>
          <t>4683</t>
        </is>
      </c>
      <c r="B2701" t="inlineStr">
        <is>
          <t>Estratégia Concursos</t>
        </is>
      </c>
      <c r="C2701" t="inlineStr">
        <is>
          <t>Inédita</t>
        </is>
      </c>
      <c r="D2701" t="inlineStr">
        <is>
          <t>2025</t>
        </is>
      </c>
      <c r="E2701" t="inlineStr">
        <is>
          <t>É competência privativa do Prefeito de Ponta Grossa, exceto:</t>
        </is>
      </c>
      <c r="F2701" t="inlineStr">
        <is>
          <t>Conhecimentos Gerais</t>
        </is>
      </c>
      <c r="G2701" t="inlineStr">
        <is>
          <t>Lei Orgânica Municipal de Ponta Grossa</t>
        </is>
      </c>
      <c r="H2701" t="inlineStr">
        <is>
          <t>Médio</t>
        </is>
      </c>
      <c r="I2701" t="inlineStr">
        <is>
          <t>ME</t>
        </is>
      </c>
      <c r="J2701" t="inlineStr">
        <is>
          <t>sancionar, promulgar e fazer cumprir as leis aprovadas pela Câmara.</t>
        </is>
      </c>
      <c r="K2701" t="inlineStr">
        <is>
          <t>sancionar, promulgar e fazer publicar as emendas à Lei Orgânica do Município.</t>
        </is>
      </c>
      <c r="L2701" t="inlineStr">
        <is>
          <t>permitir ou autorizar a execução de serviços públicos por terceiros.</t>
        </is>
      </c>
      <c r="M2701" t="inlineStr">
        <is>
          <t>decretar desapropriações e instituir servidões administrativas.</t>
        </is>
      </c>
      <c r="N2701" t="inlineStr">
        <is>
          <t>editar decretos e regulamentos para a execução das leis.</t>
        </is>
      </c>
      <c r="O2701" t="inlineStr">
        <is>
          <t>B</t>
        </is>
      </c>
      <c r="P2701" t="n">
        <v>0</v>
      </c>
      <c r="Q2701" t="n">
        <v>0</v>
      </c>
      <c r="S2701" t="inlineStr">
        <is>
          <t>Quando aprovadas, as emendas à Lei Orgânica serão promulgadas pela Mesa da Câmara, e não
pelo Prefeito, como ocorre com as leis. As demais alternativas são, sim, atribuições do Prefeito
conforme art. 71.
Gabarito: Letra B</t>
        </is>
      </c>
      <c r="U2701" t="inlineStr">
        <is>
          <t>15/08/2026 23:52</t>
        </is>
      </c>
    </row>
    <row r="2702">
      <c r="A2702" t="n">
        <v>4684</v>
      </c>
      <c r="B2702" t="inlineStr">
        <is>
          <t>Estratégia Concursos</t>
        </is>
      </c>
      <c r="C2702" t="inlineStr">
        <is>
          <t>Inédita</t>
        </is>
      </c>
      <c r="D2702" t="inlineStr">
        <is>
          <t>2025</t>
        </is>
      </c>
      <c r="E2702" t="inlineStr">
        <is>
          <t>Um projeto de lei enviado ao prefeito para ser sancionado e promulgado pode ser considerado, por ele, inconstitucional ou contrário ao interesse público, e ser vetado, no todo ou em partes. O prazo de 15 dias que o Prefeito tem é para:</t>
        </is>
      </c>
      <c r="F2702" t="inlineStr">
        <is>
          <t>Conhecimentos Gerais</t>
        </is>
      </c>
      <c r="G2702" t="inlineStr">
        <is>
          <t>Lei Orgânica Municipal de Ponta Grossa</t>
        </is>
      </c>
      <c r="H2702" t="inlineStr">
        <is>
          <t>Médio</t>
        </is>
      </c>
      <c r="I2702" t="inlineStr">
        <is>
          <t>ME</t>
        </is>
      </c>
      <c r="J2702" t="inlineStr">
        <is>
          <t>receber o projeto.</t>
        </is>
      </c>
      <c r="K2702" t="inlineStr">
        <is>
          <t>tomar a decisão sobre o projeto.</t>
        </is>
      </c>
      <c r="L2702" t="inlineStr">
        <is>
          <t>comunicar seu veto à Câmara.</t>
        </is>
      </c>
      <c r="M2702" t="inlineStr">
        <is>
          <t>devolver o projeto à Câmara.</t>
        </is>
      </c>
      <c r="N2702" t="inlineStr">
        <is>
          <t>solicitar esclarecimentos sobre o projeto.</t>
        </is>
      </c>
      <c r="O2702" t="inlineStr">
        <is>
          <t>B</t>
        </is>
      </c>
      <c r="P2702" t="n">
        <v>0</v>
      </c>
      <c r="Q2702" t="n">
        <v>0</v>
      </c>
      <c r="S2702" t="inlineStr">
        <is>
          <t>Aprovado o projeto de lei pela Câmara Municipal, ele será enviado ao Prefeito para que ele o
aprove (sanção) ou rejeite (veto). Após o recebimento, o Prefeito tem o prazo de 15 (quinze) dias
úteis para expor sua decisão e, ultrapassado esse prazo, o projeto será considerado aprovado
tacitamente.
Gabarito: Letra B</t>
        </is>
      </c>
      <c r="U2702" t="inlineStr">
        <is>
          <t>15/08/2026 23:52</t>
        </is>
      </c>
    </row>
    <row r="2703">
      <c r="A2703" t="inlineStr">
        <is>
          <t>4685</t>
        </is>
      </c>
      <c r="B2703" t="inlineStr">
        <is>
          <t>Estratégia Concursos</t>
        </is>
      </c>
      <c r="C2703" t="inlineStr">
        <is>
          <t>Inédita</t>
        </is>
      </c>
      <c r="D2703" t="inlineStr">
        <is>
          <t>2025</t>
        </is>
      </c>
      <c r="E2703" t="inlineStr">
        <is>
          <t>Em relação à sanção e ao veto do Prefeito aos projetos de lei aprovados, a Lei Orgânica do Município de Ponta Grossa estatui que:</t>
        </is>
      </c>
      <c r="F2703" t="inlineStr">
        <is>
          <t>Conhecimentos Gerais</t>
        </is>
      </c>
      <c r="G2703" t="inlineStr">
        <is>
          <t>Lei Orgânica Municipal de Ponta Grossa</t>
        </is>
      </c>
      <c r="H2703" t="inlineStr">
        <is>
          <t>Médio</t>
        </is>
      </c>
      <c r="I2703" t="inlineStr">
        <is>
          <t>ME</t>
        </is>
      </c>
      <c r="J2703" t="inlineStr">
        <is>
          <t>o veto do Prefeito só pode ser rejeitado pelo voto de, pelo menos, 2/3 (dois terços) dos Vereadores da Casa.</t>
        </is>
      </c>
      <c r="K2703" t="inlineStr">
        <is>
          <t>o Prefeito poderá vetar o projeto caso o considere contrário ao interesse público, mas se o considerar inconstitucional, ao invés de vetá-lo, deverá ajuizar representação de inconstitucionalidade no Tribunal de Justiça.</t>
        </is>
      </c>
      <c r="L2703" t="inlineStr">
        <is>
          <t>a matéria constante de projeto de lei rejeitado somente poderá constituir objeto de novo projeto, na mesma Sessão Legislativa, mediante proposta de 2/3 (dois terços) dos membros da Câmara.</t>
        </is>
      </c>
      <c r="M2703" t="inlineStr">
        <is>
          <t>a Câmara deverá apreciar o veto em até 30 (trinta) dias do seu recebimento.</t>
        </is>
      </c>
      <c r="N2703" t="inlineStr">
        <is>
          <t>o veto será apreciado pela Câmara dentro do prazo de 15 (quinze) dias, contados de seu recebimento.</t>
        </is>
      </c>
      <c r="O2703" t="inlineStr">
        <is>
          <t>D</t>
        </is>
      </c>
      <c r="P2703" t="n">
        <v>0</v>
      </c>
      <c r="Q2703" t="n">
        <v>0</v>
      </c>
      <c r="S2703" t="inlineStr">
        <is>
          <t>A letra A está errada. O veto só pode ser rejeitado por voto da maioria absoluta dos Vereadores.
A letra B está errada. O Prefeito vetará o projeto de lei se o considerar inconstitucional ou
contrário ao interesse público. Não há previsão de a rejeição implicar representação de
inconstitucionalidade.
A letra C está errada. É necessário que a matéria seja proposta por maioria absoluta dos
Vereadores.
A letra D está correta. A alternativa corresponde ao § 3° do art. 58 da Lei Orgânica de Ponta
Grossa.
A letra E está errada. A Câmara deve apreciar o veto dentro de 30 (trinta) dias após seu
recebimento.</t>
        </is>
      </c>
      <c r="U2703" t="inlineStr">
        <is>
          <t>15/08/2026 23:52</t>
        </is>
      </c>
    </row>
    <row r="2704">
      <c r="A2704" t="inlineStr">
        <is>
          <t>4686</t>
        </is>
      </c>
      <c r="B2704" t="inlineStr">
        <is>
          <t>Estratégia Concursos</t>
        </is>
      </c>
      <c r="C2704" t="inlineStr">
        <is>
          <t>Inédita</t>
        </is>
      </c>
      <c r="D2704" t="inlineStr">
        <is>
          <t>2025</t>
        </is>
      </c>
      <c r="E2704" t="inlineStr">
        <is>
          <t>Conforme as previsões sobre Poder Executivo da Lei Orgânica do Município de Ponta Grossa, assinale a alternativa correta.</t>
        </is>
      </c>
      <c r="F2704" t="inlineStr">
        <is>
          <t>Conhecimentos Gerais</t>
        </is>
      </c>
      <c r="G2704" t="inlineStr">
        <is>
          <t>Lei Orgânica Municipal de Ponta Grossa</t>
        </is>
      </c>
      <c r="H2704" t="inlineStr">
        <is>
          <t>Médio</t>
        </is>
      </c>
      <c r="I2704" t="inlineStr">
        <is>
          <t>ME</t>
        </is>
      </c>
      <c r="J2704" t="inlineStr">
        <is>
          <t>O Prefeito poderá ausentar-se do Município por mais de dez dias consecutivos, independentemente de autorização legislativa, desde que comunique previamente ao Presidente da Câmara Municipal.</t>
        </is>
      </c>
      <c r="K2704" t="inlineStr">
        <is>
          <t>O servidor público investido no mandato de Prefeito Municipal permanecerá no exercício de seu cargo de origem, acumulando integralmente as duas remunerações.</t>
        </is>
      </c>
      <c r="L2704" t="inlineStr">
        <is>
          <t>Compete ao Prefeito Municipal encaminhar, até o dia 31 de março de cada ano, ao Tribunal de Contas do Estado do Paraná e ao Poder Legislativo a prestação de contas do Município relativa ao exercício anterior.</t>
        </is>
      </c>
      <c r="M2704" t="inlineStr">
        <is>
          <t>O Vice-Prefeito poderá receber subsídio superior ao do Prefeito, desde que autorizado por lei específica aprovada pela Câmara Municipal.</t>
        </is>
      </c>
      <c r="N2704" t="inlineStr">
        <is>
          <t>O Prefeito poderá abrir crédito extraordinário em qualquer situação, independentemente de calamidade pública e de referendo da Câmara Municipal.</t>
        </is>
      </c>
      <c r="O2704" t="inlineStr">
        <is>
          <t>C</t>
        </is>
      </c>
      <c r="P2704" t="n">
        <v>0</v>
      </c>
      <c r="Q2704" t="n">
        <v>0</v>
      </c>
      <c r="S2704" t="inlineStr">
        <is>
          <t>A letra A está errada. O § 2º do art. 67 determina que o Prefeito não poderá ausentar-se do
Município por mais de dez dias consecutivos nem do País por mais de três dias sem autorização
legislativa, sob pena de perda do mandato.
A letra B está errada. Nos termos do art. 70, o servidor público investido no mandato de Prefeito
deve afastar-se do cargo, emprego ou função, pode optar pela remuneração. Não há acumulação
das duas remunerações.
A letra C está correta. O inciso XXIX do art. 71 estabelece que compete ao Prefeito "encaminhar,
até o dia 31 de março de cada ano, ao Tribunal de Contas do Estado do Paraná e ao Poder
Legislativo, a prestação de contas do Município relativa ao exercício anterior."
A letra D está errada. O art. 69 dispõe que o subsídio do Vice-Prefeito "não excederá a
cinquenta por cento do valor atribuído ao Prefeito Municipal."
A letra E está errada. O inciso XXI do art. 71 prevê que o Prefeito somente poderá abrir crédito
extraordinário em caso de calamidade pública e com o referendo da Câmara Municipal.</t>
        </is>
      </c>
      <c r="U2704" t="inlineStr">
        <is>
          <t>15/08/2026 23:53</t>
        </is>
      </c>
    </row>
    <row r="2705">
      <c r="A2705" t="inlineStr">
        <is>
          <t>4687</t>
        </is>
      </c>
      <c r="B2705" t="inlineStr">
        <is>
          <t>Estratégia Concursos</t>
        </is>
      </c>
      <c r="C2705" t="inlineStr">
        <is>
          <t>Inédita</t>
        </is>
      </c>
      <c r="D2705" t="inlineStr">
        <is>
          <t>2025</t>
        </is>
      </c>
      <c r="E2705" t="inlineStr">
        <is>
          <t>Com base na previsão sobre fiscalização contábil, financeira e orçamentária da Lei Orgânica do Município de Ponta Grossa, assinale a alternativa correta.</t>
        </is>
      </c>
      <c r="F2705" t="inlineStr">
        <is>
          <t>Conhecimentos Gerais</t>
        </is>
      </c>
      <c r="G2705" t="inlineStr">
        <is>
          <t>Lei Orgânica Municipal de Ponta Grossa</t>
        </is>
      </c>
      <c r="H2705" t="inlineStr">
        <is>
          <t>Médio</t>
        </is>
      </c>
      <c r="I2705" t="inlineStr">
        <is>
          <t>ME</t>
        </is>
      </c>
      <c r="J2705" t="inlineStr">
        <is>
          <t>O controle externo da fiscalização contábil, financeira e orçamentária é exercido exclusivamente pelo Tribunal de Contas do Estado do Paraná, competindo à Câmara Municipal apenas publicar as decisões sobre as prestações de contas.</t>
        </is>
      </c>
      <c r="K2705" t="inlineStr">
        <is>
          <t>O julgamento das contas do Prefeito Municipal poderá ocorrer mesmo sem parecer prévio do Tribunal de Contas, desde que aprovado por dois terços dos membros da Câmara Municipal.</t>
        </is>
      </c>
      <c r="L2705" t="inlineStr">
        <is>
          <t>A prestação de contas relativa a recursos recebidos da União será feita ao Tribunal de Contas da União, sem prejuízo da prestação de contas à Câmara Municipal, e o parecer prévio do Tribunal de Contas do Estado somente deixará de prevalecer por decisão de dois terços dos membros da Câmara Municipal.</t>
        </is>
      </c>
      <c r="M2705" t="inlineStr">
        <is>
          <t>O julgamento das contas do Prefeito deverá ocorrer no prazo máximo de 60 dias contados do recebimento do parecer prévio do Tribunal de Contas, não sendo interrompido durante o recesso parlamentar.</t>
        </is>
      </c>
      <c r="N2705" t="inlineStr">
        <is>
          <t>Somente os agentes públicos municipais estão obrigados a prestar contas da utilização de recursos públicos municipais, não se aplicando essa obrigação às pessoas jurídicas privadas.</t>
        </is>
      </c>
      <c r="O2705" t="inlineStr">
        <is>
          <t>C</t>
        </is>
      </c>
      <c r="P2705" t="n">
        <v>0</v>
      </c>
      <c r="Q2705" t="n">
        <v>0</v>
      </c>
      <c r="S2705" t="inlineStr">
        <is>
          <t>A letra A está errada. O controle externo é exercido pela Câmara Municipal, com o auxílio do
Tribunal de Contas do Estado do Paraná. O TCE auxilia tecnicamente a Câmara, mas não
substitui sua competência de controle externo.
A letra B está errada. O § 2º do art. 78 é expresso ao afirmar que é nulo o julgamento das contas
do Prefeito ou da Mesa Executiva da Câmara realizado sem parecer prévio do Tribunal de Contas.
O quórum de dois terços previsto no art. 79 serve apenas para afastar o parecer prévio, e não
para dispensá-lo.
A letra C está correta. A alternativa reúne corretamente duas regras da Lei Orgânica previstas nos
arts. 79 e 80.
A letra D está errada. O prazo correto é de 90 dias, contados do recebimento do parecer prévio
do Tribunal de Contas. Além disso, o prazo não corre durante o recesso da Câmara, ou seja, fica
suspenso nesse período.
A letra E está errada. Devem prestar contas pessoas físicas, pessoas jurídicas e entidades
públicas que utilizem, arrecadem, guardem, gerenciem ou administrem dinheiro, bens ou valores
públicos municipais, ou assumam obrigações pecuniárias em nome do Município.</t>
        </is>
      </c>
      <c r="U2705" t="inlineStr">
        <is>
          <t>15/08/2026 23:53</t>
        </is>
      </c>
    </row>
    <row r="2706">
      <c r="A2706" t="n">
        <v>4688</v>
      </c>
      <c r="B2706" t="inlineStr">
        <is>
          <t>Estratégia Concursos</t>
        </is>
      </c>
      <c r="C2706" t="inlineStr">
        <is>
          <t>Inédita</t>
        </is>
      </c>
      <c r="D2706" t="inlineStr">
        <is>
          <t>2025</t>
        </is>
      </c>
      <c r="E2706" t="inlineStr">
        <is>
          <t>Sobre o Planejamento Municipal, previsto na Lei Orgânica do Município de Ponta Grossa, assinale a alternativa correta.</t>
        </is>
      </c>
      <c r="F2706" t="inlineStr">
        <is>
          <t>Conhecimentos Gerais</t>
        </is>
      </c>
      <c r="G2706" t="inlineStr">
        <is>
          <t>Lei Orgânica Municipal de Ponta Grossa</t>
        </is>
      </c>
      <c r="H2706" t="inlineStr">
        <is>
          <t>Médio</t>
        </is>
      </c>
      <c r="I2706" t="inlineStr">
        <is>
          <t>ME</t>
        </is>
      </c>
      <c r="J2706" t="inlineStr">
        <is>
          <t>Os recursos públicos destinados à educação somente poderão ser aplicados em escolas públicas municipais, sendo vedado qualquer repasse a instituições privadas.</t>
        </is>
      </c>
      <c r="K2706" t="inlineStr">
        <is>
          <t>O ingresso nos cargos do magistério público municipal poderá ocorrer mediante concurso público ou processo seletivo simplificado, conforme decisão da Administração.</t>
        </is>
      </c>
      <c r="L2706" t="inlineStr">
        <is>
          <t>A Lei Orgânica determina que somente museus e bibliotecas públicas integram o patrimônio cultural do Município, não abrangendo edificações, documentos ou sítios arqueológicos.</t>
        </is>
      </c>
      <c r="M2706" t="inlineStr">
        <is>
          <t>A destinação de recursos orçamentários para atividades culturais constitui faculdade do Poder Executivo, podendo ser dispensada quando houver insuficiência financeira.</t>
        </is>
      </c>
      <c r="N2706" t="inlineStr">
        <is>
          <t>As escolas comunitárias, confessionais e filantrópicas poderão receber recursos públicos municipais, desde que sejam sem fins lucrativos, reinvistam seus excedentes financeiros na educação no âmbito municipal e destinem seu patrimônio, em caso de encerramento das atividades, a outra instituição prevista na Lei Orgânica ou ao Poder Público Municipal.</t>
        </is>
      </c>
      <c r="O2706" t="inlineStr">
        <is>
          <t>E</t>
        </is>
      </c>
      <c r="P2706" t="n">
        <v>0</v>
      </c>
      <c r="Q2706" t="n">
        <v>0</v>
      </c>
      <c r="S2706" t="inlineStr">
        <is>
          <t>A letra A está errada. O art. 154 estabelece que a regra é a destinação dos recursos às escolas
públicas municipais, mas admite repasses a escolas comunitárias, confessionais e filantrópicas,
desde que cumpram os requisitos previstos nos incisos I e II.
A letra B está errada. O art. 156 determina que o ingresso no magistério público ocorrerá
exclusivamente por concurso de provas ou de provas e títulos, não havendo previsão de processo
seletivo simplificado como forma ordinária de ingresso.
A letra C está errada. O art. 161 inclui no patrimônio cultural do Município obras, objetos,
documentos, edificações, sítios arqueológicos e paisagísticos, entre outros bens de relevante
valor histórico, econômico e social.
A letra D está errada. O art. 162 determina que o Orçamento Municipal destinará recursos
compatíveis ao desenvolvimento das atividades culturais e artísticas, tratando-se de obrigação e
não de mera faculdade do Poder Executivo.
A letra E está correta. A alternativa reproduz corretamente os requisitos previstos nos incisos I e II
do art. 154 para que escolas comunitárias, confessionais ou filantrópicas possam receber recursos
públicos municipais.</t>
        </is>
      </c>
      <c r="U2706" t="inlineStr">
        <is>
          <t>16/08/2026 00:47</t>
        </is>
      </c>
    </row>
    <row r="2707">
      <c r="A2707" t="n">
        <v>4689</v>
      </c>
      <c r="B2707" t="inlineStr">
        <is>
          <t>Estratégia Concursos</t>
        </is>
      </c>
      <c r="C2707" t="inlineStr">
        <is>
          <t>Inédita</t>
        </is>
      </c>
      <c r="D2707" t="inlineStr">
        <is>
          <t>2025</t>
        </is>
      </c>
      <c r="E2707" t="inlineStr">
        <is>
          <t>Com base nos arts. 92 a 96 da Lei Orgânica do Município de Ponta Grossa, assinale a alternativa correta.</t>
        </is>
      </c>
      <c r="F2707" t="inlineStr">
        <is>
          <t>Conhecimentos Gerais</t>
        </is>
      </c>
      <c r="G2707" t="inlineStr">
        <is>
          <t>Lei Orgânica Municipal de Ponta Grossa</t>
        </is>
      </c>
      <c r="H2707" t="inlineStr">
        <is>
          <t>Médio</t>
        </is>
      </c>
      <c r="I2707" t="inlineStr">
        <is>
          <t>ME</t>
        </is>
      </c>
      <c r="J2707" t="inlineStr">
        <is>
          <t>A contratação temporária para atender necessidade de excepcional interesse público poderá ocorrer por ato do Prefeito, independentemente de previsão em lei específica, desde que haja urgência administrativa.</t>
        </is>
      </c>
      <c r="K2707" t="inlineStr">
        <is>
          <t>Os cargos públicos municipais serão criados por lei, que fixará sua denominação, padrão de vencimento, condições de provimento e indicará os recursos pelos quais correrão as despesas, sendo que a contratação por prazo determinado dependerá de lei específica para atender necessidade temporária de excepcional interesse público.</t>
        </is>
      </c>
      <c r="L2707" t="inlineStr">
        <is>
          <t>A publicidade dos atos, programas, obras, serviços e campanhas do Município poderá conter o nome e a imagem da autoridade responsável, desde que tenha caráter educativo e informativo.</t>
        </is>
      </c>
      <c r="M2707" t="inlineStr">
        <is>
          <t>O prazo de validade do concurso público será de quatro anos, admitida uma única prorrogação por igual período.</t>
        </is>
      </c>
      <c r="N2707" t="inlineStr">
        <is>
          <t>As contas da administração pública municipal permanecerão permanentemente à disposição dos cidadãos na Câmara Municipal para exame e apreciação.</t>
        </is>
      </c>
      <c r="O2707" t="inlineStr">
        <is>
          <t>B</t>
        </is>
      </c>
      <c r="P2707" t="n">
        <v>0</v>
      </c>
      <c r="Q2707" t="n">
        <v>0</v>
      </c>
      <c r="S2707" t="inlineStr">
        <is>
          <t>A letra A está errada. O § 1º do art. 95 determina que a contratação por prazo determinado
somente poderá ocorrer nos casos estabelecidos em lei específica, para atender necessidade
temporária de excepcional interesse público. Não basta a existência de urgência administrativa.
A letra B está correta. A alternativa reproduz corretamente o caput e o § 1º do art. 95. A criação
de cargos públicos depende de lei, que deverá estabelecer denominação, padrão de
vencimento, condições de provimento e recursos para custear as despesas. Também está correta
ao afirmar que a contratação temporária exige lei específica e deve atender necessidade
temporária de excepcional interesse público.
A letra C está errada. O art. 96 determina que a publicidade oficial deve possuir caráter
educativo, informativo e de orientação comunitária e social. Além disso, é proibida a utilização de
nomes, símbolos ou imagens que caracterizem promoção pessoal de autoridades ou servidores
públicos.
A letra D está errada. O inciso III do art. 93 estabelece que o concurso público terá validade de
até dois anos, prorrogável uma única vez, por igual período. A alternativa incorretamente afirma
que o prazo inicial é de quatro anos.
A letra E está errada. O § 2º do art. 94 determina que as contas da administração pública direta e
indireta ficarão à disposição de qualquer cidadão, anualmente, durante sessenta dias, para
exame e apreciação. Não permanecem disponíveis de forma permanente.</t>
        </is>
      </c>
      <c r="U2707" t="inlineStr">
        <is>
          <t>16/08/2026 00:48</t>
        </is>
      </c>
    </row>
    <row r="2708">
      <c r="A2708" t="n">
        <v>4690</v>
      </c>
      <c r="B2708" t="inlineStr">
        <is>
          <t>Estratégia Concursos</t>
        </is>
      </c>
      <c r="C2708" t="inlineStr">
        <is>
          <t>Inédita</t>
        </is>
      </c>
      <c r="D2708" t="inlineStr">
        <is>
          <t>2025</t>
        </is>
      </c>
      <c r="E2708" t="inlineStr">
        <is>
          <t>Sobre os servidores públicos do Município de Ponta Grossa, assinale a alternativa correta.</t>
        </is>
      </c>
      <c r="F2708" t="inlineStr">
        <is>
          <t>Conhecimentos Gerais</t>
        </is>
      </c>
      <c r="G2708" t="inlineStr">
        <is>
          <t>Lei Orgânica Municipal de Ponta Grossa</t>
        </is>
      </c>
      <c r="H2708" t="inlineStr">
        <is>
          <t>Médio</t>
        </is>
      </c>
      <c r="I2708" t="inlineStr">
        <is>
          <t>ME</t>
        </is>
      </c>
      <c r="J2708" t="inlineStr">
        <is>
          <t>O servidor público municipal terá direito à licença-paternidade de 30 dias consecutivos, contados do nascimento do bebê ou da adoção, sendo que, no caso de pai genitor monoparental ou quando a mãe estiver incapaz de prover os cuidados necessários à criança, a licença será de 180 dias consecutivos.</t>
        </is>
      </c>
      <c r="K2708" t="inlineStr">
        <is>
          <t>O Município adotará regimes jurídicos distintos para os servidores da administração direta e da administração indireta, conforme dispuser cada entidade administrativa.</t>
        </is>
      </c>
      <c r="L2708" t="inlineStr">
        <is>
          <t>Os filhos e dependentes dos servidores públicos municipais terão assistência gratuita em creches e pré-escolas até os cinco anos de idade.</t>
        </is>
      </c>
      <c r="M2708" t="inlineStr">
        <is>
          <t>É permitida a participação dos servidores públicos municipais no produto da arrecadação de tributos e multas, desde que prevista em lei municipal específica.</t>
        </is>
      </c>
      <c r="N2708" t="inlineStr">
        <is>
          <t>O servidor público municipal poderá integrar conselho de empresa prestadora de serviços que receba subvenção econômica do Município, desde que não exerça cargo de direção na empresa.</t>
        </is>
      </c>
      <c r="O2708" t="inlineStr">
        <is>
          <t>A</t>
        </is>
      </c>
      <c r="P2708" t="n">
        <v>0</v>
      </c>
      <c r="Q2708" t="n">
        <v>0</v>
      </c>
      <c r="S2708" t="inlineStr">
        <is>
          <t>A letra A está correta. A alternativa reproduz corretamente o art. 97-A. A Lei Orgânica garante:
● licença-paternidade de 30 dias consecutivos, contados do nascimento ou da adoção;
● licença-paternidade de 180 dias ao pai genitor monoparental ou quando a mãe estiver
incapaz de prover os cuidados necessários à criança.
A letra B está errada. O art. 97 determina que o Município instituirá regime jurídico único e
planos de carreira para os servidores da administração direta e indireta. A alternativa erra ao
afirmar que poderão existir regimes distintos.
A letra C está errada. O art. 98 assegura assistência gratuita em creches e pré-escolas desde o
nascimento até os seis anos de idade, e não apenas até os cinco anos.
A letra D está errada. O art. 101 estabelece expressamente que é vedada a participação de
servidores públicos no produto da arrecadação de tributos, multas e dívida ativa. Não há exceção
prevista na Lei Orgânica.
A letra E está errada. Nos termos do art. 100, nenhum servidor público municipal poderá ser
diretor ou integrar conselho de empresa fornecedora ou prestadora de serviços que receba
subvenções econômicas do Poder Público Municipal. A vedação é absoluta, independentemente
de exercer ou não cargo de direção na empresa.</t>
        </is>
      </c>
      <c r="U2708" t="inlineStr">
        <is>
          <t>16/08/2026 00:49</t>
        </is>
      </c>
    </row>
    <row r="2709">
      <c r="A2709" t="n">
        <v>4691</v>
      </c>
      <c r="B2709" t="inlineStr">
        <is>
          <t>Estratégia Concursos</t>
        </is>
      </c>
      <c r="C2709" t="inlineStr">
        <is>
          <t>Inédita</t>
        </is>
      </c>
      <c r="D2709" t="inlineStr">
        <is>
          <t>2025</t>
        </is>
      </c>
      <c r="E2709" t="inlineStr">
        <is>
          <t>Segundo a Lei Orgânica de Ponta Grossa, compete ao Executivo Municipal instituir impostos sobre:
I. propriedade de veículos automotores.
II. propriedade predial e territorial urbana.
III. serviços de qualquer natureza.
IV. transmissão causa mortis e doação de quaisquer bens ou direitos.
Estão corretos apenas os itens:</t>
        </is>
      </c>
      <c r="F2709" t="inlineStr">
        <is>
          <t>Conhecimentos Gerais</t>
        </is>
      </c>
      <c r="G2709" t="inlineStr">
        <is>
          <t>Lei Orgânica Municipal de Ponta Grossa</t>
        </is>
      </c>
      <c r="H2709" t="inlineStr">
        <is>
          <t>Médio</t>
        </is>
      </c>
      <c r="I2709" t="inlineStr">
        <is>
          <t>ME</t>
        </is>
      </c>
      <c r="J2709" t="inlineStr">
        <is>
          <t>I e II</t>
        </is>
      </c>
      <c r="K2709" t="inlineStr">
        <is>
          <t>III e IV</t>
        </is>
      </c>
      <c r="L2709" t="inlineStr">
        <is>
          <t>I e III</t>
        </is>
      </c>
      <c r="M2709" t="inlineStr">
        <is>
          <t>II e III</t>
        </is>
      </c>
      <c r="N2709" t="inlineStr">
        <is>
          <t>II e IV</t>
        </is>
      </c>
      <c r="O2709" t="inlineStr">
        <is>
          <t>D</t>
        </is>
      </c>
      <c r="P2709" t="n">
        <v>0</v>
      </c>
      <c r="Q2709" t="n">
        <v>0</v>
      </c>
      <c r="S2709" t="inlineStr">
        <is>
          <t>Dois dos impostos municipais foram citados nos dispositivos II e III - IPTU e ISS. O I trata do IPVA,
imposto de competência estadual, e o IV é o ITCD, também de competência estadual.
Gabarito: D</t>
        </is>
      </c>
      <c r="U2709" t="inlineStr">
        <is>
          <t>16/08/2026 00:50</t>
        </is>
      </c>
    </row>
    <row r="2710">
      <c r="A2710" t="n">
        <v>4692</v>
      </c>
      <c r="B2710" t="inlineStr">
        <is>
          <t>Estratégia Concursos</t>
        </is>
      </c>
      <c r="C2710" t="inlineStr">
        <is>
          <t>Inédita</t>
        </is>
      </c>
      <c r="D2710" t="inlineStr">
        <is>
          <t>2025</t>
        </is>
      </c>
      <c r="E2710" t="inlineStr">
        <is>
          <t>Nos termos do que dispõe a Lei Orgânica do Município de Ponta Grossa , assinale a alternativa correta.</t>
        </is>
      </c>
      <c r="F2710" t="inlineStr">
        <is>
          <t>Conhecimentos Gerais</t>
        </is>
      </c>
      <c r="G2710" t="inlineStr">
        <is>
          <t>Lei Orgânica Municipal de Ponta Grossa</t>
        </is>
      </c>
      <c r="H2710" t="inlineStr">
        <is>
          <t>Médio</t>
        </is>
      </c>
      <c r="I2710" t="inlineStr">
        <is>
          <t>ME</t>
        </is>
      </c>
      <c r="J2710" t="inlineStr">
        <is>
          <t>As alíquotas do imposto sobre serviços de qualquer natureza não poderão ultrapassar os limites fixados em lei complementar estadual.</t>
        </is>
      </c>
      <c r="K2710" t="inlineStr">
        <is>
          <t>O Município poderá instituir contribuição, cobrada de seus servidores, para o custeio, em benefício destes, de sistema de previdência e assistência social, concorrendo com o dobro da importância para o mesmo fim.</t>
        </is>
      </c>
      <c r="L2710" t="inlineStr">
        <is>
          <t>A concessão de qualquer anistia ou remissão que envolva matéria tributária só acontecerá mediante a edição de lei municipal específica.</t>
        </is>
      </c>
      <c r="M2710" t="inlineStr">
        <is>
          <t>Mediante convênio celebrado com a União e/ou o Estado, o Município poderá delegar àqueles atribuições fazendárias e de coordenação ou unificação dos serviços de fiscalização e arrecadação de tributos, como também o exercício de sua competência legislativa.</t>
        </is>
      </c>
      <c r="N2710" t="inlineStr">
        <is>
          <t>Nos termos do que dispõe a Lei Orgânica, no exercício de sua competência tributária o Município de Ponta Grossa poderá instituir impostos sobre a propriedade predial e territorial urbana; a transmissão inter vivos, a qualquer título, por ato oneroso ou gratuito de bens imóveis, por natureza ou acessão física, e de direitos reais sobre imóveis, excetuados os de garantia, bem como cessão de direitos à sua aquisição; os serviços de qualquer natureza, não compreendidos na competência do Estado, definidos em lei complementar federal.</t>
        </is>
      </c>
      <c r="O2710" t="inlineStr">
        <is>
          <t>C</t>
        </is>
      </c>
      <c r="P2710" t="n">
        <v>0</v>
      </c>
      <c r="Q2710" t="n">
        <v>0</v>
      </c>
      <c r="S2710" t="inlineStr">
        <is>
          <t>A letra A está errada. É lei complementar federal que fixa a alíquota máxima do ISS.
A letra B está errada. Sim, o Município poderá exigir contribuição social a ser cobrada de seus
servidores para o custeio do sistema próprio de previdência e assistência social, conforme
previsão na CF/88.
A letra C está correta. Corresponde ao art. 109, § 1º, da Lei Orgânica de Ponta Grossa.
A letra D está errada. Não há essa previsão na Lei Orgânica de Ponta Grossa, além disso, a
competência legislativa em matéria tributária é indelegável.
A letra E está errada. O ITBI não incide sobre transmissões de imóveis a título gratuito, essa é
uma atribuição do Estado por meio do ITCD.</t>
        </is>
      </c>
      <c r="U2710" t="inlineStr">
        <is>
          <t>16/08/2026 00:51</t>
        </is>
      </c>
    </row>
    <row r="2711">
      <c r="A2711" t="inlineStr">
        <is>
          <t>4693</t>
        </is>
      </c>
      <c r="B2711" t="inlineStr">
        <is>
          <t>VUNESP</t>
        </is>
      </c>
      <c r="C2711" t="inlineStr">
        <is>
          <t>Pref GRU</t>
        </is>
      </c>
      <c r="D2711" t="inlineStr">
        <is>
          <t>2019</t>
        </is>
      </c>
      <c r="E2711" t="inlineStr">
        <is>
          <t>De acordo com o disposto na Lei Orgânica do Município de Ponta Grossa , o tributo municipal que pode ser cobrado, quando o proprietário de imóvel urbano seja beneficiado em decorrência de obra pública, denomina-se</t>
        </is>
      </c>
      <c r="F2711" t="inlineStr">
        <is>
          <t>Conhecimentos Gerais</t>
        </is>
      </c>
      <c r="G2711" t="inlineStr">
        <is>
          <t>Lei Orgânica Municipal de Ponta Grossa</t>
        </is>
      </c>
      <c r="H2711" t="inlineStr">
        <is>
          <t>Médio</t>
        </is>
      </c>
      <c r="I2711" t="inlineStr">
        <is>
          <t>ME</t>
        </is>
      </c>
      <c r="J2711" t="inlineStr">
        <is>
          <t>taxa.</t>
        </is>
      </c>
      <c r="K2711" t="inlineStr">
        <is>
          <t>imposto de obra pública.</t>
        </is>
      </c>
      <c r="L2711" t="inlineStr">
        <is>
          <t>contribuição de melhoria.</t>
        </is>
      </c>
      <c r="M2711" t="inlineStr">
        <is>
          <t>IPTU progressivo.</t>
        </is>
      </c>
      <c r="N2711" t="inlineStr">
        <is>
          <t>imposto social.</t>
        </is>
      </c>
      <c r="O2711" t="inlineStr">
        <is>
          <t>C</t>
        </is>
      </c>
      <c r="P2711" t="n">
        <v>0</v>
      </c>
      <c r="Q2711" t="n">
        <v>0</v>
      </c>
      <c r="S2711" t="inlineStr">
        <is>
          <t>A contribuição de melhoria é o tributo que tem como fato gerador a valorização imobiliária
decorrente de uma obra pública. Assim, a mera realização de obra pública não é suficiente para
fazer surgir uma contribuição de melhoria; é necessário que, além disso, haja valorização
imobiliária dela decorrente.
Gabarito: C</t>
        </is>
      </c>
      <c r="U2711" t="inlineStr">
        <is>
          <t>16/08/2026 00:51</t>
        </is>
      </c>
    </row>
    <row r="2712">
      <c r="A2712" t="n">
        <v>4694</v>
      </c>
      <c r="B2712" t="inlineStr">
        <is>
          <t>Estratégia Concursos</t>
        </is>
      </c>
      <c r="C2712" t="inlineStr">
        <is>
          <t>Inédita</t>
        </is>
      </c>
      <c r="D2712" t="inlineStr">
        <is>
          <t>2025</t>
        </is>
      </c>
      <c r="E2712" t="inlineStr">
        <is>
          <t>Conforme a Lei Orgânica de Ponta Grossa, pertence ao Município, em relação às receitas repartidas:
I. 50% do produto da arrecadação de impostos do estado sobre a propriedade de veículos automotores licenciados em seu território.
II. 50% do produto da arrecadação do imposto do estado sobre operações relativas à circulação de mercadorias e sobre prestação de serviços de transporte interestadual e intermunicipal de comunicação – ICMS.
III. 50% por cento do produto da arrecadação de impostos da União sobre a propriedade territorial rural, relativamente aos imóveis nele situados.
IV. O produto da arrecadação do imposto da União sobre renda e proventos de qualquer natureza incidente, na fonte, sobre rendimentos pagos, a qualquer título, por ele, suas autarquias e pelas fundações que instituir ou mantiver.
Quais estão corretas?</t>
        </is>
      </c>
      <c r="F2712" t="inlineStr">
        <is>
          <t>Conhecimentos Gerais</t>
        </is>
      </c>
      <c r="G2712" t="inlineStr">
        <is>
          <t>Lei Orgânica Municipal de Ponta Grossa</t>
        </is>
      </c>
      <c r="H2712" t="inlineStr">
        <is>
          <t>Médio</t>
        </is>
      </c>
      <c r="I2712" t="inlineStr">
        <is>
          <t>ME</t>
        </is>
      </c>
      <c r="J2712" t="inlineStr">
        <is>
          <t>Apenas I e II.</t>
        </is>
      </c>
      <c r="K2712" t="inlineStr">
        <is>
          <t>Apenas I e IV.</t>
        </is>
      </c>
      <c r="L2712" t="inlineStr">
        <is>
          <t>Apenas II e III.</t>
        </is>
      </c>
      <c r="M2712" t="inlineStr">
        <is>
          <t>Apenas I, III e IV.</t>
        </is>
      </c>
      <c r="N2712" t="inlineStr">
        <is>
          <t>I, II, III e IV.</t>
        </is>
      </c>
      <c r="O2712" t="inlineStr">
        <is>
          <t>D</t>
        </is>
      </c>
      <c r="P2712" t="n">
        <v>0</v>
      </c>
      <c r="Q2712" t="n">
        <v>0</v>
      </c>
      <c r="S2712" t="inlineStr">
        <is>
          <t>O art. 125 da Lei Orgânica de Ponta Grossa determinou que o Município participará do produto
da arrecadação de alguns impostos instituídos pelo Estado e pela União, conforme previsão
constitucional.
O item I, III e IV sobre, respectivamente, distribuição do IPVA, ITR e IR estão corretos. O erro do
item II está errado no percentual do ICMS a ser distribuído aos Municípios, que é 25%, não 50%.
O Gabarito é a letra D.</t>
        </is>
      </c>
      <c r="U2712" t="inlineStr">
        <is>
          <t>16/08/2026 00:51</t>
        </is>
      </c>
    </row>
    <row r="2713">
      <c r="A2713" t="n">
        <v>4695</v>
      </c>
      <c r="B2713" t="inlineStr">
        <is>
          <t>Estratégia Concursos</t>
        </is>
      </c>
      <c r="C2713" t="inlineStr">
        <is>
          <t>Inédita</t>
        </is>
      </c>
      <c r="D2713" t="inlineStr">
        <is>
          <t>2025</t>
        </is>
      </c>
      <c r="E2713" t="inlineStr">
        <is>
          <t>Também compete ao município de Ponta Grossa instituir tributos. Sobre os tributos municipais, pode-se afirmar que:</t>
        </is>
      </c>
      <c r="F2713" t="inlineStr">
        <is>
          <t>Conhecimentos Gerais</t>
        </is>
      </c>
      <c r="G2713" t="inlineStr">
        <is>
          <t>Lei Orgânica Municipal de Ponta Grossa</t>
        </is>
      </c>
      <c r="H2713" t="inlineStr">
        <is>
          <t>Médio</t>
        </is>
      </c>
      <c r="I2713" t="inlineStr">
        <is>
          <t>ME</t>
        </is>
      </c>
      <c r="J2713" t="inlineStr">
        <is>
          <t>O município não pode instituir contribuição, a ser cobrada dos servidores públicos municipais, que se destinem ao custeio de benefícios dos funcionários, de sistemas de previdência e assistência social.</t>
        </is>
      </c>
      <c r="K2713" t="inlineStr">
        <is>
          <t>O Prefeito de Ponta Grossa poderá, mediante decreto, conceder isenção ou anistia de tributos municipais, desde que devidamente justificado.</t>
        </is>
      </c>
      <c r="L2713" t="inlineStr">
        <is>
          <t>Uma vez concedida a isenção ou a anistia, estas são irrevogáveis, uma vez que geram direito adquirido para seus beneficiários.</t>
        </is>
      </c>
      <c r="M2713" t="inlineStr">
        <is>
          <t>O município não pode instituir taxa, em decorrência de serviços públicos específicos ou divisíveis, colocados à disposição do contribuinte.</t>
        </is>
      </c>
      <c r="N2713" t="inlineStr">
        <is>
          <t>São impostos de competência do município de Ponta Grossa: o imposto sobre propriedade predial e territorial urbana e o imposto sobre transmissão inter vivos, a qualquer título, por ato oneroso, de bens imóveis.</t>
        </is>
      </c>
      <c r="O2713" t="inlineStr">
        <is>
          <t>E</t>
        </is>
      </c>
      <c r="P2713" t="n">
        <v>0</v>
      </c>
      <c r="Q2713" t="n">
        <v>0</v>
      </c>
      <c r="S2713" t="inlineStr">
        <is>
          <t>A letra A está errada. Os entes federados podem instituir contribuição a ser exigida de seus
servidores para custeio de seus sistemas de previdência e assistência social, conforme previsto na
Constituição Federal.
A letra B está errada. A concessão de remissão e de anistia depende de autorização legislativa.
A letra C está errada. A isenção e a anistia não geram direito adquirido.
A letra D está errada. O Município também pode instituir taxas, exigidas em razão do exercício
do poder polícia e da prestação de serviço específico e divisível.
A letra E está correta. A alternativa refere-se ao IPTU e ITBI, impostos de competência do
Município.</t>
        </is>
      </c>
      <c r="U2713" t="inlineStr">
        <is>
          <t>16/08/2026 00:52</t>
        </is>
      </c>
    </row>
    <row r="2714">
      <c r="A2714" t="n">
        <v>4696</v>
      </c>
      <c r="B2714" t="inlineStr">
        <is>
          <t>Estratégia Concursos</t>
        </is>
      </c>
      <c r="C2714" t="inlineStr">
        <is>
          <t>Inédita</t>
        </is>
      </c>
      <c r="D2714" t="inlineStr">
        <is>
          <t>2025</t>
        </is>
      </c>
      <c r="E2714" t="inlineStr">
        <is>
          <t>No que se refere à Lei do Plano Plurianual (PPA), à Lei de Diretrizes Orçamentárias (LDO) e à Lei do Orçamento Anual (LOA), no âmbito do Município de Ponta Grossa , é correto afirmar que:</t>
        </is>
      </c>
      <c r="F2714" t="inlineStr">
        <is>
          <t>Conhecimentos Gerais</t>
        </is>
      </c>
      <c r="G2714" t="inlineStr">
        <is>
          <t>Lei Orgânica Municipal de Ponta Grossa</t>
        </is>
      </c>
      <c r="H2714" t="inlineStr">
        <is>
          <t>Médio</t>
        </is>
      </c>
      <c r="I2714" t="inlineStr">
        <is>
          <t>ME</t>
        </is>
      </c>
      <c r="J2714" t="inlineStr">
        <is>
          <t>O PPA é de iniciativa do Poder Executivo, e a LDO e a LOA são de iniciativa do Conselho do Orçamento Participativo.</t>
        </is>
      </c>
      <c r="K2714" t="inlineStr">
        <is>
          <t>O PPA é de iniciativa do Poder Legislativo, a LDO, do Executivo, e a LOA, do Conselho do Orçamento Participativo.</t>
        </is>
      </c>
      <c r="L2714" t="inlineStr">
        <is>
          <t>O PPA e a LDO são de iniciativa do Poder Executivo e a LOA é de iniciativa do Conselho do Orçamento Participativo.</t>
        </is>
      </c>
      <c r="M2714" t="inlineStr">
        <is>
          <t>O PPA e a LDO são de iniciativa do Poder Legislativo e a LOA é de iniciativa do Poder Executivo.</t>
        </is>
      </c>
      <c r="N2714" t="inlineStr">
        <is>
          <t>Todas elas são de iniciativa do Poder Executivo.</t>
        </is>
      </c>
      <c r="O2714" t="inlineStr">
        <is>
          <t>E</t>
        </is>
      </c>
      <c r="P2714" t="n">
        <v>0</v>
      </c>
      <c r="Q2714" t="n">
        <v>0</v>
      </c>
      <c r="S2714" t="inlineStr">
        <is>
          <t>As leis orçamentárias - Plano Plurianual, Lei de Diretrizes Orçamentárias e Lei Orçamentária Anual
- são de iniciativa do Poder Executivo, conforme previsão do art. 111 da Lei Orgânica de Ponta
Grossa.
Gabarito: E</t>
        </is>
      </c>
      <c r="U2714" t="inlineStr">
        <is>
          <t>16/08/2026 00:53</t>
        </is>
      </c>
    </row>
    <row r="2715">
      <c r="A2715" t="n">
        <v>4697</v>
      </c>
      <c r="B2715" t="inlineStr">
        <is>
          <t>Estratégia Concursos</t>
        </is>
      </c>
      <c r="C2715" t="inlineStr">
        <is>
          <t>Inédita</t>
        </is>
      </c>
      <c r="D2715" t="inlineStr">
        <is>
          <t>2025</t>
        </is>
      </c>
      <c r="E2715" t="inlineStr">
        <is>
          <t>Em relação os tributos e leis orçamentárias do Município de Ponta Grossa , assinale a alternativa correta:</t>
        </is>
      </c>
      <c r="F2715" t="inlineStr">
        <is>
          <t>Conhecimentos Gerais</t>
        </is>
      </c>
      <c r="G2715" t="inlineStr">
        <is>
          <t>Lei Orgânica Municipal de Ponta Grossa</t>
        </is>
      </c>
      <c r="H2715" t="inlineStr">
        <is>
          <t>Médio</t>
        </is>
      </c>
      <c r="I2715" t="inlineStr">
        <is>
          <t>ME</t>
        </is>
      </c>
      <c r="J2715" t="inlineStr">
        <is>
          <t>Dentre os tributos de competência do Município, estão: IPTU, ITBI, ISS, contribuição de melhoria, preços públicos e taxas.</t>
        </is>
      </c>
      <c r="K2715" t="inlineStr">
        <is>
          <t>A instituição de taxas em razão do poder de polícia é privativa da União.</t>
        </is>
      </c>
      <c r="L2715" t="inlineStr">
        <is>
          <t>É vedada a realização de operações de créditos que excedam o montante das despesas de capital, ressalvadas as autoridades, mediante créditos suplementares ou especiais, aprovados pela Câmara Municipal, por maioria absoluta dos votos dos seus membros.</t>
        </is>
      </c>
      <c r="M2715" t="inlineStr">
        <is>
          <t>Na elaboração de seus orçamentos anuais, o Município deve observar o disposto na lei de diretrizes orçamentárias do respectivo Estado-membro.</t>
        </is>
      </c>
      <c r="N2715" t="inlineStr">
        <is>
          <t>O prefeito municipal fará publicar, até 60 dias após o encerramento de cada bimestre, relatório resumido da execução orçamentária.</t>
        </is>
      </c>
      <c r="O2715" t="inlineStr">
        <is>
          <t>C</t>
        </is>
      </c>
      <c r="P2715" t="n">
        <v>0</v>
      </c>
      <c r="Q2715" t="n">
        <v>0</v>
      </c>
      <c r="S2715" t="inlineStr">
        <is>
          <t>A letra A está errada. Preço Público é uma contraprestação por serviços prestados pelo
Município, não uma espécie tributária.
A letra B está errada. A instituição de taxas, em razão do exercício do poder de polícia ou pela
utilização, efetiva ou potencial, de serviços públicos específicos e divisíveis, é de competência
comum, cabendo à União, aos Estados, ao DF e aos municípios.
A letra C está correta. Essa é a chamara “regra de ouro”.
A letra D está errada. O orçamento anual do município não possui nenhuma relação com a LDO
do Estado. O orçamento do município deve observar a LDO do próprio município.
A letra E está errada. O relatório resumido da execução orçamentária é publicado 30 dias após o
encerramento de cada bimestre.</t>
        </is>
      </c>
      <c r="U2715" t="inlineStr">
        <is>
          <t>16/08/2026 00:54</t>
        </is>
      </c>
    </row>
    <row r="2716">
      <c r="A2716" t="n">
        <v>4698</v>
      </c>
      <c r="B2716" t="inlineStr">
        <is>
          <t>Estratégia Concursos</t>
        </is>
      </c>
      <c r="C2716" t="inlineStr">
        <is>
          <t>Inédita</t>
        </is>
      </c>
      <c r="D2716" t="inlineStr">
        <is>
          <t>2025</t>
        </is>
      </c>
      <c r="E2716" t="inlineStr">
        <is>
          <t>Em relação ao orçamento, dispõe a Lei Orgânica Municipal de Ponta Grossa:</t>
        </is>
      </c>
      <c r="F2716" t="inlineStr">
        <is>
          <t>Conhecimentos Gerais</t>
        </is>
      </c>
      <c r="G2716" t="inlineStr">
        <is>
          <t>Lei Orgânica Municipal de Ponta Grossa</t>
        </is>
      </c>
      <c r="H2716" t="inlineStr">
        <is>
          <t>Médio</t>
        </is>
      </c>
      <c r="I2716" t="inlineStr">
        <is>
          <t>ME</t>
        </is>
      </c>
      <c r="J2716" t="inlineStr">
        <is>
          <t>A lei de diretrizes orçamentárias compreenderá as metas e prioridades da administração e disporá sobre as alterações na legislação tributária.</t>
        </is>
      </c>
      <c r="K2716" t="inlineStr">
        <is>
          <t>A lei de diretrizes orçamentárias orientará a elaboração do plano plurianual.</t>
        </is>
      </c>
      <c r="L2716" t="inlineStr">
        <is>
          <t>O investimento cuja execução ultrapassar um exercício financeiro não poderá ser iniciado se não incluído na lei de diretrizes orçamentárias de cada ano.</t>
        </is>
      </c>
      <c r="M2716" t="inlineStr">
        <is>
          <t>A abertura de créditos especiais somente será admitida para atender a despesas imprevisíveis e urgentes decorrentes de guerra, comoção interna ou calamidade pública.</t>
        </is>
      </c>
      <c r="N2716" t="inlineStr">
        <is>
          <t>O Poder Executivo apresentará à Câmara Municipal, até trinta dias após o encerramento de cada bimestre, relatório da execução orçamentária, bem a caracterização sobre o Município e suas finanças públicas.</t>
        </is>
      </c>
      <c r="O2716" t="inlineStr">
        <is>
          <t>A</t>
        </is>
      </c>
      <c r="P2716" t="n">
        <v>0</v>
      </c>
      <c r="Q2716" t="n">
        <v>0</v>
      </c>
      <c r="S2716" t="inlineStr">
        <is>
          <t>A letra A está correta. A alternativa está alinhada ao fixado no § 2º do art. 111.
A letra B está errada. Não, a lei de diretrizes orçamentárias orientará a elaboração da lei
orçamentária anual.
A letra C está errada. Nenhum investimento, cuja execução ultrapasse um exercício financeiro,
poderá ser iniciado sem prévia inclusão no plano plurianual, sob pena de crime de
responsabilidade.
A letra D está errada. Essa afirmação corresponde aos créditos extraordinários.
A letra E está errada. O relatório da execução orçamentária será apresentado em até 30 dias
após o encerramento de cada trimestre.</t>
        </is>
      </c>
      <c r="U2716" t="inlineStr">
        <is>
          <t>16/08/2026 00:54</t>
        </is>
      </c>
    </row>
    <row r="2717">
      <c r="A2717" t="n">
        <v>4699</v>
      </c>
      <c r="B2717" t="inlineStr">
        <is>
          <t>Estratégia Concursos</t>
        </is>
      </c>
      <c r="C2717" t="inlineStr">
        <is>
          <t>Inédita</t>
        </is>
      </c>
      <c r="D2717" t="inlineStr">
        <is>
          <t>2025</t>
        </is>
      </c>
      <c r="E2717" t="inlineStr">
        <is>
          <t>De acordo com a Lei Orgânica, dentre os orçamentos anuais previstos para o município de Ponta Grossa, estão os seguintes:
I. Orçamentos fiscal.
II. Orçamento da seguridade social.
III. Orçamento de investimento das empresas em que o Município, direta ou indiretamente, detenha a maioria do capital social com direito a voto.
IV. Orçamento da educação.
Quais estão corretas?</t>
        </is>
      </c>
      <c r="F2717" t="inlineStr">
        <is>
          <t>Conhecimentos Gerais</t>
        </is>
      </c>
      <c r="G2717" t="inlineStr">
        <is>
          <t>Lei Orgânica Municipal de Ponta Grossa</t>
        </is>
      </c>
      <c r="H2717" t="inlineStr">
        <is>
          <t>Médio</t>
        </is>
      </c>
      <c r="I2717" t="inlineStr">
        <is>
          <t>ME</t>
        </is>
      </c>
      <c r="J2717" t="inlineStr">
        <is>
          <t>Apenas I e II.</t>
        </is>
      </c>
      <c r="K2717" t="inlineStr">
        <is>
          <t>Apenas I e III.</t>
        </is>
      </c>
      <c r="L2717" t="inlineStr">
        <is>
          <t>Apenas I, II e III.</t>
        </is>
      </c>
      <c r="M2717" t="inlineStr">
        <is>
          <t>Apenas I, II e IV.</t>
        </is>
      </c>
      <c r="N2717" t="inlineStr">
        <is>
          <t>I, III e IV.</t>
        </is>
      </c>
      <c r="O2717" t="inlineStr">
        <is>
          <t>B</t>
        </is>
      </c>
      <c r="P2717" t="n">
        <v>0</v>
      </c>
      <c r="Q2717" t="n">
        <v>0</v>
      </c>
      <c r="S2717" t="inlineStr">
        <is>
          <t>A questão exige o conhecimento do § 3º do art. 111, que não prevê que a lei orçamentária traga
o orçamento da Seguridade Social nem da Educação.
Gabarito: B</t>
        </is>
      </c>
      <c r="U2717" t="inlineStr">
        <is>
          <t>16/08/2026 00:56</t>
        </is>
      </c>
    </row>
    <row r="2718">
      <c r="A2718" t="n">
        <v>4700</v>
      </c>
      <c r="B2718" t="inlineStr">
        <is>
          <t>Estratégia Concursos</t>
        </is>
      </c>
      <c r="C2718" t="inlineStr">
        <is>
          <t>Inédita</t>
        </is>
      </c>
      <c r="D2718" t="inlineStr">
        <is>
          <t>2025</t>
        </is>
      </c>
      <c r="E2718" t="inlineStr">
        <is>
          <t>De acordo com a Lei Orgânica do Município de Ponta Grossa , o Município aplicará, anualmente,</t>
        </is>
      </c>
      <c r="F2718" t="inlineStr">
        <is>
          <t>Conhecimentos Gerais</t>
        </is>
      </c>
      <c r="G2718" t="inlineStr">
        <is>
          <t>Lei Orgânica Municipal de Ponta Grossa</t>
        </is>
      </c>
      <c r="H2718" t="inlineStr">
        <is>
          <t>Médio</t>
        </is>
      </c>
      <c r="I2718" t="inlineStr">
        <is>
          <t>ME</t>
        </is>
      </c>
      <c r="J2718" t="inlineStr">
        <is>
          <t>nunca mais que dezoito por cento da sua receita, compreendidas as transferências constitucionais, na manutenção e desenvolvimento do ensino público.</t>
        </is>
      </c>
      <c r="K2718" t="inlineStr">
        <is>
          <t>vinte por cento, no máximo, da receita na manutenção e desenvolvimento do ensino, incluindo-se nessa receita as obras de infraestrutura, realizadas para beneficiar direta ou indiretamente a rede escolar.</t>
        </is>
      </c>
      <c r="L2718" t="inlineStr">
        <is>
          <t>vinte e cinco por cento, no mínimo, da receita resultante de impostos e das transferências recebidas da União e do Estado na manutenção e no desenvolvimento do ensino.</t>
        </is>
      </c>
      <c r="M2718" t="inlineStr">
        <is>
          <t>trinta por cento, no mínimo, do total de sua receita resultante de impostos, incluindo recursos provenientes de transferência, na manutenção e no desenvolvimento do ensino público.</t>
        </is>
      </c>
      <c r="N2718" t="inlineStr">
        <is>
          <t>no mínimo, obrigatoriamente, cinquenta por cento de sua receita resultante de impostos, excluída a proveniente de transferências, na manutenção e desenvolvimento do ensino.</t>
        </is>
      </c>
      <c r="O2718" t="inlineStr">
        <is>
          <t>C</t>
        </is>
      </c>
      <c r="P2718" t="n">
        <v>0</v>
      </c>
      <c r="Q2718" t="n">
        <v>0</v>
      </c>
      <c r="S2718" t="inlineStr">
        <is>
          <t>A questão pode ser respondida com o conhecimento do art. 153 da Lei Orgânica de Ponta
Grossa:
Art. 153. O Município aplicará, anualmente, nunca menos de vinte e cinco por cento da receita
resultante de impostos, compreendida a proveniente de transferência, na manutenção e no
desenvolvimento do ensino que lhe incumbe.
O Gabarito é a letra C.</t>
        </is>
      </c>
      <c r="U2718" t="inlineStr">
        <is>
          <t>16/08/2026 00:56</t>
        </is>
      </c>
    </row>
    <row r="2719">
      <c r="A2719" t="n">
        <v>4701</v>
      </c>
      <c r="B2719" t="inlineStr">
        <is>
          <t>Estratégia Concursos</t>
        </is>
      </c>
      <c r="C2719" t="inlineStr">
        <is>
          <t>Inédita</t>
        </is>
      </c>
      <c r="D2719" t="inlineStr">
        <is>
          <t>2025</t>
        </is>
      </c>
      <c r="E2719" t="inlineStr">
        <is>
          <t>Sobre o Planejamento Municipal de Ponta Grossa, assinale a alternativa correta.</t>
        </is>
      </c>
      <c r="F2719" t="inlineStr">
        <is>
          <t>Conhecimentos Gerais</t>
        </is>
      </c>
      <c r="G2719" t="inlineStr">
        <is>
          <t>Lei Orgânica Municipal de Ponta Grossa</t>
        </is>
      </c>
      <c r="H2719" t="inlineStr">
        <is>
          <t>Médio</t>
        </is>
      </c>
      <c r="I2719" t="inlineStr">
        <is>
          <t>ME</t>
        </is>
      </c>
      <c r="J2719" t="inlineStr">
        <is>
          <t>O planejamento municipal possui caráter apenas orientativo tanto para o setor público quanto para o setor privado.</t>
        </is>
      </c>
      <c r="K2719" t="inlineStr">
        <is>
          <t>As concessões e permissões de serviços públicos municipais poderão ser outorgadas sem licitação, desde que haja relevante interesse público devidamente justificado.</t>
        </is>
      </c>
      <c r="L2719" t="inlineStr">
        <is>
          <t>O planejamento municipal será realizado por órgãos distintos da Administração Direta e da Administração Indireta, conforme a matéria envolvida.</t>
        </is>
      </c>
      <c r="M2719" t="inlineStr">
        <is>
          <t>As concessões e permissões de serviços públicos municipais concedidas em desacordo com a Lei Orgânica são nulas de pleno direito, permanecendo os serviços sujeitos à regulamentação e fiscalização do Município.</t>
        </is>
      </c>
      <c r="N2719" t="inlineStr">
        <is>
          <t>As obras públicas municipais somente poderão ser executadas diretamente pela Administração Municipal, sendo vedada sua execução por terceiros.</t>
        </is>
      </c>
      <c r="O2719" t="inlineStr">
        <is>
          <t>D</t>
        </is>
      </c>
      <c r="P2719" t="n">
        <v>0</v>
      </c>
      <c r="Q2719" t="n">
        <v>0</v>
      </c>
      <c r="S2719" t="inlineStr">
        <is>
          <t>A letra A está errada. O art. 83 estabelece que o planejamento é determinante para o setor
público e apenas indicativo para o setor privado.
A letra B está errada. O art. 89 determina que a prestação de serviços públicos sob regime de
concessão ou permissão ocorrerá sempre por meio de licitação. A Lei Orgânica não prevê
dispensa por relevante interesse público.
A letra C está errada. O art. 86 determina que o planejamento municipal será realizado por um
órgão municipal único, responsável por sistematizar informações, coordenar estudos e
supervisionar o Plano Diretor.
A letra D está correta. A alternativa reproduz corretamente os arts. 90 e 90, § 1º: concessões e
permissões outorgadas em desacordo com a Lei Orgânica são nulas de pleno direito, e os
serviços permanecem sujeitos à regulamentação e fiscalização do Município.
A letra E está errada. O § 1º do art. 88 prevê expressamente que as obras públicas podem ser
executadas pela administração direta, pela administração indireta ou por terceiros. Não há
exclusividade da execução direta pelo Município.</t>
        </is>
      </c>
      <c r="U2719" t="inlineStr">
        <is>
          <t>16/08/2026 00:56</t>
        </is>
      </c>
    </row>
    <row r="2720">
      <c r="A2720" t="n">
        <v>4702</v>
      </c>
      <c r="B2720" t="inlineStr">
        <is>
          <t>Estratégia Concursos</t>
        </is>
      </c>
      <c r="C2720" t="inlineStr">
        <is>
          <t>Inédita</t>
        </is>
      </c>
      <c r="D2720" t="inlineStr">
        <is>
          <t>2025</t>
        </is>
      </c>
      <c r="E2720" t="inlineStr">
        <is>
          <t>Sobre os servidores públicos do Município de Ponta Grossa, assinale a alternativa correta.</t>
        </is>
      </c>
      <c r="F2720" t="inlineStr">
        <is>
          <t>Conhecimentos Gerais</t>
        </is>
      </c>
      <c r="G2720" t="inlineStr">
        <is>
          <t>Lei Orgânica Municipal de Ponta Grossa</t>
        </is>
      </c>
      <c r="H2720" t="inlineStr">
        <is>
          <t>Médio</t>
        </is>
      </c>
      <c r="I2720" t="inlineStr">
        <is>
          <t>ME</t>
        </is>
      </c>
      <c r="J2720" t="inlineStr">
        <is>
          <t>A licença-paternidade do servidor municipal é de 20 dias, podendo ser prorrogada por igual período mediante autorização da Administração.</t>
        </is>
      </c>
      <c r="K2720" t="inlineStr">
        <is>
          <t>O servidor público municipal poderá participar do produto da arrecadação de tributos e multas, desde que autorizado por lei específica.</t>
        </is>
      </c>
      <c r="L2720" t="inlineStr">
        <is>
          <t>Os filhos e dependentes dos servidores municipais têm direito à assistência gratuita em creches e pré-escolas apenas até os quatro anos de idade.</t>
        </is>
      </c>
      <c r="M2720" t="inlineStr">
        <is>
          <t>O regime jurídico dos servidores públicos municipais poderá variar entre a administração direta e a indireta, desde que previsto em decreto do Prefeito.</t>
        </is>
      </c>
      <c r="N2720" t="inlineStr">
        <is>
          <t>A cessão de servidor público municipal é vedada, salvo nas hipóteses expressamente previstas na Lei Orgânica, sendo que, quando o servidor for cedido para órgão localizado fora do território do Município de Ponta Grossa, o ônus da remuneração caberá, em regra, ao cessionário.</t>
        </is>
      </c>
      <c r="O2720" t="inlineStr">
        <is>
          <t>E</t>
        </is>
      </c>
      <c r="P2720" t="n">
        <v>0</v>
      </c>
      <c r="Q2720" t="n">
        <v>0</v>
      </c>
      <c r="S2720" t="inlineStr">
        <is>
          <t>A letra A está errada. A licença-paternidade prevista no art. 97-A é de 30 dias consecutivos,
contados do nascimento do bebê ou da adoção. Além disso, há hipótese excepcional de 180
dias para o pai genitor monoparental ou quando a mãe estiver incapaz de prover os cuidados
necessários à criança.
A letra B está errada. O art. 101 é expresso ao vedar a participação de servidores públicos no
produto da arrecadação de tributos, multas e dívida ativa.
A letra C está errada.O art. 98 assegura assistência gratuita em creches e pré-escolas do
nascimento até os seis anos de idade.
A letra D está errada. O art. 97 determina que o Município instituirá regime jurídico único para os
servidores da administração direta e indireta, e essa matéria depende de lei, não de decreto.
A letra E está correta. O art. 104 estabelece que a cessão de servidores é excepcional e somente
pode ocorrer nas hipóteses previstas na Lei Orgânica. Conforme o § 3º, quando a cessão ocorrer
para órgão ou entidade localizado fora do território de Ponta Grossa, o ônus da remuneração
será do cessionário.</t>
        </is>
      </c>
      <c r="U2720" t="inlineStr">
        <is>
          <t>16/08/2026 00:57</t>
        </is>
      </c>
    </row>
    <row r="2721">
      <c r="A2721" t="n">
        <v>4703</v>
      </c>
      <c r="B2721" t="inlineStr">
        <is>
          <t>Estratégia Concursos</t>
        </is>
      </c>
      <c r="C2721" t="inlineStr">
        <is>
          <t>Inédita</t>
        </is>
      </c>
      <c r="D2721" t="inlineStr">
        <is>
          <t>2025</t>
        </is>
      </c>
      <c r="E2721" t="inlineStr">
        <is>
          <t>Conforme as disposições da Lei Orgânica do Município de Ponta Grossa sobre a Educação, assinale a alternativa correta.</t>
        </is>
      </c>
      <c r="F2721" t="inlineStr">
        <is>
          <t>Conhecimentos Gerais</t>
        </is>
      </c>
      <c r="G2721" t="inlineStr">
        <is>
          <t>Lei Orgânica Municipal de Ponta Grossa</t>
        </is>
      </c>
      <c r="H2721" t="inlineStr">
        <is>
          <t>Médio</t>
        </is>
      </c>
      <c r="I2721" t="inlineStr">
        <is>
          <t>ME</t>
        </is>
      </c>
      <c r="J2721" t="inlineStr">
        <is>
          <t>O Município atuará prioritariamente no ensino médio e na educação profissional, podendo atuar no ensino fundamental apenas de forma suplementar.</t>
        </is>
      </c>
      <c r="K2721" t="inlineStr">
        <is>
          <t>As classes de inclusão do ensino regular poderão ter número ilimitado de alunos com necessidades educacionais especiais, desde que haja professor auxiliar.</t>
        </is>
      </c>
      <c r="L2721" t="inlineStr">
        <is>
          <t>O ensino religioso nas escolas municipais de ensino fundamental possui matrícula obrigatória e carga horária mínima de uma hora semanal.</t>
        </is>
      </c>
      <c r="M2721" t="inlineStr">
        <is>
          <t>O Município aplicará, anualmente, no mínimo 25% da receita resultante de impostos, compreendida a proveniente de transferências, na manutenção e desenvolvimento do ensino de sua competência.</t>
        </is>
      </c>
      <c r="N2721" t="inlineStr">
        <is>
          <t>O Plano Plurianual da Educação tem como único objetivo a erradicação do analfabetismo.</t>
        </is>
      </c>
      <c r="O2721" t="inlineStr">
        <is>
          <t>D</t>
        </is>
      </c>
      <c r="P2721" t="n">
        <v>0</v>
      </c>
      <c r="Q2721" t="n">
        <v>0</v>
      </c>
      <c r="S2721" t="inlineStr">
        <is>
          <t>A letra A está errada. O § 1º do art. 148 estabelece que o Município atuará prioritariamente no
ensino fundamental obrigatório, na educação pré-escolar e na educação especial, e não no
ensino médio.
A letra B está errada. A Lei Orgânica limita as classes de inclusão a até 3 alunos da mesma área
de excepcionalidade e estabelece que o número total de alunos da turma não pode exceder 25.
A letra C está errada. O ensino religioso possui matrícula facultativa, e a Lei Orgânica prevê 30
minutos semanais, totalizando 2 horas-aula mensais.
A letra D está correta. O art. 153 determina que o Município aplicará anualmente, nunca menos
de 25% da receita resultante de impostos, compreendida a proveniente de transferências, na
manutenção e desenvolvimento do ensino que lhe incumbe.
A letra E está errada. O art. 152 prevê quatro objetivos para o Plano Plurianual da Educação:
erradicação do analfabetismo, universalização do atendimento escolar, melhoria da qualidade do
ensino e formação para o trabalho. Não se limita ao combate ao analfabetismo.</t>
        </is>
      </c>
      <c r="U2721" t="inlineStr">
        <is>
          <t>16/08/2026 00:57</t>
        </is>
      </c>
    </row>
    <row r="2722">
      <c r="A2722" t="n">
        <v>4704</v>
      </c>
      <c r="B2722" t="inlineStr">
        <is>
          <t>Estratégia Concursos</t>
        </is>
      </c>
      <c r="C2722" t="inlineStr">
        <is>
          <t>Inédita</t>
        </is>
      </c>
      <c r="D2722" t="inlineStr">
        <is>
          <t>2025</t>
        </is>
      </c>
      <c r="E2722" t="inlineStr">
        <is>
          <t>Sobre Educação e Cultura, conforme a Lei Orgânica do Município de Ponta Grossa, assinale a alternativa correta.</t>
        </is>
      </c>
      <c r="F2722" t="inlineStr">
        <is>
          <t>Conhecimentos Gerais</t>
        </is>
      </c>
      <c r="G2722" t="inlineStr">
        <is>
          <t>Lei Orgânica Municipal de Ponta Grossa</t>
        </is>
      </c>
      <c r="H2722" t="inlineStr">
        <is>
          <t>Médio</t>
        </is>
      </c>
      <c r="I2722" t="inlineStr">
        <is>
          <t>ME</t>
        </is>
      </c>
      <c r="J2722" t="inlineStr">
        <is>
          <t>Os recursos públicos destinados à educação somente poderão ser aplicados em escolas públicas municipais, sendo vedado qualquer repasse a instituições privadas.</t>
        </is>
      </c>
      <c r="K2722" t="inlineStr">
        <is>
          <t>O ingresso nos cargos do magistério público municipal poderá ocorrer mediante concurso público ou processo seletivo simplificado, conforme decisão da Administração.</t>
        </is>
      </c>
      <c r="L2722" t="inlineStr">
        <is>
          <t>As escolas comunitárias, confessionais e filantrópicas poderão receber recursos públicos municipais, desde que sejam sem fins lucrativos, reinvistam seus excedentes financeiros na educação no âmbito municipal e destinem seu patrimônio, em caso de encerramento das atividades, a outra instituição prevista na Lei Orgânica ou ao Poder Público Municipal.</t>
        </is>
      </c>
      <c r="M2722" t="inlineStr">
        <is>
          <t>A Lei Orgânica determina que somente museus e bibliotecas públicas integram o patrimônio cultural do Município, não abrangendo edificações, documentos ou sítios arqueológicos.</t>
        </is>
      </c>
      <c r="N2722" t="inlineStr">
        <is>
          <t>A destinação de recursos orçamentários para atividades culturais constitui faculdade do Poder Executivo, podendo ser dispensada quando houver insuficiência financeira.</t>
        </is>
      </c>
      <c r="O2722" t="inlineStr">
        <is>
          <t>C</t>
        </is>
      </c>
      <c r="P2722" t="n">
        <v>0</v>
      </c>
      <c r="Q2722" t="n">
        <v>0</v>
      </c>
      <c r="S2722" t="inlineStr">
        <is>
          <t>A letra A está errada. O art. 154 estabelece que a regra é a destinação dos recursos às escolas
públicas municipais, mas admite repasses a escolas comunitárias, confessionais e filantrópicas,
desde que cumpram os requisitos previstos nos incisos I e II.
A letra B está errada. O art. 156 determina que o ingresso no magistério público ocorrerá
exclusivamente por concurso de provas ou de provas e títulos, não havendo previsão de processo
seletivo simplificado como forma ordinária de ingresso.
A letra C está correta.. A alternativa reproduz corretamente os requisitos previstos nos incisos I e
II do art. 154 para que escolas comunitárias, confessionais ou filantrópicas possam receber
recursos públicos municipais.
A letra D está errada. O art. 161 inclui no patrimônio cultural do Município obras, objetos,
documentos, edificações, sítios arqueológicos e paisagísticos, entre outros bens de relevante
valor histórico, econômico e social.
A letra E está errada. O art. 162 determina que o Orçamento Municipal destinará recursos
compatíveis ao desenvolvimento das atividades culturais e artísticas, tratando-se de obrigação e
não de mera faculdade do Poder Executivo.</t>
        </is>
      </c>
      <c r="U2722" t="inlineStr">
        <is>
          <t>16/08/2026 00:57</t>
        </is>
      </c>
    </row>
    <row r="2723">
      <c r="A2723" t="n">
        <v>4705</v>
      </c>
      <c r="B2723" t="inlineStr">
        <is>
          <t>FGV</t>
        </is>
      </c>
      <c r="C2723" t="inlineStr">
        <is>
          <t>CFC</t>
        </is>
      </c>
      <c r="D2723" t="inlineStr">
        <is>
          <t>2020</t>
        </is>
      </c>
      <c r="E2723"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2723" t="inlineStr">
        <is>
          <t>Contabilidade De Custos</t>
        </is>
      </c>
      <c r="G2723" t="inlineStr">
        <is>
          <t>Pontos de Equilíbrio</t>
        </is>
      </c>
      <c r="H2723" t="inlineStr">
        <is>
          <t>Médio</t>
        </is>
      </c>
      <c r="I2723" t="inlineStr">
        <is>
          <t>ME</t>
        </is>
      </c>
      <c r="J2723" t="inlineStr">
        <is>
          <t>407 unidades.</t>
        </is>
      </c>
      <c r="K2723" t="inlineStr">
        <is>
          <t>455 unidades.</t>
        </is>
      </c>
      <c r="L2723" t="inlineStr">
        <is>
          <t>475 unidades.</t>
        </is>
      </c>
      <c r="M2723" t="inlineStr">
        <is>
          <t>550 unidades.</t>
        </is>
      </c>
      <c r="N2723" t="inlineStr"/>
      <c r="O2723" t="inlineStr">
        <is>
          <t>A</t>
        </is>
      </c>
      <c r="P2723" t="n">
        <v>0</v>
      </c>
      <c r="Q2723" t="n">
        <v>0</v>
      </c>
      <c r="S2723" t="inlineStr"/>
      <c r="U2723" t="inlineStr">
        <is>
          <t>16/08/2026 02:48</t>
        </is>
      </c>
    </row>
    <row r="2724">
      <c r="A2724" t="n">
        <v>4706</v>
      </c>
      <c r="B2724" t="inlineStr">
        <is>
          <t>VUNESP</t>
        </is>
      </c>
      <c r="C2724" t="inlineStr">
        <is>
          <t>Câmara Municipal da Estância de São Roque (SP)</t>
        </is>
      </c>
      <c r="D2724" t="inlineStr">
        <is>
          <t>2026</t>
        </is>
      </c>
      <c r="E2724"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2724" t="inlineStr">
        <is>
          <t>Contabilidade De Custos</t>
        </is>
      </c>
      <c r="G2724" t="inlineStr">
        <is>
          <t>Pontos de Equilíbrio</t>
        </is>
      </c>
      <c r="H2724" t="inlineStr">
        <is>
          <t>Médio</t>
        </is>
      </c>
      <c r="I2724" t="inlineStr">
        <is>
          <t>ME</t>
        </is>
      </c>
      <c r="J2724" t="inlineStr">
        <is>
          <t>30000</t>
        </is>
      </c>
      <c r="K2724" t="inlineStr">
        <is>
          <t>39000</t>
        </is>
      </c>
      <c r="L2724" t="inlineStr">
        <is>
          <t>40000</t>
        </is>
      </c>
      <c r="M2724" t="inlineStr">
        <is>
          <t>41000</t>
        </is>
      </c>
      <c r="N2724" t="inlineStr">
        <is>
          <t>49000</t>
        </is>
      </c>
      <c r="O2724" t="inlineStr">
        <is>
          <t>E</t>
        </is>
      </c>
      <c r="P2724" t="n">
        <v>0</v>
      </c>
      <c r="Q2724" t="n">
        <v>0</v>
      </c>
      <c r="R2724" t="inlineStr">
        <is>
          <t>c1dfe31f-d989-4d5a-bfa8-8b8cb1b59691.png</t>
        </is>
      </c>
      <c r="S2724" t="inlineStr"/>
      <c r="U2724" t="inlineStr">
        <is>
          <t>16/08/2026 02:54</t>
        </is>
      </c>
    </row>
    <row r="2725">
      <c r="A2725" t="n">
        <v>4707</v>
      </c>
      <c r="B2725" t="inlineStr">
        <is>
          <t>FCC</t>
        </is>
      </c>
      <c r="C2725" t="inlineStr">
        <is>
          <t>SEFAZ-GO</t>
        </is>
      </c>
      <c r="D2725" t="inlineStr">
        <is>
          <t>2026</t>
        </is>
      </c>
      <c r="E2725"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2725" t="inlineStr">
        <is>
          <t>Contabilidade De Custos</t>
        </is>
      </c>
      <c r="G2725" t="inlineStr">
        <is>
          <t>Pontos de Equilíbrio</t>
        </is>
      </c>
      <c r="H2725" t="inlineStr">
        <is>
          <t>Médio</t>
        </is>
      </c>
      <c r="I2725" t="inlineStr">
        <is>
          <t>ME</t>
        </is>
      </c>
      <c r="J2725" t="inlineStr">
        <is>
          <t>201</t>
        </is>
      </c>
      <c r="K2725" t="inlineStr">
        <is>
          <t>259</t>
        </is>
      </c>
      <c r="L2725" t="inlineStr">
        <is>
          <t>288</t>
        </is>
      </c>
      <c r="M2725" t="inlineStr">
        <is>
          <t>192</t>
        </is>
      </c>
      <c r="N2725" t="inlineStr">
        <is>
          <t>218</t>
        </is>
      </c>
      <c r="O2725" t="inlineStr">
        <is>
          <t>C</t>
        </is>
      </c>
      <c r="P2725" t="n">
        <v>0</v>
      </c>
      <c r="Q2725" t="n">
        <v>0</v>
      </c>
      <c r="S2725" t="inlineStr"/>
      <c r="U2725" t="inlineStr">
        <is>
          <t>16/08/2026 02:58</t>
        </is>
      </c>
    </row>
    <row r="2726">
      <c r="A2726" t="n">
        <v>4708</v>
      </c>
      <c r="B2726" t="inlineStr">
        <is>
          <t>FCC</t>
        </is>
      </c>
      <c r="C2726" t="inlineStr">
        <is>
          <t>CPU PE</t>
        </is>
      </c>
      <c r="D2726" t="inlineStr">
        <is>
          <t>2026</t>
        </is>
      </c>
      <c r="E2726" t="inlineStr">
        <is>
          <t>A teoria dos dois fatores de Herzberg considera o salário como um fator higiênico. Em comparação com a hierarquia das necessidades de Maslow, o salário corresponde às necessidades:</t>
        </is>
      </c>
      <c r="F2726" t="inlineStr">
        <is>
          <t>Conhecimentos Específicos</t>
        </is>
      </c>
      <c r="G2726" t="inlineStr">
        <is>
          <t>Gestão de Pessoas</t>
        </is>
      </c>
      <c r="H2726" t="inlineStr">
        <is>
          <t>Médio</t>
        </is>
      </c>
      <c r="I2726" t="inlineStr">
        <is>
          <t>ME</t>
        </is>
      </c>
      <c r="J2726" t="inlineStr">
        <is>
          <t>Fisiológicas.</t>
        </is>
      </c>
      <c r="K2726" t="inlineStr">
        <is>
          <t>De autorealização.</t>
        </is>
      </c>
      <c r="L2726" t="inlineStr">
        <is>
          <t>De estima.</t>
        </is>
      </c>
      <c r="M2726" t="inlineStr">
        <is>
          <t>De segurança.</t>
        </is>
      </c>
      <c r="N2726" t="inlineStr">
        <is>
          <t>Sociais.</t>
        </is>
      </c>
      <c r="O2726" t="inlineStr">
        <is>
          <t>A</t>
        </is>
      </c>
      <c r="P2726" t="n">
        <v>0</v>
      </c>
      <c r="Q2726" t="n">
        <v>0</v>
      </c>
      <c r="S2726" t="inlineStr">
        <is>
          <t>Gabarito: A</t>
        </is>
      </c>
      <c r="U2726" t="inlineStr">
        <is>
          <t>16/08/2026 03:32</t>
        </is>
      </c>
    </row>
    <row r="2727">
      <c r="A2727" t="n">
        <v>4709</v>
      </c>
      <c r="B2727" t="inlineStr">
        <is>
          <t>FCC</t>
        </is>
      </c>
      <c r="C2727" t="inlineStr">
        <is>
          <t>CPU PE</t>
        </is>
      </c>
      <c r="D2727" t="inlineStr">
        <is>
          <t>2026</t>
        </is>
      </c>
      <c r="E2727" t="inlineStr">
        <is>
          <t>Muito embora as emoções e as atitudes, geralmente, levem ao comportamento, o oposto também ocorre, por exemplo, quando um funcionário percebe uma inconsistência entre suas crenças, sentimentos e ações em relação à empresa. Reconhece-se nesta situação uma</t>
        </is>
      </c>
      <c r="F2727" t="inlineStr">
        <is>
          <t>Conhecimentos Específicos</t>
        </is>
      </c>
      <c r="G2727" t="inlineStr">
        <is>
          <t>Gestão de Pessoas</t>
        </is>
      </c>
      <c r="H2727" t="inlineStr">
        <is>
          <t>Médio</t>
        </is>
      </c>
      <c r="I2727" t="inlineStr">
        <is>
          <t>ME</t>
        </is>
      </c>
      <c r="J2727" t="inlineStr">
        <is>
          <t>divergência ambiental.</t>
        </is>
      </c>
      <c r="K2727" t="inlineStr">
        <is>
          <t>anomalia sentimental.</t>
        </is>
      </c>
      <c r="L2727" t="inlineStr">
        <is>
          <t>dissuasão de valores.</t>
        </is>
      </c>
      <c r="M2727" t="inlineStr">
        <is>
          <t>dissonância cognitiva.</t>
        </is>
      </c>
      <c r="N2727" t="inlineStr">
        <is>
          <t>racionalização excessiva.</t>
        </is>
      </c>
      <c r="O2727" t="inlineStr">
        <is>
          <t>D</t>
        </is>
      </c>
      <c r="P2727" t="n">
        <v>0</v>
      </c>
      <c r="Q2727" t="n">
        <v>0</v>
      </c>
      <c r="S2727" t="inlineStr">
        <is>
          <t>Gabarito: D</t>
        </is>
      </c>
      <c r="U2727" t="inlineStr">
        <is>
          <t>16/08/2026 03:33</t>
        </is>
      </c>
    </row>
    <row r="2728">
      <c r="A2728" t="n">
        <v>4710</v>
      </c>
      <c r="B2728" t="inlineStr">
        <is>
          <t>FCC</t>
        </is>
      </c>
      <c r="C2728" t="inlineStr">
        <is>
          <t>CPU PE</t>
        </is>
      </c>
      <c r="D2728" t="inlineStr">
        <is>
          <t>2026</t>
        </is>
      </c>
      <c r="E2728" t="inlineStr">
        <is>
          <t>De acordo com "Teoria das necessidades aprendidas" do psicólogo David McClelland, as pessoas em posição de tomadas de decisões, com potencial para gerar conflitos e para alocação eficaz de recursos escassos, tendem a ter, relativamente:</t>
        </is>
      </c>
      <c r="F2728" t="inlineStr">
        <is>
          <t>Conhecimentos Específicos</t>
        </is>
      </c>
      <c r="G2728" t="inlineStr">
        <is>
          <t>Gestão de Pessoas</t>
        </is>
      </c>
      <c r="H2728" t="inlineStr">
        <is>
          <t>Médio</t>
        </is>
      </c>
      <c r="I2728" t="inlineStr">
        <is>
          <t>ME</t>
        </is>
      </c>
      <c r="J2728" t="inlineStr">
        <is>
          <t>baixa necessidade de instrumentalidade.</t>
        </is>
      </c>
      <c r="K2728" t="inlineStr">
        <is>
          <t>alta necessidade de poder.</t>
        </is>
      </c>
      <c r="L2728" t="inlineStr">
        <is>
          <t>baixa necessidade de afiliação.</t>
        </is>
      </c>
      <c r="M2728" t="inlineStr">
        <is>
          <t>alta necessidade de realização.</t>
        </is>
      </c>
      <c r="N2728" t="inlineStr">
        <is>
          <t>alta necessidade de expectância.</t>
        </is>
      </c>
      <c r="O2728" t="inlineStr">
        <is>
          <t>C</t>
        </is>
      </c>
      <c r="P2728" t="n">
        <v>0</v>
      </c>
      <c r="Q2728" t="n">
        <v>0</v>
      </c>
      <c r="S2728" t="inlineStr">
        <is>
          <t>Gabarito: C</t>
        </is>
      </c>
      <c r="U2728" t="inlineStr">
        <is>
          <t>16/08/2026 03:33</t>
        </is>
      </c>
    </row>
    <row r="2729">
      <c r="A2729" t="n">
        <v>4711</v>
      </c>
      <c r="B2729" t="inlineStr">
        <is>
          <t>FCC</t>
        </is>
      </c>
      <c r="C2729" t="inlineStr">
        <is>
          <t>ALEMS</t>
        </is>
      </c>
      <c r="D2729" t="inlineStr">
        <is>
          <t>2026</t>
        </is>
      </c>
      <c r="E2729" t="inlineStr">
        <is>
          <t>De acordo com a teoria motivacional de Herzberg, uma política organizacional pautada em excelentes benefícios sociais impele o trabalhador a um comportamento de:</t>
        </is>
      </c>
      <c r="F2729" t="inlineStr">
        <is>
          <t>Conhecimentos Específicos</t>
        </is>
      </c>
      <c r="G2729" t="inlineStr">
        <is>
          <t>Gestão de Pessoas</t>
        </is>
      </c>
      <c r="H2729" t="inlineStr">
        <is>
          <t>Médio</t>
        </is>
      </c>
      <c r="I2729" t="inlineStr">
        <is>
          <t>ME</t>
        </is>
      </c>
      <c r="J2729" t="inlineStr">
        <is>
          <t>Desmotivação.</t>
        </is>
      </c>
      <c r="K2729" t="inlineStr">
        <is>
          <t>Maior motivação.</t>
        </is>
      </c>
      <c r="L2729" t="inlineStr">
        <is>
          <t>Maior satisfação.</t>
        </is>
      </c>
      <c r="M2729" t="inlineStr">
        <is>
          <t>Nenhuma satisfação.</t>
        </is>
      </c>
      <c r="N2729" t="inlineStr">
        <is>
          <t>Nenhuma insatisfação.</t>
        </is>
      </c>
      <c r="O2729" t="inlineStr">
        <is>
          <t>E</t>
        </is>
      </c>
      <c r="P2729" t="n">
        <v>0</v>
      </c>
      <c r="Q2729" t="n">
        <v>0</v>
      </c>
      <c r="S2729" t="inlineStr">
        <is>
          <t>Gabarito: E</t>
        </is>
      </c>
      <c r="U2729" t="inlineStr">
        <is>
          <t>16/08/2026 03:34</t>
        </is>
      </c>
    </row>
    <row r="2730">
      <c r="A2730" t="n">
        <v>4712</v>
      </c>
      <c r="B2730" t="inlineStr">
        <is>
          <t>FCC</t>
        </is>
      </c>
      <c r="C2730" t="inlineStr">
        <is>
          <t>ALEMS</t>
        </is>
      </c>
      <c r="D2730" t="inlineStr">
        <is>
          <t>2026</t>
        </is>
      </c>
      <c r="E2730" t="inlineStr">
        <is>
          <t>Dentre as variáveis dependentes que a teoria motivacional da equidade encarrega-se de explicar, seu ponto fraco recai na previsão das assimetrias de</t>
        </is>
      </c>
      <c r="F2730" t="inlineStr">
        <is>
          <t>Conhecimentos Específicos</t>
        </is>
      </c>
      <c r="G2730" t="inlineStr">
        <is>
          <t>Gestão de Pessoas</t>
        </is>
      </c>
      <c r="H2730" t="inlineStr">
        <is>
          <t>Médio</t>
        </is>
      </c>
      <c r="I2730" t="inlineStr">
        <is>
          <t>ME</t>
        </is>
      </c>
      <c r="J2730" t="inlineStr">
        <is>
          <t>hierarquização.</t>
        </is>
      </c>
      <c r="K2730" t="inlineStr">
        <is>
          <t>satisfação.</t>
        </is>
      </c>
      <c r="L2730" t="inlineStr">
        <is>
          <t>absenteísmo.</t>
        </is>
      </c>
      <c r="M2730" t="inlineStr">
        <is>
          <t>rotatividade.</t>
        </is>
      </c>
      <c r="N2730" t="inlineStr">
        <is>
          <t>produtividade.</t>
        </is>
      </c>
      <c r="O2730" t="inlineStr">
        <is>
          <t>E</t>
        </is>
      </c>
      <c r="P2730" t="n">
        <v>0</v>
      </c>
      <c r="Q2730" t="n">
        <v>0</v>
      </c>
      <c r="S2730" t="inlineStr">
        <is>
          <t>Gabarito: E</t>
        </is>
      </c>
      <c r="U2730" t="inlineStr">
        <is>
          <t>16/08/2026 03:34</t>
        </is>
      </c>
    </row>
    <row r="2731">
      <c r="A2731" t="n">
        <v>4713</v>
      </c>
      <c r="B2731" t="inlineStr">
        <is>
          <t>FCC</t>
        </is>
      </c>
      <c r="C2731" t="inlineStr">
        <is>
          <t>ALEMS</t>
        </is>
      </c>
      <c r="D2731" t="inlineStr">
        <is>
          <t>2026</t>
        </is>
      </c>
      <c r="E2731" t="inlineStr">
        <is>
          <t>Riscos moderados, responsabilidade pessoal e feedback, de acordo com a teoria das necessidades de McClelland, motivam um trabalhador com alta necessidade de</t>
        </is>
      </c>
      <c r="F2731" t="inlineStr">
        <is>
          <t>Conhecimentos Específicos</t>
        </is>
      </c>
      <c r="G2731" t="inlineStr">
        <is>
          <t>Gestão de Pessoas</t>
        </is>
      </c>
      <c r="H2731" t="inlineStr">
        <is>
          <t>Médio</t>
        </is>
      </c>
      <c r="I2731" t="inlineStr">
        <is>
          <t>ME</t>
        </is>
      </c>
      <c r="J2731" t="inlineStr">
        <is>
          <t>compensação.</t>
        </is>
      </c>
      <c r="K2731" t="inlineStr">
        <is>
          <t>liderança.</t>
        </is>
      </c>
      <c r="L2731" t="inlineStr">
        <is>
          <t>poder.</t>
        </is>
      </c>
      <c r="M2731" t="inlineStr">
        <is>
          <t>associação.</t>
        </is>
      </c>
      <c r="N2731" t="inlineStr">
        <is>
          <t>realização.</t>
        </is>
      </c>
      <c r="O2731" t="inlineStr">
        <is>
          <t>E</t>
        </is>
      </c>
      <c r="P2731" t="n">
        <v>0</v>
      </c>
      <c r="Q2731" t="n">
        <v>0</v>
      </c>
      <c r="S2731" t="inlineStr">
        <is>
          <t>Gabarito: E</t>
        </is>
      </c>
      <c r="U2731" t="inlineStr">
        <is>
          <t>16/08/2026 03:34</t>
        </is>
      </c>
    </row>
    <row r="2732">
      <c r="A2732" t="n">
        <v>4714</v>
      </c>
      <c r="B2732" t="inlineStr">
        <is>
          <t>CEBRASPE</t>
        </is>
      </c>
      <c r="C2732" t="inlineStr">
        <is>
          <t>Infra SA</t>
        </is>
      </c>
      <c r="D2732" t="inlineStr">
        <is>
          <t>2026</t>
        </is>
      </c>
      <c r="E2732" t="inlineStr">
        <is>
          <t>O modelo teórico de motivação chamado teoria dos dois fatores de Herzberg aborda fatores motivacionais como geradores de satisfação e fatores higiênicos como limitadores de insatisfação.</t>
        </is>
      </c>
      <c r="F2732" t="inlineStr">
        <is>
          <t>Conhecimentos Específicos</t>
        </is>
      </c>
      <c r="G2732" t="inlineStr">
        <is>
          <t>Gestão de Pessoas</t>
        </is>
      </c>
      <c r="H2732" t="inlineStr">
        <is>
          <t>Médio</t>
        </is>
      </c>
      <c r="I2732" t="inlineStr">
        <is>
          <t>CE</t>
        </is>
      </c>
      <c r="J2732" t="inlineStr"/>
      <c r="K2732" t="inlineStr"/>
      <c r="L2732" t="inlineStr"/>
      <c r="M2732" t="inlineStr"/>
      <c r="N2732" t="inlineStr"/>
      <c r="O2732" t="inlineStr">
        <is>
          <t>C</t>
        </is>
      </c>
      <c r="P2732" t="n">
        <v>0</v>
      </c>
      <c r="Q2732" t="n">
        <v>0</v>
      </c>
      <c r="S2732" t="inlineStr">
        <is>
          <t>Gabarito: C</t>
        </is>
      </c>
      <c r="U2732" t="inlineStr">
        <is>
          <t>16/08/2026 03:35</t>
        </is>
      </c>
    </row>
    <row r="2733">
      <c r="A2733" t="n">
        <v>4715</v>
      </c>
      <c r="B2733" t="inlineStr">
        <is>
          <t>CEBRASPE</t>
        </is>
      </c>
      <c r="C2733" t="inlineStr">
        <is>
          <t>AgSUS</t>
        </is>
      </c>
      <c r="D2733" t="inlineStr">
        <is>
          <t>2026</t>
        </is>
      </c>
      <c r="E2733" t="inlineStr">
        <is>
          <t>A previsibilidade de tarefas e metas contribui para reduzir estresse ocupacional associado à incerteza organizacional.</t>
        </is>
      </c>
      <c r="F2733" t="inlineStr">
        <is>
          <t>Conhecimentos Específicos</t>
        </is>
      </c>
      <c r="G2733" t="inlineStr">
        <is>
          <t>Gestão de Pessoas</t>
        </is>
      </c>
      <c r="H2733" t="inlineStr">
        <is>
          <t>Médio</t>
        </is>
      </c>
      <c r="I2733" t="inlineStr">
        <is>
          <t>CE</t>
        </is>
      </c>
      <c r="J2733" t="inlineStr"/>
      <c r="K2733" t="inlineStr"/>
      <c r="L2733" t="inlineStr"/>
      <c r="M2733" t="inlineStr"/>
      <c r="N2733" t="inlineStr"/>
      <c r="O2733" t="inlineStr">
        <is>
          <t>C</t>
        </is>
      </c>
      <c r="P2733" t="n">
        <v>0</v>
      </c>
      <c r="Q2733" t="n">
        <v>0</v>
      </c>
      <c r="S2733" t="inlineStr">
        <is>
          <t>Gabarito: C</t>
        </is>
      </c>
      <c r="U2733" t="inlineStr">
        <is>
          <t>16/08/2026 03:35</t>
        </is>
      </c>
    </row>
    <row r="2734">
      <c r="A2734" t="n">
        <v>4716</v>
      </c>
      <c r="B2734" t="inlineStr">
        <is>
          <t>CEBRASPE</t>
        </is>
      </c>
      <c r="C2734" t="inlineStr">
        <is>
          <t>AgSUS</t>
        </is>
      </c>
      <c r="D2734" t="inlineStr">
        <is>
          <t>2026</t>
        </is>
      </c>
      <c r="E2734" t="inlineStr">
        <is>
          <t>A percepção de justiça nos processos internos influencia muito pouco o comportamento e a motivação da equipe.</t>
        </is>
      </c>
      <c r="F2734" t="inlineStr">
        <is>
          <t>Conhecimentos Específicos</t>
        </is>
      </c>
      <c r="G2734" t="inlineStr">
        <is>
          <t>Gestão de Pessoas</t>
        </is>
      </c>
      <c r="H2734" t="inlineStr">
        <is>
          <t>Médio</t>
        </is>
      </c>
      <c r="I2734" t="inlineStr">
        <is>
          <t>CE</t>
        </is>
      </c>
      <c r="J2734" t="inlineStr"/>
      <c r="K2734" t="inlineStr"/>
      <c r="L2734" t="inlineStr"/>
      <c r="M2734" t="inlineStr"/>
      <c r="N2734" t="inlineStr"/>
      <c r="O2734" t="inlineStr">
        <is>
          <t>E</t>
        </is>
      </c>
      <c r="P2734" t="n">
        <v>0</v>
      </c>
      <c r="Q2734" t="n">
        <v>0</v>
      </c>
      <c r="S2734" t="inlineStr">
        <is>
          <t>Gabarito: E</t>
        </is>
      </c>
      <c r="U2734" t="inlineStr">
        <is>
          <t>16/08/2026 03:35</t>
        </is>
      </c>
    </row>
    <row r="2735">
      <c r="A2735" t="n">
        <v>4717</v>
      </c>
      <c r="B2735" t="inlineStr">
        <is>
          <t>CEBRASPE</t>
        </is>
      </c>
      <c r="C2735" t="inlineStr">
        <is>
          <t>Câmara dos Deputados</t>
        </is>
      </c>
      <c r="D2735" t="inlineStr">
        <is>
          <t>2026</t>
        </is>
      </c>
      <c r="E2735" t="inlineStr">
        <is>
          <t>A essência da teoria das necessidades de Maslow é a compreensão dos objetivos de cada indivíduo, considerando-se a ligação entre esforço e desempenho, desempenho e recompensa, e recompensa e alcance de metas pessoais.</t>
        </is>
      </c>
      <c r="F2735" t="inlineStr">
        <is>
          <t>Conhecimentos Específicos</t>
        </is>
      </c>
      <c r="G2735" t="inlineStr">
        <is>
          <t>Gestão de Pessoas</t>
        </is>
      </c>
      <c r="H2735" t="inlineStr">
        <is>
          <t>Médio</t>
        </is>
      </c>
      <c r="I2735" t="inlineStr">
        <is>
          <t>CE</t>
        </is>
      </c>
      <c r="J2735" t="inlineStr"/>
      <c r="K2735" t="inlineStr"/>
      <c r="L2735" t="inlineStr"/>
      <c r="M2735" t="inlineStr"/>
      <c r="N2735" t="inlineStr"/>
      <c r="O2735" t="inlineStr">
        <is>
          <t>E</t>
        </is>
      </c>
      <c r="P2735" t="n">
        <v>0</v>
      </c>
      <c r="Q2735" t="n">
        <v>0</v>
      </c>
      <c r="S2735" t="inlineStr">
        <is>
          <t>Gabarito: E</t>
        </is>
      </c>
      <c r="U2735" t="inlineStr">
        <is>
          <t>16/08/2026 03:35</t>
        </is>
      </c>
    </row>
    <row r="2736">
      <c r="A2736" t="n">
        <v>4718</v>
      </c>
      <c r="B2736" t="inlineStr">
        <is>
          <t>FGV</t>
        </is>
      </c>
      <c r="C2736" t="inlineStr">
        <is>
          <t>TJ RJ</t>
        </is>
      </c>
      <c r="D2736" t="inlineStr">
        <is>
          <t>2026</t>
        </is>
      </c>
      <c r="E2736" t="inlineStr">
        <is>
          <t>Leonardo é médico e publicamente fala sobre os malefícios do cigarro. Apesar disso, ele é um fumante inveterado há anos. Sabendo dos males do cigarro, ele passou a não tragar a fumaça, afirmando que assim os males decorrentes do tabagismo são mitigados.
O comportamento de Leonardo ratifica o que Leon Festinger estudou em suas pesquisas de psicologia social, caracterizando-se como um claro exemplo de:</t>
        </is>
      </c>
      <c r="F2736" t="inlineStr">
        <is>
          <t>Conhecimentos Específicos</t>
        </is>
      </c>
      <c r="G2736" t="inlineStr">
        <is>
          <t>Gestão de Pessoas</t>
        </is>
      </c>
      <c r="H2736" t="inlineStr">
        <is>
          <t>Médio</t>
        </is>
      </c>
      <c r="I2736" t="inlineStr">
        <is>
          <t>ME</t>
        </is>
      </c>
      <c r="J2736" t="inlineStr">
        <is>
          <t>impacto cultural.</t>
        </is>
      </c>
      <c r="K2736" t="inlineStr">
        <is>
          <t>dissonância cognitiva.</t>
        </is>
      </c>
      <c r="L2736" t="inlineStr">
        <is>
          <t>estereótipo de campo.</t>
        </is>
      </c>
      <c r="M2736" t="inlineStr">
        <is>
          <t>preconceito profissional.</t>
        </is>
      </c>
      <c r="N2736" t="inlineStr">
        <is>
          <t>experiência correlacional.</t>
        </is>
      </c>
      <c r="O2736" t="inlineStr">
        <is>
          <t>B</t>
        </is>
      </c>
      <c r="P2736" t="n">
        <v>0</v>
      </c>
      <c r="Q2736" t="n">
        <v>0</v>
      </c>
      <c r="S2736" t="inlineStr">
        <is>
          <t>Gabarito: B</t>
        </is>
      </c>
      <c r="U2736" t="inlineStr">
        <is>
          <t>16/08/2026 03:56</t>
        </is>
      </c>
    </row>
    <row r="2737">
      <c r="A2737" t="inlineStr">
        <is>
          <t>4719</t>
        </is>
      </c>
      <c r="B2737" t="inlineStr">
        <is>
          <t>INSTITUTO CONSULPAM</t>
        </is>
      </c>
      <c r="C2737" t="inlineStr">
        <is>
          <t>Pref Eusebio CE</t>
        </is>
      </c>
      <c r="D2737" t="inlineStr">
        <is>
          <t>2026</t>
        </is>
      </c>
      <c r="E2737" t="inlineStr">
        <is>
          <t>Conforme a Teoria da Motivação Humana de Abraham Maslow, é um tipo de necessidade de estima:</t>
        </is>
      </c>
      <c r="F2737" t="inlineStr">
        <is>
          <t>Conhecimentos Específicos</t>
        </is>
      </c>
      <c r="G2737" t="inlineStr">
        <is>
          <t>Gestão de Pessoas</t>
        </is>
      </c>
      <c r="H2737" t="inlineStr">
        <is>
          <t>Médio</t>
        </is>
      </c>
      <c r="I2737" t="inlineStr">
        <is>
          <t>ME</t>
        </is>
      </c>
      <c r="J2737" t="inlineStr">
        <is>
          <t>A consideração.</t>
        </is>
      </c>
      <c r="K2737" t="inlineStr">
        <is>
          <t>A amizade.</t>
        </is>
      </c>
      <c r="L2737" t="inlineStr">
        <is>
          <t>A competência.</t>
        </is>
      </c>
      <c r="M2737" t="inlineStr">
        <is>
          <t>O progresso.</t>
        </is>
      </c>
      <c r="N2737" t="inlineStr"/>
      <c r="O2737" t="inlineStr">
        <is>
          <t>A</t>
        </is>
      </c>
      <c r="P2737" t="n">
        <v>0</v>
      </c>
      <c r="Q2737" t="n">
        <v>0</v>
      </c>
      <c r="S2737" t="inlineStr">
        <is>
          <t>Gabarito: A</t>
        </is>
      </c>
      <c r="U2737" t="inlineStr">
        <is>
          <t>16/08/2026 03:56</t>
        </is>
      </c>
    </row>
    <row r="2738">
      <c r="A2738" t="n">
        <v>4719</v>
      </c>
      <c r="B2738" t="inlineStr">
        <is>
          <t>INSTITUTO CONSULPAM</t>
        </is>
      </c>
      <c r="C2738" t="inlineStr">
        <is>
          <t>Pref Eusebio CE</t>
        </is>
      </c>
      <c r="D2738" t="inlineStr">
        <is>
          <t>2026</t>
        </is>
      </c>
      <c r="E2738" t="inlineStr">
        <is>
          <t>Conforme a Teoria da Motivação Humana de Abraham Maslow, é um tipo de necessidade de estima:</t>
        </is>
      </c>
      <c r="F2738" t="inlineStr">
        <is>
          <t>Conhecimentos Específicos</t>
        </is>
      </c>
      <c r="G2738" t="inlineStr">
        <is>
          <t>Gestão de Pessoas</t>
        </is>
      </c>
      <c r="H2738" t="inlineStr">
        <is>
          <t>Médio</t>
        </is>
      </c>
      <c r="I2738" t="inlineStr">
        <is>
          <t>ME</t>
        </is>
      </c>
      <c r="J2738" t="inlineStr">
        <is>
          <t>A consideração.</t>
        </is>
      </c>
      <c r="K2738" t="inlineStr">
        <is>
          <t>A amizade.</t>
        </is>
      </c>
      <c r="L2738" t="inlineStr">
        <is>
          <t>A competência.</t>
        </is>
      </c>
      <c r="M2738" t="inlineStr">
        <is>
          <t>O progresso.</t>
        </is>
      </c>
      <c r="N2738" t="inlineStr"/>
      <c r="O2738" t="inlineStr">
        <is>
          <t>A</t>
        </is>
      </c>
      <c r="P2738" t="n">
        <v>0</v>
      </c>
      <c r="Q2738" t="n">
        <v>0</v>
      </c>
      <c r="S2738" t="inlineStr">
        <is>
          <t>Gabarito: C</t>
        </is>
      </c>
      <c r="U2738" t="inlineStr">
        <is>
          <t>16/08/2026 03:56</t>
        </is>
      </c>
    </row>
    <row r="2739">
      <c r="A2739" t="n">
        <v>4720</v>
      </c>
      <c r="B2739" t="inlineStr">
        <is>
          <t>FCC</t>
        </is>
      </c>
      <c r="C2739" t="inlineStr">
        <is>
          <t>SEFAZ SP</t>
        </is>
      </c>
      <c r="D2739" t="inlineStr">
        <is>
          <t>2026</t>
        </is>
      </c>
      <c r="E2739" t="inlineStr">
        <is>
          <t>Entre as teorias clássicas que buscam explicar o fenômeno da motivação, aplicadas no âmbito das instituições públicas e privadas, a Teoria X e a Teoria Y, desenvolvidas por McGregor,</t>
        </is>
      </c>
      <c r="F2739" t="inlineStr">
        <is>
          <t>Conhecimentos Específicos</t>
        </is>
      </c>
      <c r="G2739" t="inlineStr">
        <is>
          <t>Gestão de Pessoas</t>
        </is>
      </c>
      <c r="H2739" t="inlineStr">
        <is>
          <t>Médio</t>
        </is>
      </c>
      <c r="I2739" t="inlineStr">
        <is>
          <t>ME</t>
        </is>
      </c>
      <c r="J2739" t="inlineStr">
        <is>
          <t>apontam, respectivamente: o caráter de autodeterminação dos indivíduos na assunção de responsabilidades, dispensando controle externo; a importância da fiscalização constante dos colaboradores, dado que a motivação para o trabalho não é algo natural.</t>
        </is>
      </c>
      <c r="K2739" t="inlineStr">
        <is>
          <t>classificam as pessoas em dois tipos básicos no que concerne à motivação: as do tipo “X”, dotadas de motivação inata; e as do tipo “Y”, totalmente refratárias aos estímulos motivacionais.</t>
        </is>
      </c>
      <c r="L2739" t="inlineStr">
        <is>
          <t>denotam uma evolução do pensamento do referido psicólogo, que entendia, com base na Teoria X, que os indivíduos são movidos apenas por recompensas financeiras, e passou a sustentar, com a Teoria Y, a importância da autorrealização e de fatores como reconhecimento e pertencimento.</t>
        </is>
      </c>
      <c r="M2739" t="inlineStr">
        <is>
          <t>são bastante semelhantes no que concerne aos fatores motivacionais, diferindo apenas quanto ao processo que induz à motivação, sendo que a Teoria “X” predica a motivação pela recompensa (reforço positivo), enquanto a Teoria Y pelo medo de punição (reforço negativo).</t>
        </is>
      </c>
      <c r="N2739" t="inlineStr">
        <is>
          <t>sustentam, respectivamente: que o homem médio não gosta do trabalho e o evita, precisando ser dirigido e controlado (concepção negativa); que o dispêndio de esforço no trabalho é algo natural para a maioria das pessoas (concepção positiva).</t>
        </is>
      </c>
      <c r="O2739" t="inlineStr">
        <is>
          <t>E</t>
        </is>
      </c>
      <c r="P2739" t="n">
        <v>0</v>
      </c>
      <c r="Q2739" t="n">
        <v>0</v>
      </c>
      <c r="S2739" t="inlineStr">
        <is>
          <t>Gabarito: E</t>
        </is>
      </c>
      <c r="U2739" t="inlineStr">
        <is>
          <t>16/08/2026 03:57</t>
        </is>
      </c>
    </row>
    <row r="2740">
      <c r="A2740" t="n">
        <v>4721</v>
      </c>
      <c r="B2740" t="inlineStr">
        <is>
          <t>VUNESP</t>
        </is>
      </c>
      <c r="C2740" t="inlineStr">
        <is>
          <t>CM Mogi das Cruzes</t>
        </is>
      </c>
      <c r="D2740" t="inlineStr">
        <is>
          <t>2026</t>
        </is>
      </c>
      <c r="E2740" t="inlineStr">
        <is>
          <t>Motivação pode ser o processo responsável pela intensidade, direção e persistência dos esforços de uma pessoa para o alcance de determinada meta. Uma das teorias de motivação se baseia na comparação que geralmente as pessoas fazem a respeito das suas contribuições à organização e de suas recompensas recebidas em relação às contribuições e recompensas dos outros.
A descrição trata da teoria</t>
        </is>
      </c>
      <c r="F2740" t="inlineStr">
        <is>
          <t>Conhecimentos Específicos</t>
        </is>
      </c>
      <c r="G2740" t="inlineStr">
        <is>
          <t>Gestão de Pessoas</t>
        </is>
      </c>
      <c r="H2740" t="inlineStr">
        <is>
          <t>Médio</t>
        </is>
      </c>
      <c r="I2740" t="inlineStr">
        <is>
          <t>ME</t>
        </is>
      </c>
      <c r="J2740" t="inlineStr">
        <is>
          <t>da expectância ou expectativa de Vroom.</t>
        </is>
      </c>
      <c r="K2740" t="inlineStr">
        <is>
          <t>da definição de objetivos de Locke.</t>
        </is>
      </c>
      <c r="L2740" t="inlineStr">
        <is>
          <t>das necessidades adquiridas de McClelland.</t>
        </is>
      </c>
      <c r="M2740" t="inlineStr">
        <is>
          <t>dos dois fatores de Herzberg.</t>
        </is>
      </c>
      <c r="N2740" t="inlineStr">
        <is>
          <t>da equidade de Adams.</t>
        </is>
      </c>
      <c r="O2740" t="inlineStr">
        <is>
          <t>E</t>
        </is>
      </c>
      <c r="P2740" t="n">
        <v>0</v>
      </c>
      <c r="Q2740" t="n">
        <v>0</v>
      </c>
      <c r="S2740" t="inlineStr">
        <is>
          <t>Gabarito: E</t>
        </is>
      </c>
      <c r="U2740" t="inlineStr">
        <is>
          <t>16/08/2026 03:58</t>
        </is>
      </c>
    </row>
    <row r="2741">
      <c r="A2741" t="n">
        <v>4722</v>
      </c>
      <c r="B2741" t="inlineStr">
        <is>
          <t>FGV</t>
        </is>
      </c>
      <c r="C2741" t="inlineStr">
        <is>
          <t>ALE RO</t>
        </is>
      </c>
      <c r="D2741" t="inlineStr">
        <is>
          <t>2026</t>
        </is>
      </c>
      <c r="E2741" t="inlineStr">
        <is>
          <t>Buscando elevar a motivação dos servidores de um frigorífico localizado em Rondônia, um novo gestor é contratado para assumir a liderança da equipe. Para orientar suas ações, ele decide aplicar a teoria dos dois fatores, que distingue elementos capazes de promover satisfação daqueles que apenas evitam a insatisfação.
Considerando essa teoria, constituem fatores motivacionais capazes de aumentar a satisfação dos funcionários:</t>
        </is>
      </c>
      <c r="F2741" t="inlineStr">
        <is>
          <t>Conhecimentos Específicos</t>
        </is>
      </c>
      <c r="G2741" t="inlineStr">
        <is>
          <t>Gestão de Pessoas</t>
        </is>
      </c>
      <c r="H2741" t="inlineStr">
        <is>
          <t>Médio</t>
        </is>
      </c>
      <c r="I2741" t="inlineStr">
        <is>
          <t>ME</t>
        </is>
      </c>
      <c r="J2741" t="inlineStr">
        <is>
          <t>Plano de Benefícios sociais e programas de crescimento pessoal.</t>
        </is>
      </c>
      <c r="K2741" t="inlineStr">
        <is>
          <t>programas que promovam a realização pessoal e política de valorização salarial.</t>
        </is>
      </c>
      <c r="L2741" t="inlineStr">
        <is>
          <t>políticas de segurança no trabalho e aprofundamento do conteúdo dos cargos.</t>
        </is>
      </c>
      <c r="M2741" t="inlineStr">
        <is>
          <t>instituição de metas desafiadoras e aumento da responsabilidade dos cargos.</t>
        </is>
      </c>
      <c r="N2741" t="inlineStr">
        <is>
          <t>melhora nas condições físicas do ambiente de trabalho e cerimônias de reconhecimento profissional.</t>
        </is>
      </c>
      <c r="O2741" t="inlineStr">
        <is>
          <t>D</t>
        </is>
      </c>
      <c r="P2741" t="n">
        <v>0</v>
      </c>
      <c r="Q2741" t="n">
        <v>0</v>
      </c>
      <c r="S2741" t="inlineStr">
        <is>
          <t>Gabarito: D</t>
        </is>
      </c>
      <c r="U2741" t="inlineStr">
        <is>
          <t>16/08/2026 03:59</t>
        </is>
      </c>
    </row>
    <row r="2742">
      <c r="A2742" t="n">
        <v>4723</v>
      </c>
      <c r="B2742" t="inlineStr">
        <is>
          <t>FGV</t>
        </is>
      </c>
      <c r="C2742" t="inlineStr">
        <is>
          <t>ALE RO</t>
        </is>
      </c>
      <c r="D2742" t="inlineStr">
        <is>
          <t>2026</t>
        </is>
      </c>
      <c r="E2742" t="inlineStr">
        <is>
          <t>Com relação à teoria do reforço da motivação, considere a situação em que uma organização, ao identificar a ocorrência de um comportamento desejável por parte de um indivíduo, decide eliminar uma consequência desagradável anteriormente associada à sua atuação. Nessa situação, evidencia-se a aplicação da técnica conhecida como</t>
        </is>
      </c>
      <c r="F2742" t="inlineStr">
        <is>
          <t>Conhecimentos Específicos</t>
        </is>
      </c>
      <c r="G2742" t="inlineStr">
        <is>
          <t>Gestão de Pessoas</t>
        </is>
      </c>
      <c r="H2742" t="inlineStr">
        <is>
          <t>Médio</t>
        </is>
      </c>
      <c r="I2742" t="inlineStr">
        <is>
          <t>ME</t>
        </is>
      </c>
      <c r="J2742" t="inlineStr">
        <is>
          <t>reforço positivo.</t>
        </is>
      </c>
      <c r="K2742" t="inlineStr">
        <is>
          <t>reforço negativo.</t>
        </is>
      </c>
      <c r="L2742" t="inlineStr">
        <is>
          <t>reforço de valência.</t>
        </is>
      </c>
      <c r="M2742" t="inlineStr">
        <is>
          <t>reforço de punição.</t>
        </is>
      </c>
      <c r="N2742" t="inlineStr">
        <is>
          <t>reforço coercitivo.</t>
        </is>
      </c>
      <c r="O2742" t="inlineStr">
        <is>
          <t>B</t>
        </is>
      </c>
      <c r="P2742" t="n">
        <v>0</v>
      </c>
      <c r="Q2742" t="n">
        <v>0</v>
      </c>
      <c r="S2742" t="inlineStr">
        <is>
          <t>Gabarito: B</t>
        </is>
      </c>
      <c r="U2742" t="inlineStr">
        <is>
          <t>16/08/2026 03:59</t>
        </is>
      </c>
    </row>
    <row r="2743">
      <c r="A2743" t="n">
        <v>4724</v>
      </c>
      <c r="B2743" t="inlineStr">
        <is>
          <t>FGV</t>
        </is>
      </c>
      <c r="C2743" t="inlineStr">
        <is>
          <t>AMAZUL</t>
        </is>
      </c>
      <c r="D2743" t="inlineStr">
        <is>
          <t>2026</t>
        </is>
      </c>
      <c r="E2743" t="inlineStr">
        <is>
          <t>As perspectivas históricas da motivação apresentam diferentes concepções sobre o comportamento humano no trabalho e sobre o papel da gestão nesse processo. Considerando essas abordagens, assinale a opção que afirma que as pessoas têm interesse em contribuir de modo real para a organização e possuem capacidade para realizar contribuições genuínas.</t>
        </is>
      </c>
      <c r="F2743" t="inlineStr">
        <is>
          <t>Conhecimentos Específicos</t>
        </is>
      </c>
      <c r="G2743" t="inlineStr">
        <is>
          <t>Gestão de Pessoas</t>
        </is>
      </c>
      <c r="H2743" t="inlineStr">
        <is>
          <t>Médio</t>
        </is>
      </c>
      <c r="I2743" t="inlineStr">
        <is>
          <t>ME</t>
        </is>
      </c>
      <c r="J2743" t="inlineStr">
        <is>
          <t>Abordagem Tradicional.</t>
        </is>
      </c>
      <c r="K2743" t="inlineStr">
        <is>
          <t>Administração Científica.</t>
        </is>
      </c>
      <c r="L2743" t="inlineStr">
        <is>
          <t>Abordagem de Relações Humanas.</t>
        </is>
      </c>
      <c r="M2743" t="inlineStr">
        <is>
          <t>Abordagem de Recursos Humanos.</t>
        </is>
      </c>
      <c r="N2743" t="inlineStr">
        <is>
          <t>Teoria Psicossocial Expandida.</t>
        </is>
      </c>
      <c r="O2743" t="inlineStr">
        <is>
          <t>D</t>
        </is>
      </c>
      <c r="P2743" t="n">
        <v>0</v>
      </c>
      <c r="Q2743" t="n">
        <v>0</v>
      </c>
      <c r="S2743" t="inlineStr">
        <is>
          <t>Gabarito: D</t>
        </is>
      </c>
      <c r="U2743" t="inlineStr">
        <is>
          <t>16/08/2026 04:00</t>
        </is>
      </c>
    </row>
    <row r="2744">
      <c r="A2744" t="n">
        <v>4725</v>
      </c>
      <c r="B2744" t="inlineStr">
        <is>
          <t>FGV</t>
        </is>
      </c>
      <c r="C2744" t="inlineStr">
        <is>
          <t>ALE RO</t>
        </is>
      </c>
      <c r="D2744" t="inlineStr">
        <is>
          <t>2026</t>
        </is>
      </c>
      <c r="E2744" t="inlineStr">
        <is>
          <t>Considere uma situação hipotética em que um grupo de indivíduos em extrema vulnerabilidade social não tem qualquer necessidade básica atendida. Diante desse contexto, uma organização não governamental (ONG) decide implementar ações voltadas à motivação desse grupo, tomando como referência a teoria da hierarquia das necessidades humanas. De acordo com essa teoria, a necessidade que deveria ser priorizada para promover a motivação desses indivíduos é (são) a(s) necessidade(s)</t>
        </is>
      </c>
      <c r="F2744" t="inlineStr">
        <is>
          <t>Conhecimentos Específicos</t>
        </is>
      </c>
      <c r="G2744" t="inlineStr">
        <is>
          <t>Gestão de Pessoas</t>
        </is>
      </c>
      <c r="H2744" t="inlineStr">
        <is>
          <t>Médio</t>
        </is>
      </c>
      <c r="I2744" t="inlineStr">
        <is>
          <t>ME</t>
        </is>
      </c>
      <c r="J2744" t="inlineStr">
        <is>
          <t>de autorrealização.</t>
        </is>
      </c>
      <c r="K2744" t="inlineStr">
        <is>
          <t>de segurança.</t>
        </is>
      </c>
      <c r="L2744" t="inlineStr">
        <is>
          <t>sociais.</t>
        </is>
      </c>
      <c r="M2744" t="inlineStr">
        <is>
          <t>fisiológicas.</t>
        </is>
      </c>
      <c r="N2744" t="inlineStr">
        <is>
          <t>de estima.</t>
        </is>
      </c>
      <c r="O2744" t="inlineStr">
        <is>
          <t>D</t>
        </is>
      </c>
      <c r="P2744" t="n">
        <v>0</v>
      </c>
      <c r="Q2744" t="n">
        <v>0</v>
      </c>
      <c r="S2744" t="inlineStr">
        <is>
          <t>Gabarito: D</t>
        </is>
      </c>
      <c r="U2744" t="inlineStr">
        <is>
          <t>16/08/2026 04:00</t>
        </is>
      </c>
    </row>
    <row r="2745">
      <c r="A2745" t="n">
        <v>4726</v>
      </c>
      <c r="B2745" t="inlineStr">
        <is>
          <t>FGV</t>
        </is>
      </c>
      <c r="C2745" t="inlineStr">
        <is>
          <t>AMAZUL</t>
        </is>
      </c>
      <c r="D2745" t="inlineStr">
        <is>
          <t>2026</t>
        </is>
      </c>
      <c r="E2745" t="inlineStr">
        <is>
          <t>A relação entre indivíduo e organização envolve expectativas mútuas que influenciam comportamentos importantes no ambiente de trabalho. Esse conjunto de expectativas, embora não formalizado, orienta tanto as contribuições do indivíduo quanto os incentivos oferecidos pela organização.
Com base nesse conceito, o contrato psicológico diz respeito</t>
        </is>
      </c>
      <c r="F2745" t="inlineStr">
        <is>
          <t>Conhecimentos Específicos</t>
        </is>
      </c>
      <c r="G2745" t="inlineStr">
        <is>
          <t>Gestão de Pessoas</t>
        </is>
      </c>
      <c r="H2745" t="inlineStr">
        <is>
          <t>Médio</t>
        </is>
      </c>
      <c r="I2745" t="inlineStr">
        <is>
          <t>ME</t>
        </is>
      </c>
      <c r="J2745" t="inlineStr">
        <is>
          <t>aos termos legais assinados entre empregado e organização, que determinam obrigações formais de ambas as partes.</t>
        </is>
      </c>
      <c r="K2745" t="inlineStr">
        <is>
          <t>ao conjunto de expectativas mútuas sobre contribuições do indivíduo e recompensas oferecidas pela organização.</t>
        </is>
      </c>
      <c r="L2745" t="inlineStr">
        <is>
          <t>à descrição detalhada das tarefas, metas e procedimentos atribuídos formalmente ao empregado.</t>
        </is>
      </c>
      <c r="M2745" t="inlineStr">
        <is>
          <t>às normas internas de conduta que regulam comportamentos desejados no local de trabalho.</t>
        </is>
      </c>
      <c r="N2745" t="inlineStr">
        <is>
          <t>aos critérios estabelecidos pela organização para medir desempenho e conceder promoções.</t>
        </is>
      </c>
      <c r="O2745" t="inlineStr">
        <is>
          <t>B</t>
        </is>
      </c>
      <c r="P2745" t="n">
        <v>0</v>
      </c>
      <c r="Q2745" t="n">
        <v>0</v>
      </c>
      <c r="S2745" t="inlineStr">
        <is>
          <t>Gabarito: B</t>
        </is>
      </c>
      <c r="U2745" t="inlineStr">
        <is>
          <t>16/08/2026 04:01</t>
        </is>
      </c>
    </row>
    <row r="2746">
      <c r="A2746" t="n">
        <v>4727</v>
      </c>
      <c r="B2746" t="inlineStr">
        <is>
          <t>FGV</t>
        </is>
      </c>
      <c r="C2746" t="inlineStr">
        <is>
          <t>AMAZUL</t>
        </is>
      </c>
      <c r="D2746" t="inlineStr">
        <is>
          <t>2026</t>
        </is>
      </c>
      <c r="E2746" t="inlineStr">
        <is>
          <t>Segundo a teoria motivacional de Maslow, as necessidades humanas podem ser distribuídas em hierarquias de acordo com suas importâncias. Dentre as necessidades mencionadas por Maslow, assinale a opção que está ligada diretamente às necessidades sociais.</t>
        </is>
      </c>
      <c r="F2746" t="inlineStr">
        <is>
          <t>Conhecimentos Específicos</t>
        </is>
      </c>
      <c r="G2746" t="inlineStr">
        <is>
          <t>Gestão de Pessoas</t>
        </is>
      </c>
      <c r="H2746" t="inlineStr">
        <is>
          <t>Médio</t>
        </is>
      </c>
      <c r="I2746" t="inlineStr">
        <is>
          <t>ME</t>
        </is>
      </c>
      <c r="J2746" t="inlineStr">
        <is>
          <t>Reconhecimento e promoções.</t>
        </is>
      </c>
      <c r="K2746" t="inlineStr">
        <is>
          <t>Intervalos de descanso e conforto físico.</t>
        </is>
      </c>
      <c r="L2746" t="inlineStr">
        <is>
          <t>Trabalho seguro e permanência no emprego.</t>
        </is>
      </c>
      <c r="M2746" t="inlineStr">
        <is>
          <t>Crescimento pessoal e participação nas decisões.</t>
        </is>
      </c>
      <c r="N2746" t="inlineStr">
        <is>
          <t>Integração com clientes e amizades com colegas.</t>
        </is>
      </c>
      <c r="O2746" t="inlineStr">
        <is>
          <t>E</t>
        </is>
      </c>
      <c r="P2746" t="n">
        <v>0</v>
      </c>
      <c r="Q2746" t="n">
        <v>0</v>
      </c>
      <c r="S2746" t="inlineStr">
        <is>
          <t>Gabarito: E</t>
        </is>
      </c>
      <c r="U2746" t="inlineStr">
        <is>
          <t>16/08/2026 04:02</t>
        </is>
      </c>
    </row>
    <row r="2747">
      <c r="A2747" t="n">
        <v>4728</v>
      </c>
      <c r="B2747" t="inlineStr">
        <is>
          <t>OBJETIVA</t>
        </is>
      </c>
      <c r="C2747" t="inlineStr">
        <is>
          <t>Pref Roca Sales RS</t>
        </is>
      </c>
      <c r="D2747" t="inlineStr">
        <is>
          <t>2026</t>
        </is>
      </c>
      <c r="E2747" t="inlineStr">
        <is>
          <t>A proatividade é uma das habilidades mais valorizadas no ambiente de trabalho. Ser proativo está relacionado com:</t>
        </is>
      </c>
      <c r="F2747" t="inlineStr">
        <is>
          <t>Conhecimentos Específicos</t>
        </is>
      </c>
      <c r="G2747" t="inlineStr">
        <is>
          <t>Gestão de Pessoas</t>
        </is>
      </c>
      <c r="H2747" t="inlineStr">
        <is>
          <t>Médio</t>
        </is>
      </c>
      <c r="I2747" t="inlineStr">
        <is>
          <t>ME</t>
        </is>
      </c>
      <c r="J2747" t="inlineStr">
        <is>
          <t>Antecipar necessidades e agir.</t>
        </is>
      </c>
      <c r="K2747" t="inlineStr">
        <is>
          <t>Esperar instruções para todas as tarefas.</t>
        </is>
      </c>
      <c r="L2747" t="inlineStr">
        <is>
          <t>Ignorar problemas até que cresçam.</t>
        </is>
      </c>
      <c r="M2747" t="inlineStr">
        <is>
          <t>Delegar responsabilidades pessoais.</t>
        </is>
      </c>
      <c r="N2747" t="inlineStr"/>
      <c r="O2747" t="inlineStr">
        <is>
          <t>A</t>
        </is>
      </c>
      <c r="P2747" t="n">
        <v>0</v>
      </c>
      <c r="Q2747" t="n">
        <v>0</v>
      </c>
      <c r="S2747" t="inlineStr">
        <is>
          <t>Gabarito: A</t>
        </is>
      </c>
      <c r="U2747" t="inlineStr">
        <is>
          <t>16/08/2026 04:36</t>
        </is>
      </c>
    </row>
    <row r="2748">
      <c r="A2748" t="n">
        <v>4729</v>
      </c>
      <c r="B2748" t="inlineStr">
        <is>
          <t>VUNESP</t>
        </is>
      </c>
      <c r="C2748" t="inlineStr">
        <is>
          <t>Pref Itatiba SP</t>
        </is>
      </c>
      <c r="D2748" t="inlineStr">
        <is>
          <t>2025</t>
        </is>
      </c>
      <c r="E2748" t="inlineStr">
        <is>
          <t>As relações com os funcionários em uma organização são influenciadas pelas pressuposições a respeito da natureza humana. A disciplina e a motivação decorrem dessas pressuposições. Dois conjuntos de pressuposições foram identificados como teoria X e teoria Y. A teoria X envolve convicções negativas a respeito das pessoas, e a teoria Y, convicções positivas.
Essas teorias foram desenvolvidas por</t>
        </is>
      </c>
      <c r="F2748" t="inlineStr">
        <is>
          <t>Conhecimentos Específicos</t>
        </is>
      </c>
      <c r="G2748" t="inlineStr">
        <is>
          <t>Gestão de Pessoas</t>
        </is>
      </c>
      <c r="H2748" t="inlineStr">
        <is>
          <t>Médio</t>
        </is>
      </c>
      <c r="I2748" t="inlineStr">
        <is>
          <t>ME</t>
        </is>
      </c>
      <c r="J2748" t="inlineStr">
        <is>
          <t>Douglas McGregor.</t>
        </is>
      </c>
      <c r="K2748" t="inlineStr">
        <is>
          <t>Rensis Likert.</t>
        </is>
      </c>
      <c r="L2748" t="inlineStr">
        <is>
          <t>Max Weber.</t>
        </is>
      </c>
      <c r="M2748" t="inlineStr">
        <is>
          <t>Chester Barnard.</t>
        </is>
      </c>
      <c r="N2748" t="inlineStr">
        <is>
          <t>Peter Senge.</t>
        </is>
      </c>
      <c r="O2748" t="inlineStr">
        <is>
          <t>A</t>
        </is>
      </c>
      <c r="P2748" t="n">
        <v>0</v>
      </c>
      <c r="Q2748" t="n">
        <v>0</v>
      </c>
      <c r="S2748" t="inlineStr">
        <is>
          <t>Gabarito: A</t>
        </is>
      </c>
      <c r="U2748" t="inlineStr">
        <is>
          <t>16/08/2026 04:38</t>
        </is>
      </c>
    </row>
    <row r="2749">
      <c r="A2749" t="n">
        <v>4730</v>
      </c>
      <c r="B2749" t="inlineStr">
        <is>
          <t>FGV</t>
        </is>
      </c>
      <c r="C2749" t="inlineStr">
        <is>
          <t>ALEAM</t>
        </is>
      </c>
      <c r="D2749" t="inlineStr">
        <is>
          <t>2025</t>
        </is>
      </c>
      <c r="E2749" t="inlineStr">
        <is>
          <t>Em uma empresa de tecnologia, um colaborador que ocupa cargo de alto escalão demonstra elevado desempenho, reconhecimento profissional e sensação de realização no ambiente de trabalho. Esses fatores indicam que ele se encontra no nível mais alto da Pirâmide de Necessidades de Maslow.
Considerando esse contexto, para que ele continue motivado, é fundamental que a empresa promova</t>
        </is>
      </c>
      <c r="F2749" t="inlineStr">
        <is>
          <t>Conhecimentos Específicos</t>
        </is>
      </c>
      <c r="G2749" t="inlineStr">
        <is>
          <t>Gestão de Pessoas</t>
        </is>
      </c>
      <c r="H2749" t="inlineStr">
        <is>
          <t>Médio</t>
        </is>
      </c>
      <c r="I2749" t="inlineStr">
        <is>
          <t>ME</t>
        </is>
      </c>
      <c r="J2749" t="inlineStr">
        <is>
          <t>atividades que fortaleçam a amizade e o relacionamento com os colegas.</t>
        </is>
      </c>
      <c r="K2749" t="inlineStr">
        <is>
          <t>maior número de intervalos de descanso durante a jornada de trabalho.</t>
        </is>
      </c>
      <c r="L2749" t="inlineStr">
        <is>
          <t>oferta de alimentação balanceada e nutritiva na cantina da empresa.</t>
        </is>
      </c>
      <c r="M2749" t="inlineStr">
        <is>
          <t>promoção de estabilidade salarial e proteção no emprego, por meio de contrato.</t>
        </is>
      </c>
      <c r="N2749" t="inlineStr">
        <is>
          <t>atividades mais desafiadoras, que estimulem o crescimento pessoal e profissional.</t>
        </is>
      </c>
      <c r="O2749" t="inlineStr">
        <is>
          <t>E</t>
        </is>
      </c>
      <c r="P2749" t="n">
        <v>0</v>
      </c>
      <c r="Q2749" t="n">
        <v>0</v>
      </c>
      <c r="S2749" t="inlineStr">
        <is>
          <t>Gabarito: E</t>
        </is>
      </c>
      <c r="U2749" t="inlineStr">
        <is>
          <t>16/08/2026 04:38</t>
        </is>
      </c>
    </row>
    <row r="2750">
      <c r="A2750" t="n">
        <v>4731</v>
      </c>
      <c r="B2750" t="inlineStr">
        <is>
          <t>FGV</t>
        </is>
      </c>
      <c r="C2750" t="inlineStr">
        <is>
          <t>CPRM</t>
        </is>
      </c>
      <c r="D2750" t="inlineStr">
        <is>
          <t>2025</t>
        </is>
      </c>
      <c r="E2750" t="inlineStr">
        <is>
          <t>Em uma avaliação de políticas internas, constatou-se que a empresa investe em trabalho criativo e desafiador, diversidade de tarefas e participação dos colaboradores nas decisões.
Segundo a teoria de Maslow, essas ações atendem prioritariamente à necessidade</t>
        </is>
      </c>
      <c r="F2750" t="inlineStr">
        <is>
          <t>Conhecimentos Específicos</t>
        </is>
      </c>
      <c r="G2750" t="inlineStr">
        <is>
          <t>Gestão de Pessoas</t>
        </is>
      </c>
      <c r="H2750" t="inlineStr">
        <is>
          <t>Médio</t>
        </is>
      </c>
      <c r="I2750" t="inlineStr">
        <is>
          <t>ME</t>
        </is>
      </c>
      <c r="J2750" t="inlineStr">
        <is>
          <t>social.</t>
        </is>
      </c>
      <c r="K2750" t="inlineStr">
        <is>
          <t>de estima.</t>
        </is>
      </c>
      <c r="L2750" t="inlineStr">
        <is>
          <t>de segurança.</t>
        </is>
      </c>
      <c r="M2750" t="inlineStr">
        <is>
          <t>fisiológica.</t>
        </is>
      </c>
      <c r="N2750" t="inlineStr">
        <is>
          <t>de autorrealização.</t>
        </is>
      </c>
      <c r="O2750" t="inlineStr">
        <is>
          <t>E</t>
        </is>
      </c>
      <c r="P2750" t="n">
        <v>0</v>
      </c>
      <c r="Q2750" t="n">
        <v>0</v>
      </c>
      <c r="S2750" t="inlineStr">
        <is>
          <t>Gabarito: E</t>
        </is>
      </c>
      <c r="U2750" t="inlineStr">
        <is>
          <t>16/08/2026 04:38</t>
        </is>
      </c>
    </row>
    <row r="2751">
      <c r="A2751" t="n">
        <v>4732</v>
      </c>
      <c r="B2751" t="inlineStr">
        <is>
          <t>VUNESP</t>
        </is>
      </c>
      <c r="C2751" t="inlineStr">
        <is>
          <t>Pref Paulínia SP</t>
        </is>
      </c>
      <c r="D2751" t="inlineStr">
        <is>
          <t>2025</t>
        </is>
      </c>
      <c r="E2751" t="inlineStr">
        <is>
          <t>A diretora de Gestão de Pessoas de um órgão municipal vem levantando estratégias de motivação para os servidores públicos daquele local.
Ao retomar a teoria dos dois fatores de Herzberg, ela verificou que se insere(m) como fator(es) motivacional(is) ou satisfaciente(s) (intrínseco(s))</t>
        </is>
      </c>
      <c r="F2751" t="inlineStr">
        <is>
          <t>Conhecimentos Específicos</t>
        </is>
      </c>
      <c r="G2751" t="inlineStr">
        <is>
          <t>Gestão de Pessoas</t>
        </is>
      </c>
      <c r="H2751" t="inlineStr">
        <is>
          <t>Médio</t>
        </is>
      </c>
      <c r="I2751" t="inlineStr">
        <is>
          <t>ME</t>
        </is>
      </c>
      <c r="J2751" t="inlineStr">
        <is>
          <t>o conteúdo do cargo.</t>
        </is>
      </c>
      <c r="K2751" t="inlineStr">
        <is>
          <t>os salários e benefícios.</t>
        </is>
      </c>
      <c r="L2751" t="inlineStr">
        <is>
          <t>a qualidade das lideranças.</t>
        </is>
      </c>
      <c r="M2751" t="inlineStr">
        <is>
          <t>as políticas adotadas pelo órgão.</t>
        </is>
      </c>
      <c r="N2751" t="inlineStr">
        <is>
          <t>as condições físicas do órgão.</t>
        </is>
      </c>
      <c r="O2751" t="inlineStr">
        <is>
          <t>A</t>
        </is>
      </c>
      <c r="P2751" t="n">
        <v>0</v>
      </c>
      <c r="Q2751" t="n">
        <v>0</v>
      </c>
      <c r="S2751" t="inlineStr">
        <is>
          <t>Gabarito: A</t>
        </is>
      </c>
      <c r="U2751" t="inlineStr">
        <is>
          <t>16/08/2026 04:39</t>
        </is>
      </c>
    </row>
    <row r="2752">
      <c r="A2752" t="n">
        <v>4733</v>
      </c>
      <c r="B2752" t="inlineStr">
        <is>
          <t>IDECAN</t>
        </is>
      </c>
      <c r="C2752" t="inlineStr">
        <is>
          <t>CBM DF</t>
        </is>
      </c>
      <c r="D2752" t="inlineStr">
        <is>
          <t>2025</t>
        </is>
      </c>
      <c r="E2752" t="inlineStr">
        <is>
          <t>No estudo da Administração, a motivação é considerada um dos fatores determinantes para compreender o comportamento humano nas organizações, influenciando diretamente o desempenho, o moral e o clima organizacional. Nesse sentido, assinale o item correto.</t>
        </is>
      </c>
      <c r="F2752" t="inlineStr">
        <is>
          <t>Conhecimentos Específicos</t>
        </is>
      </c>
      <c r="G2752" t="inlineStr">
        <is>
          <t>Gestão de Pessoas</t>
        </is>
      </c>
      <c r="H2752" t="inlineStr">
        <is>
          <t>Médio</t>
        </is>
      </c>
      <c r="I2752" t="inlineStr">
        <is>
          <t>ME</t>
        </is>
      </c>
      <c r="J2752" t="inlineStr">
        <is>
          <t>A motivação no ambiente organizacional está exclusivamente associada a incentivos econômicos, de modo que fatores sociais ou psicológicos são irrelevantes para explicar o desempenho individual.</t>
        </is>
      </c>
      <c r="K2752" t="inlineStr">
        <is>
          <t>O comportamento humano é resultado da interação entre características pessoais e o meio ambiente, sendo influenciado por necessidades que, ao serem satisfeitas, reduzem a tensão e restauram o equilíbrio do indivíduo.</t>
        </is>
      </c>
      <c r="L2752" t="inlineStr">
        <is>
          <t>A frustração provocada pela impossibilidade de satisfação de uma necessidade não tem impacto no comportamento organizacional, pois o indivíduo tende a manter-se em equilíbrio psicológico natural.</t>
        </is>
      </c>
      <c r="M2752" t="inlineStr">
        <is>
          <t>O moral e o clima organizacional independem da satisfação das necessidades individuais, estando relacionados apenas à estrutura formal e às regras da organização.</t>
        </is>
      </c>
      <c r="N2752" t="inlineStr"/>
      <c r="O2752" t="inlineStr">
        <is>
          <t>B</t>
        </is>
      </c>
      <c r="P2752" t="n">
        <v>0</v>
      </c>
      <c r="Q2752" t="n">
        <v>0</v>
      </c>
      <c r="S2752" t="inlineStr">
        <is>
          <t>Gabarito: B</t>
        </is>
      </c>
      <c r="U2752" t="inlineStr">
        <is>
          <t>16/08/2026 04:39</t>
        </is>
      </c>
    </row>
    <row r="2753">
      <c r="A2753" t="n">
        <v>4734</v>
      </c>
      <c r="B2753" t="inlineStr">
        <is>
          <t>FCC</t>
        </is>
      </c>
      <c r="C2753" t="inlineStr">
        <is>
          <t>CBM AP</t>
        </is>
      </c>
      <c r="D2753" t="inlineStr">
        <is>
          <t>2025</t>
        </is>
      </c>
      <c r="E2753" t="inlineStr">
        <is>
          <t>Entre as teorias mais conhecidas sobre o fenômeno da motivação, destaca-se a que foi desenvolvida por Abraham Maslow, que aborda as Necessidades Humanas e cuja representação gráfica consiste em</t>
        </is>
      </c>
      <c r="F2753" t="inlineStr">
        <is>
          <t>Conhecimentos Específicos</t>
        </is>
      </c>
      <c r="G2753" t="inlineStr">
        <is>
          <t>Gestão de Pessoas</t>
        </is>
      </c>
      <c r="H2753" t="inlineStr">
        <is>
          <t>Médio</t>
        </is>
      </c>
      <c r="I2753" t="inlineStr">
        <is>
          <t>ME</t>
        </is>
      </c>
      <c r="J2753" t="inlineStr">
        <is>
          <t>um fluxograma, iniciado a partir da necessidade mais básica, que é a de pertencimento ou afiliação.</t>
        </is>
      </c>
      <c r="K2753" t="inlineStr">
        <is>
          <t>uma pirâmide, tendo em sua base as necessidades básicas dos indivíduos, ditas fisiológicas.</t>
        </is>
      </c>
      <c r="L2753" t="inlineStr">
        <is>
          <t>uma escada, com escala de fatores, que variam de acordo com o nível socioeconômico do indivíduo.</t>
        </is>
      </c>
      <c r="M2753" t="inlineStr">
        <is>
          <t>um conjunto de faixas, estabelecidas a partir do perfil psicológico dos integrantes do grupo.</t>
        </is>
      </c>
      <c r="N2753" t="inlineStr">
        <is>
          <t>uma matriz, que apresenta quadrantes com a combinação de necessidades individuais e coletivas.</t>
        </is>
      </c>
      <c r="O2753" t="inlineStr">
        <is>
          <t>B</t>
        </is>
      </c>
      <c r="P2753" t="n">
        <v>0</v>
      </c>
      <c r="Q2753" t="n">
        <v>0</v>
      </c>
      <c r="S2753" t="inlineStr">
        <is>
          <t>Gabarito: B</t>
        </is>
      </c>
      <c r="U2753" t="inlineStr">
        <is>
          <t>16/08/2026 04:40</t>
        </is>
      </c>
    </row>
    <row r="2754">
      <c r="A2754" t="n">
        <v>4735</v>
      </c>
      <c r="B2754" t="inlineStr">
        <is>
          <t>CEBRASPE</t>
        </is>
      </c>
      <c r="C2754" t="inlineStr">
        <is>
          <t>TCE RS</t>
        </is>
      </c>
      <c r="D2754" t="inlineStr">
        <is>
          <t>2025</t>
        </is>
      </c>
      <c r="E2754" t="inlineStr">
        <is>
          <t>De acordo com os princípios das teorias das necessidades, a motivação de cada indivíduo no ambiente organizacional decorre de fatores ambientais, ou seja, externos aos indivíduos.</t>
        </is>
      </c>
      <c r="F2754" t="inlineStr">
        <is>
          <t>Conhecimentos Específicos</t>
        </is>
      </c>
      <c r="G2754" t="inlineStr">
        <is>
          <t>Gestão de Pessoas</t>
        </is>
      </c>
      <c r="H2754" t="inlineStr">
        <is>
          <t>Médio</t>
        </is>
      </c>
      <c r="I2754" t="inlineStr">
        <is>
          <t>CE</t>
        </is>
      </c>
      <c r="J2754" t="inlineStr"/>
      <c r="K2754" t="inlineStr"/>
      <c r="L2754" t="inlineStr"/>
      <c r="M2754" t="inlineStr"/>
      <c r="N2754" t="inlineStr"/>
      <c r="O2754" t="inlineStr">
        <is>
          <t>E</t>
        </is>
      </c>
      <c r="P2754" t="n">
        <v>0</v>
      </c>
      <c r="Q2754" t="n">
        <v>0</v>
      </c>
      <c r="S2754" t="inlineStr">
        <is>
          <t>Gabarito: E</t>
        </is>
      </c>
      <c r="U2754" t="inlineStr">
        <is>
          <t>16/08/2026 04:40</t>
        </is>
      </c>
    </row>
    <row r="2755">
      <c r="A2755" t="n">
        <v>4736</v>
      </c>
      <c r="B2755" t="inlineStr">
        <is>
          <t>FGV</t>
        </is>
      </c>
      <c r="C2755" t="inlineStr">
        <is>
          <t>AgSUS</t>
        </is>
      </c>
      <c r="D2755" t="inlineStr">
        <is>
          <t>2025</t>
        </is>
      </c>
      <c r="E2755" t="inlineStr">
        <is>
          <t>No campo do comportamento organizacional, a teoria da hierarquia das necessidades de Maslow destaca que os indivíduos são motivados por diferentes níveis de necessidades, que vão das mais básicas até as mais complexas
Com base nessa teoria, o nível motivacional relacionado a remuneração estável e benefícios corresponde às necessidades</t>
        </is>
      </c>
      <c r="F2755" t="inlineStr">
        <is>
          <t>Conhecimentos Específicos</t>
        </is>
      </c>
      <c r="G2755" t="inlineStr">
        <is>
          <t>Gestão de Pessoas</t>
        </is>
      </c>
      <c r="H2755" t="inlineStr">
        <is>
          <t>Médio</t>
        </is>
      </c>
      <c r="I2755" t="inlineStr">
        <is>
          <t>ME</t>
        </is>
      </c>
      <c r="J2755" t="inlineStr">
        <is>
          <t>de estima.</t>
        </is>
      </c>
      <c r="K2755" t="inlineStr">
        <is>
          <t>sociais.</t>
        </is>
      </c>
      <c r="L2755" t="inlineStr">
        <is>
          <t>de segurança.</t>
        </is>
      </c>
      <c r="M2755" t="inlineStr">
        <is>
          <t>fisiológicas.</t>
        </is>
      </c>
      <c r="N2755" t="inlineStr">
        <is>
          <t>de autorrealização.</t>
        </is>
      </c>
      <c r="O2755" t="inlineStr">
        <is>
          <t>C</t>
        </is>
      </c>
      <c r="P2755" t="n">
        <v>0</v>
      </c>
      <c r="Q2755" t="n">
        <v>0</v>
      </c>
      <c r="S2755" t="inlineStr">
        <is>
          <t>Gabarito: C</t>
        </is>
      </c>
      <c r="U2755" t="inlineStr">
        <is>
          <t>16/08/2026 04:40</t>
        </is>
      </c>
    </row>
    <row r="2756">
      <c r="A2756" t="n">
        <v>4737</v>
      </c>
      <c r="B2756" t="inlineStr">
        <is>
          <t>FCC</t>
        </is>
      </c>
      <c r="C2756" t="inlineStr">
        <is>
          <t>SEFAZ PI</t>
        </is>
      </c>
      <c r="D2756" t="inlineStr">
        <is>
          <t>2025</t>
        </is>
      </c>
      <c r="E2756" t="inlineStr">
        <is>
          <t>Entre as conhecidas teorias que buscam explicar o fenômeno da motivação, a clássica Teoria da Expectativa ou Expectância, desenvolvida por Victor Vroom, sustenta que</t>
        </is>
      </c>
      <c r="F2756" t="inlineStr">
        <is>
          <t>Conhecimentos Específicos</t>
        </is>
      </c>
      <c r="G2756" t="inlineStr">
        <is>
          <t>Gestão de Pessoas</t>
        </is>
      </c>
      <c r="H2756" t="inlineStr">
        <is>
          <t>Médio</t>
        </is>
      </c>
      <c r="I2756" t="inlineStr">
        <is>
          <t>ME</t>
        </is>
      </c>
      <c r="J2756" t="inlineStr">
        <is>
          <t>a relação esforço-desempenho constitui uma medida de motivação individual a partir da qual os colaboradores buscam extrair o máximo resultado em termos de recompensas, ou seja, aquilo que o estudioso denomina ponto de expectância.</t>
        </is>
      </c>
      <c r="K2756" t="inlineStr">
        <is>
          <t>cada individuo possui um nível máximo de esforço que está disposto a despender, independentemente do valor atribuído ao resultado, sendo esse patamar denominado nível de expectativa.</t>
        </is>
      </c>
      <c r="L2756" t="inlineStr">
        <is>
          <t>o comportamento humano é orientado para obtenção de resultados, sendo que o estudioso denomina valência o valor atribuído pelo indivíduo ao resultado ou recompensa.</t>
        </is>
      </c>
      <c r="M2756" t="inlineStr">
        <is>
          <t>há necessidades básicas que devem ser atendidas em primeiro lugar, ditas fisiológicas, e somente a partir de tal satisfação é que o indivíduo busca a satisfação de outros objetivos, estes denominados instrumentais.</t>
        </is>
      </c>
      <c r="N2756" t="inlineStr">
        <is>
          <t>o reforço negativo é tão eficaz quanto o reforço positivo na consolidação da motivação dos colaboradores, devendo ser buscado um equilíbrio na aplicação de ambos, denominado pelo autor como instrumentalidade.</t>
        </is>
      </c>
      <c r="O2756" t="inlineStr">
        <is>
          <t>C</t>
        </is>
      </c>
      <c r="P2756" t="n">
        <v>0</v>
      </c>
      <c r="Q2756" t="n">
        <v>0</v>
      </c>
      <c r="S2756" t="inlineStr">
        <is>
          <t>Gabarito: C</t>
        </is>
      </c>
      <c r="U2756" t="inlineStr">
        <is>
          <t>16/08/2026 04:41</t>
        </is>
      </c>
    </row>
    <row r="2757">
      <c r="A2757" t="n">
        <v>4738</v>
      </c>
      <c r="B2757" t="inlineStr">
        <is>
          <t>FGV</t>
        </is>
      </c>
      <c r="C2757" t="inlineStr">
        <is>
          <t>CNU</t>
        </is>
      </c>
      <c r="D2757" t="inlineStr">
        <is>
          <t>2025</t>
        </is>
      </c>
      <c r="E2757" t="inlineStr">
        <is>
          <t>A motivação no ambiente de trabalho pode ser compreendida como um conjunto de forças que impulsionam os indivíduos a escolher determinados comportamentos em detrimento de outros.
Com base nas teorias motivacionais com foco no processo, a teoria da equidade se baseia no princípio de que:</t>
        </is>
      </c>
      <c r="F2757" t="inlineStr">
        <is>
          <t>Conhecimentos Específicos</t>
        </is>
      </c>
      <c r="G2757" t="inlineStr">
        <is>
          <t>Gestão de Pessoas</t>
        </is>
      </c>
      <c r="H2757" t="inlineStr">
        <is>
          <t>Médio</t>
        </is>
      </c>
      <c r="I2757" t="inlineStr">
        <is>
          <t>ME</t>
        </is>
      </c>
      <c r="J2757" t="inlineStr">
        <is>
          <t>os indivíduos avaliam o esforço a partir dos resultados que esperam alcançar coletivamente;</t>
        </is>
      </c>
      <c r="K2757" t="inlineStr">
        <is>
          <t>a motivação é determinada pelos fatores externos que recompensam o bom desempenho;</t>
        </is>
      </c>
      <c r="L2757" t="inlineStr">
        <is>
          <t>a motivação está relacionada ao desejo inconsciente de atender a necessidades fisiológicas básicas;</t>
        </is>
      </c>
      <c r="M2757" t="inlineStr">
        <is>
          <t>os indivíduos comparam suas contribuições e recompensas com as de outras pessoas para avaliar se estão sendo tratados de forma justa;</t>
        </is>
      </c>
      <c r="N2757" t="inlineStr">
        <is>
          <t>a satisfação tende a estar garantida quando os objetivos propostos são alcançados, a despeito da percepção de justiça no ambiente de trabalho.</t>
        </is>
      </c>
      <c r="O2757" t="inlineStr">
        <is>
          <t>D</t>
        </is>
      </c>
      <c r="P2757" t="n">
        <v>0</v>
      </c>
      <c r="Q2757" t="n">
        <v>0</v>
      </c>
      <c r="S2757" t="inlineStr">
        <is>
          <t>Gabarito: D</t>
        </is>
      </c>
      <c r="U2757" t="inlineStr">
        <is>
          <t>16/08/2026 04:41</t>
        </is>
      </c>
    </row>
    <row r="2758">
      <c r="A2758" t="n">
        <v>4739</v>
      </c>
      <c r="B2758" t="inlineStr">
        <is>
          <t>FGV</t>
        </is>
      </c>
      <c r="C2758" t="inlineStr">
        <is>
          <t>CNU</t>
        </is>
      </c>
      <c r="D2758" t="inlineStr">
        <is>
          <t>2025</t>
        </is>
      </c>
      <c r="E2758" t="inlineStr">
        <is>
          <t>Um estudo coletou dados com mais de 500 servidores públicos brasileiros para identificar as características do trabalho no serviço público que contribuem para a satisfação no trabalho.
A lista a seguir apresenta os dez aspectos mais citados pelos servidores participantes.
a. Trabalho prazeroso
b. Relacionamento saudável com os líderes
c. Emprego estável
d. Horário de trabalho flexível
e. Trabalho que proporciona desafio intelectual
f. Autonomia para tomar decisões no trabalho
g. Trabalho em que se pode contribuir diretamente com a sociedade
h. Excelente remuneração ao longo da carreira
i. Oportunidades de crescimento pessoal
j. Equipamentos de trabalho de alta qualidade
De acordo com a Teoria dos Dois Fatores de Herzberg, a quantidade de itens da lista acima que se enquadram como fatores motivacionais é igual a:</t>
        </is>
      </c>
      <c r="F2758" t="inlineStr">
        <is>
          <t>Conhecimentos Específicos</t>
        </is>
      </c>
      <c r="G2758" t="inlineStr">
        <is>
          <t>Gestão de Pessoas</t>
        </is>
      </c>
      <c r="H2758" t="inlineStr">
        <is>
          <t>Médio</t>
        </is>
      </c>
      <c r="I2758" t="inlineStr">
        <is>
          <t>ME</t>
        </is>
      </c>
      <c r="J2758" t="inlineStr">
        <is>
          <t>5;</t>
        </is>
      </c>
      <c r="K2758" t="inlineStr">
        <is>
          <t>6;</t>
        </is>
      </c>
      <c r="L2758" t="inlineStr">
        <is>
          <t>7;</t>
        </is>
      </c>
      <c r="M2758" t="inlineStr">
        <is>
          <t>8;</t>
        </is>
      </c>
      <c r="N2758" t="inlineStr">
        <is>
          <t>9.</t>
        </is>
      </c>
      <c r="O2758" t="inlineStr">
        <is>
          <t>A</t>
        </is>
      </c>
      <c r="P2758" t="n">
        <v>0</v>
      </c>
      <c r="Q2758" t="n">
        <v>0</v>
      </c>
      <c r="S2758" t="inlineStr">
        <is>
          <t>Gabarito: A</t>
        </is>
      </c>
      <c r="U2758" t="inlineStr">
        <is>
          <t>16/08/2026 04:42</t>
        </is>
      </c>
    </row>
    <row r="2759">
      <c r="A2759" t="n">
        <v>4740</v>
      </c>
      <c r="B2759" t="inlineStr">
        <is>
          <t>INSTITUTO CONSULPLAN</t>
        </is>
      </c>
      <c r="C2759" t="inlineStr">
        <is>
          <t>Pref João Ramalho SP</t>
        </is>
      </c>
      <c r="D2759" t="inlineStr">
        <is>
          <t>2025</t>
        </is>
      </c>
      <c r="E2759" t="inlineStr">
        <is>
          <t>Carla é servidora pública municipal e atua como auxiliar operacional em uma secretaria da prefeitura. Após algum tempo de trabalho, ela passou a demonstrar maior entusiasmo ao ser incluída em reuniões de equipe e convidada para confraternizações. Dessa forma, Carla começou a sentir que sua opinião era ouvida e valorizada pelos colegas e superiores. Desde então, ela tem se mostrado mais participativa, colaborativa e satisfeita com o ambiente de trabalho. Considerando a Teoria da Hierarquia das Necessidades de Maslow, a mudança de comportamento de Carla está mais relacionada à satisfação de qual tipo de necessidade?</t>
        </is>
      </c>
      <c r="F2759" t="inlineStr">
        <is>
          <t>Conhecimentos Específicos</t>
        </is>
      </c>
      <c r="G2759" t="inlineStr">
        <is>
          <t>Gestão de Pessoas</t>
        </is>
      </c>
      <c r="H2759" t="inlineStr">
        <is>
          <t>Médio</t>
        </is>
      </c>
      <c r="I2759" t="inlineStr">
        <is>
          <t>ME</t>
        </is>
      </c>
      <c r="J2759" t="inlineStr">
        <is>
          <t>Social.</t>
        </is>
      </c>
      <c r="K2759" t="inlineStr">
        <is>
          <t>Fisiológica.</t>
        </is>
      </c>
      <c r="L2759" t="inlineStr">
        <is>
          <t>Segurança.</t>
        </is>
      </c>
      <c r="M2759" t="inlineStr">
        <is>
          <t>Autorrealização.</t>
        </is>
      </c>
      <c r="N2759" t="inlineStr"/>
      <c r="O2759" t="inlineStr">
        <is>
          <t>A</t>
        </is>
      </c>
      <c r="P2759" t="n">
        <v>0</v>
      </c>
      <c r="Q2759" t="n">
        <v>0</v>
      </c>
      <c r="S2759" t="inlineStr">
        <is>
          <t>Gabarito: A</t>
        </is>
      </c>
      <c r="U2759" t="inlineStr">
        <is>
          <t>16/08/2026 04:42</t>
        </is>
      </c>
    </row>
    <row r="2760">
      <c r="A2760" t="n">
        <v>4741</v>
      </c>
      <c r="B2760" t="inlineStr">
        <is>
          <t>FGV</t>
        </is>
      </c>
      <c r="C2760" t="inlineStr">
        <is>
          <t>Pref São José dos Campos SP</t>
        </is>
      </c>
      <c r="D2760" t="inlineStr">
        <is>
          <t>2025</t>
        </is>
      </c>
      <c r="E2760" t="inlineStr">
        <is>
          <t>Segundo a literatura especializada, as teorias da motivação são usualmente classificadas em dois grupos principais: as teorias de conteúdo, que buscam identificar o que motiva os indivíduos, com foco nos fatores internos e nas necessidades humanas, e as teorias de processo, que procuram compreender como a motivação ocorre, ou seja, os mecanismos mentais e comportamentais que influenciam a ação motivada.
Com base nessa classificação, analise as seguintes teorias:
1. Teoria bifatorial (Herzberg)
2. Teoria da autoeficácia (Bandura)
3. Teoria do reforço (Skinner)
4. Teoria da hierarquia das necessidades (Maslow)
Utilizando a letra A para teorias do grupo de conteúdo e B para as teorias do grupo de processo, a correspondência correta, na ordem dada, é</t>
        </is>
      </c>
      <c r="F2760" t="inlineStr">
        <is>
          <t>Conhecimentos Específicos</t>
        </is>
      </c>
      <c r="G2760" t="inlineStr">
        <is>
          <t>Gestão de Pessoas</t>
        </is>
      </c>
      <c r="H2760" t="inlineStr">
        <is>
          <t>Médio</t>
        </is>
      </c>
      <c r="I2760" t="inlineStr">
        <is>
          <t>ME</t>
        </is>
      </c>
      <c r="J2760" t="inlineStr">
        <is>
          <t>A – A – B – B.</t>
        </is>
      </c>
      <c r="K2760" t="inlineStr">
        <is>
          <t>A – B – A – B.</t>
        </is>
      </c>
      <c r="L2760" t="inlineStr">
        <is>
          <t>B – A – B – B.</t>
        </is>
      </c>
      <c r="M2760" t="inlineStr">
        <is>
          <t>B – A – A – B.</t>
        </is>
      </c>
      <c r="N2760" t="inlineStr">
        <is>
          <t>A – B – B – A.</t>
        </is>
      </c>
      <c r="O2760" t="inlineStr">
        <is>
          <t>E</t>
        </is>
      </c>
      <c r="P2760" t="n">
        <v>0</v>
      </c>
      <c r="Q2760" t="n">
        <v>0</v>
      </c>
      <c r="S2760" t="inlineStr">
        <is>
          <t>Gabarito: E</t>
        </is>
      </c>
      <c r="U2760" t="inlineStr">
        <is>
          <t>16/08/2026 04:43</t>
        </is>
      </c>
    </row>
    <row r="2761">
      <c r="A2761" t="n">
        <v>4742</v>
      </c>
      <c r="B2761" t="inlineStr">
        <is>
          <t>FGV</t>
        </is>
      </c>
      <c r="C2761" t="inlineStr">
        <is>
          <t>PGM Rio de Janeiro RJ</t>
        </is>
      </c>
      <c r="D2761" t="inlineStr">
        <is>
          <t>2025</t>
        </is>
      </c>
      <c r="E2761" t="inlineStr">
        <is>
          <t>O contrato psicológico nas organizações refere-se às expectativas não formalizadas entre empregador e empregado. Sua quebra pode comprometer o desempenho e gerar comportamentos disfuncionais.
Considerando as relações entre indivíduo e organização, é correto afirmar que o contrato psicológico</t>
        </is>
      </c>
      <c r="F2761" t="inlineStr">
        <is>
          <t>Conhecimentos Específicos</t>
        </is>
      </c>
      <c r="G2761" t="inlineStr">
        <is>
          <t>Gestão de Pessoas</t>
        </is>
      </c>
      <c r="H2761" t="inlineStr">
        <is>
          <t>Médio</t>
        </is>
      </c>
      <c r="I2761" t="inlineStr">
        <is>
          <t>ME</t>
        </is>
      </c>
      <c r="J2761" t="inlineStr">
        <is>
          <t>pode ser afetado por fatores como segurança no emprego e reconhecimento.</t>
        </is>
      </c>
      <c r="K2761" t="inlineStr">
        <is>
          <t>concentra-se nas obrigações legais previstas na legislação trabalhista vigente.</t>
        </is>
      </c>
      <c r="L2761" t="inlineStr">
        <is>
          <t>é composto por cláusulas legais previstas no contrato de trabalho formal.</t>
        </is>
      </c>
      <c r="M2761" t="inlineStr">
        <is>
          <t>permanece inalterado, mesmo diante de reestruturações organizacionais como o downsizing.</t>
        </is>
      </c>
      <c r="N2761" t="inlineStr">
        <is>
          <t>representa os pactos formais estabelecidos em convenções coletivas entre entidades sindicais e empregadores.</t>
        </is>
      </c>
      <c r="O2761" t="inlineStr">
        <is>
          <t>A</t>
        </is>
      </c>
      <c r="P2761" t="n">
        <v>0</v>
      </c>
      <c r="Q2761" t="n">
        <v>0</v>
      </c>
      <c r="S2761" t="inlineStr">
        <is>
          <t>Gabarito: A</t>
        </is>
      </c>
      <c r="U2761" t="inlineStr">
        <is>
          <t>16/08/2026 04:50</t>
        </is>
      </c>
    </row>
    <row r="2762">
      <c r="A2762" t="n">
        <v>4743</v>
      </c>
      <c r="B2762" t="inlineStr">
        <is>
          <t>CEBRASPE</t>
        </is>
      </c>
      <c r="C2762" t="inlineStr">
        <is>
          <t>TJ PA</t>
        </is>
      </c>
      <c r="D2762" t="inlineStr">
        <is>
          <t>2025</t>
        </is>
      </c>
      <c r="E2762" t="inlineStr">
        <is>
          <t>A gestão do desempenho humano pode ser analisada por meio de três dimensões: a das expectativas, a dos recursos e a da motivação.</t>
        </is>
      </c>
      <c r="F2762" t="inlineStr">
        <is>
          <t>Conhecimentos Específicos</t>
        </is>
      </c>
      <c r="G2762" t="inlineStr">
        <is>
          <t>Gestão de Pessoas</t>
        </is>
      </c>
      <c r="H2762" t="inlineStr">
        <is>
          <t>Médio</t>
        </is>
      </c>
      <c r="I2762" t="inlineStr">
        <is>
          <t>CE</t>
        </is>
      </c>
      <c r="J2762" t="inlineStr"/>
      <c r="K2762" t="inlineStr"/>
      <c r="L2762" t="inlineStr"/>
      <c r="M2762" t="inlineStr"/>
      <c r="N2762" t="inlineStr"/>
      <c r="O2762" t="inlineStr">
        <is>
          <t>C</t>
        </is>
      </c>
      <c r="P2762" t="n">
        <v>0</v>
      </c>
      <c r="Q2762" t="n">
        <v>0</v>
      </c>
      <c r="S2762" t="inlineStr">
        <is>
          <t>Gabarito: C</t>
        </is>
      </c>
      <c r="U2762" t="inlineStr">
        <is>
          <t>16/08/2026 04:50</t>
        </is>
      </c>
    </row>
    <row r="2763">
      <c r="A2763" t="n">
        <v>4744</v>
      </c>
      <c r="B2763" t="inlineStr">
        <is>
          <t>VUNESP</t>
        </is>
      </c>
      <c r="C2763" t="inlineStr">
        <is>
          <t>CM Tatuí SP</t>
        </is>
      </c>
      <c r="D2763" t="inlineStr">
        <is>
          <t>2025</t>
        </is>
      </c>
      <c r="E2763" t="inlineStr">
        <is>
          <t>Com base na teoria dos dois fatores, de Herzberg, há os fatores motivacionais ou intrínsecos, que são aqueles que produzem a satisfação com o trabalho, e os fatores higiênicos ou extrínsecos, que são aqueles que reduzem a insatisfação.
Considerando-se isso, é um exemplo de fator higiênico</t>
        </is>
      </c>
      <c r="F2763" t="inlineStr">
        <is>
          <t>Conhecimentos Específicos</t>
        </is>
      </c>
      <c r="G2763" t="inlineStr">
        <is>
          <t>Gestão de Pessoas</t>
        </is>
      </c>
      <c r="H2763" t="inlineStr">
        <is>
          <t>Médio</t>
        </is>
      </c>
      <c r="I2763" t="inlineStr">
        <is>
          <t>ME</t>
        </is>
      </c>
      <c r="J2763" t="inlineStr">
        <is>
          <t>o salário.</t>
        </is>
      </c>
      <c r="K2763" t="inlineStr">
        <is>
          <t>a autonomia.</t>
        </is>
      </c>
      <c r="L2763" t="inlineStr">
        <is>
          <t>o exercício da responsabilidade.</t>
        </is>
      </c>
      <c r="M2763" t="inlineStr">
        <is>
          <t>a presença de metas desafiadoras.</t>
        </is>
      </c>
      <c r="N2763" t="inlineStr">
        <is>
          <t>a função desempenhada.</t>
        </is>
      </c>
      <c r="O2763" t="inlineStr">
        <is>
          <t>A</t>
        </is>
      </c>
      <c r="P2763" t="n">
        <v>0</v>
      </c>
      <c r="Q2763" t="n">
        <v>0</v>
      </c>
      <c r="S2763" t="inlineStr">
        <is>
          <t>Gabarito: A</t>
        </is>
      </c>
      <c r="U2763" t="inlineStr">
        <is>
          <t>16/08/2026 04:51</t>
        </is>
      </c>
    </row>
    <row r="2764">
      <c r="A2764" t="n">
        <v>4745</v>
      </c>
      <c r="B2764" t="inlineStr">
        <is>
          <t>Instituto ibest</t>
        </is>
      </c>
      <c r="C2764" t="inlineStr">
        <is>
          <t>CRECI SC</t>
        </is>
      </c>
      <c r="D2764" t="inlineStr">
        <is>
          <t>2025</t>
        </is>
      </c>
      <c r="E2764" t="inlineStr">
        <is>
          <t>No que diz respeito à motivação, McGregor elaborou as teorias X e Y, ligadas a administração das pessoas em uma organização. Em relação a essas duas teorias, assinale a alternativa correta:</t>
        </is>
      </c>
      <c r="F2764" t="inlineStr">
        <is>
          <t>Conhecimentos Específicos</t>
        </is>
      </c>
      <c r="G2764" t="inlineStr">
        <is>
          <t>Gestão de Pessoas</t>
        </is>
      </c>
      <c r="H2764" t="inlineStr">
        <is>
          <t>Médio</t>
        </is>
      </c>
      <c r="I2764" t="inlineStr">
        <is>
          <t>ME</t>
        </is>
      </c>
      <c r="J2764" t="inlineStr">
        <is>
          <t>Segundo a teoria Y, as pessoas são indolentes e preguiçosas por natureza, ou seja, elas evitam o trabalho ou trabalham o mínimo possível, em troca de recompensas salariais ou materiais.</t>
        </is>
      </c>
      <c r="K2764" t="inlineStr">
        <is>
          <t>Segundo a teoria Y, a dependência das pessoas as torna incapazes de autocontrole e autodisciplina, e, portanto elas precisam ser dirigidas e controladas pela administração.</t>
        </is>
      </c>
      <c r="L2764" t="inlineStr">
        <is>
          <t>Segundo a teoria X, a própria natureza das pessoas as leva a resistir às mudanças, pois procuram sua segurança e pretendem não assumir riscos que as ponham em perigo.</t>
        </is>
      </c>
      <c r="M2764" t="inlineStr">
        <is>
          <t>Segundo a teoria X, o controle externo e a ameaça de punição não são os únicos meios de obter a dedicação e esforço de alcançar os objetivos empresariais.</t>
        </is>
      </c>
      <c r="N2764" t="inlineStr">
        <is>
          <t>Segundo a teoria X, as pessoas não são, por sua natureza intrínseca, passivas ou resistentes às necessidades da empresa, pois elas podem tornar-se assim, como resultado de sua experiência negativa em outras empresas.</t>
        </is>
      </c>
      <c r="O2764" t="inlineStr">
        <is>
          <t>C</t>
        </is>
      </c>
      <c r="P2764" t="n">
        <v>0</v>
      </c>
      <c r="Q2764" t="n">
        <v>0</v>
      </c>
      <c r="S2764" t="inlineStr">
        <is>
          <t>Gabarito: C</t>
        </is>
      </c>
      <c r="U2764" t="inlineStr">
        <is>
          <t>16/08/2026 04:51</t>
        </is>
      </c>
    </row>
    <row r="2765">
      <c r="A2765" t="n">
        <v>4746</v>
      </c>
      <c r="B2765" t="inlineStr">
        <is>
          <t>Instituto ibest</t>
        </is>
      </c>
      <c r="C2765" t="inlineStr">
        <is>
          <t>CRECI SC</t>
        </is>
      </c>
      <c r="D2765" t="inlineStr">
        <is>
          <t>2025</t>
        </is>
      </c>
      <c r="E2765" t="inlineStr">
        <is>
          <t>Segundo a teoria da motivação, de Maslow, baseada nas necessidades humanas, é correto afirmar que</t>
        </is>
      </c>
      <c r="F2765" t="inlineStr">
        <is>
          <t>Conhecimentos Específicos</t>
        </is>
      </c>
      <c r="G2765" t="inlineStr">
        <is>
          <t>Gestão de Pessoas</t>
        </is>
      </c>
      <c r="H2765" t="inlineStr">
        <is>
          <t>Médio</t>
        </is>
      </c>
      <c r="I2765" t="inlineStr">
        <is>
          <t>ME</t>
        </is>
      </c>
      <c r="J2765" t="inlineStr">
        <is>
          <t>uma vez atendida uma necessidade, aumenta o nível de satisfação e, consequentemente, a motivação.</t>
        </is>
      </c>
      <c r="K2765" t="inlineStr">
        <is>
          <t>quanto menos elevado o nível das necessidades, mais saudável e satisfeita é a pessoa.</t>
        </is>
      </c>
      <c r="L2765" t="inlineStr">
        <is>
          <t>uma necessidade de uma categoria precisa ser atendida antes que a da categoria seguinte se manifeste.</t>
        </is>
      </c>
      <c r="M2765" t="inlineStr">
        <is>
          <t>a ameaça de perda de emprego e de redução salarial se enquadra entre as necessidades sociais, de estima e de autorrealização.</t>
        </is>
      </c>
      <c r="N2765" t="inlineStr">
        <is>
          <t>o comportamento irresponsável é sintoma de privação das necessidades básicas.</t>
        </is>
      </c>
      <c r="O2765" t="inlineStr">
        <is>
          <t>C</t>
        </is>
      </c>
      <c r="P2765" t="n">
        <v>0</v>
      </c>
      <c r="Q2765" t="n">
        <v>0</v>
      </c>
      <c r="S2765" t="inlineStr">
        <is>
          <t>Gabarito: C</t>
        </is>
      </c>
      <c r="U2765" t="inlineStr">
        <is>
          <t>16/08/2026 04:51</t>
        </is>
      </c>
    </row>
    <row r="2766">
      <c r="A2766" t="n">
        <v>4747</v>
      </c>
      <c r="B2766" t="inlineStr">
        <is>
          <t>MP PI</t>
        </is>
      </c>
      <c r="C2766" t="inlineStr">
        <is>
          <t>MP PI</t>
        </is>
      </c>
      <c r="D2766" t="inlineStr">
        <is>
          <t>2025</t>
        </is>
      </c>
      <c r="E2766" t="inlineStr">
        <is>
          <t>A teoria motivacional dos dois fatores de Herzberg parte da premissa de que os aspectos satisfatórios (intrínsecos) dizem respeito ao conteúdo do trabalho e os aspectos insatisfatórios (extrínsecos) dizem respeito ao contexto do trabalho. (MAXIMIANO, A. C. A. Introdução à Administração. 5ª ed. São Paulo: Atlas, 2000 Sobre a teoria dos dois fatores é INCORRETO afirmar:</t>
        </is>
      </c>
      <c r="F2766" t="inlineStr">
        <is>
          <t>Conhecimentos Específicos</t>
        </is>
      </c>
      <c r="G2766" t="inlineStr">
        <is>
          <t>Gestão de Pessoas</t>
        </is>
      </c>
      <c r="H2766" t="inlineStr">
        <is>
          <t>Médio</t>
        </is>
      </c>
      <c r="I2766" t="inlineStr">
        <is>
          <t>ME</t>
        </is>
      </c>
      <c r="J2766" t="inlineStr">
        <is>
          <t>A possibilidade de crescimento é fator intrínseco de motivação</t>
        </is>
      </c>
      <c r="K2766" t="inlineStr">
        <is>
          <t>Somente fatores intrínsecos produzem satisfação no trabalho</t>
        </is>
      </c>
      <c r="L2766" t="inlineStr">
        <is>
          <t>Os fatores extrínsecos reduzem a insatisfação</t>
        </is>
      </c>
      <c r="M2766" t="inlineStr">
        <is>
          <t>Condições físicas e segurança no trabalho são fatores intrínsecos</t>
        </is>
      </c>
      <c r="N2766" t="inlineStr">
        <is>
          <t>Salário e relações pessoais representam fatores extrínsecos</t>
        </is>
      </c>
      <c r="O2766" t="inlineStr">
        <is>
          <t>D</t>
        </is>
      </c>
      <c r="P2766" t="n">
        <v>0</v>
      </c>
      <c r="Q2766" t="n">
        <v>0</v>
      </c>
      <c r="S2766" t="inlineStr">
        <is>
          <t>Gabarito: D</t>
        </is>
      </c>
      <c r="U2766" t="inlineStr">
        <is>
          <t>16/08/2026 04:53</t>
        </is>
      </c>
    </row>
    <row r="2767">
      <c r="A2767" t="n">
        <v>4748</v>
      </c>
      <c r="B2767" t="inlineStr">
        <is>
          <t>MP PI</t>
        </is>
      </c>
      <c r="C2767" t="inlineStr">
        <is>
          <t>MP PI</t>
        </is>
      </c>
      <c r="D2767" t="inlineStr">
        <is>
          <t>2025</t>
        </is>
      </c>
      <c r="E2767" t="inlineStr">
        <is>
          <t>Abraham Maslow desenvolveu uma das principais teorias utilizadas nos estudos de motivação humana, baseada na hierarquia das necessidades humanas. Segundo o autor, as necessidades são dividias em 05 (cinco) categorias, estruturadas em ordem de importância. (MAXIMIANO, A.
C. A. Introdução à Administração. 5ª ed. São Paulo: Atlas, 2000. Sobre a hierarquia das necessidades é CORRETO afirmar:</t>
        </is>
      </c>
      <c r="F2767" t="inlineStr">
        <is>
          <t>Conhecimentos Específicos</t>
        </is>
      </c>
      <c r="G2767" t="inlineStr">
        <is>
          <t>Gestão de Pessoas</t>
        </is>
      </c>
      <c r="H2767" t="inlineStr">
        <is>
          <t>Médio</t>
        </is>
      </c>
      <c r="I2767" t="inlineStr">
        <is>
          <t>ME</t>
        </is>
      </c>
      <c r="J2767" t="inlineStr">
        <is>
          <t>Abrigo, vestimenta e conforto são necessidades de auto-realização</t>
        </is>
      </c>
      <c r="K2767" t="inlineStr">
        <is>
          <t>Proteção, consciência dos perigos e riscos são necessidades de segurança</t>
        </is>
      </c>
      <c r="L2767" t="inlineStr">
        <is>
          <t>Amizade e relacionamentos humanos são necessidades de estima</t>
        </is>
      </c>
      <c r="M2767" t="inlineStr">
        <is>
          <t>Status e ambição são necessidades de participação</t>
        </is>
      </c>
      <c r="N2767" t="inlineStr">
        <is>
          <t>Sucesso pessoal e autonomia são necessidades básicas.</t>
        </is>
      </c>
      <c r="O2767" t="inlineStr">
        <is>
          <t>B</t>
        </is>
      </c>
      <c r="P2767" t="n">
        <v>0</v>
      </c>
      <c r="Q2767" t="n">
        <v>0</v>
      </c>
      <c r="S2767" t="inlineStr">
        <is>
          <t>A teoria de Maslow organiza as necessidades em cinco níveis: fisiológicas (base), segurança, sociais, estima e autorrealização. A letra B descreve corretamente as necessidades de segurança, que buscam proteção contra ameaças físicas e emocionais. As demais opções misturam conceitos (ex: amizade é social, não estima; abrigo é fisiológico, não autorrealização).
Gabarito: B</t>
        </is>
      </c>
      <c r="U2767" t="inlineStr">
        <is>
          <t>16/08/2026 20:16</t>
        </is>
      </c>
    </row>
    <row r="2768">
      <c r="A2768" t="n">
        <v>4749</v>
      </c>
      <c r="B2768" t="inlineStr">
        <is>
          <t>FCC</t>
        </is>
      </c>
      <c r="C2768" t="inlineStr">
        <is>
          <t>MP PI</t>
        </is>
      </c>
      <c r="D2768" t="inlineStr">
        <is>
          <t>2025</t>
        </is>
      </c>
      <c r="E2768" t="inlineStr">
        <is>
          <t>Segundo a Teoria da Expectativa ou Expectância desenvolvida por Victor Vroom a respeito do fenômeno da motivação, o elemento denominado valência corresponde</t>
        </is>
      </c>
      <c r="F2768" t="inlineStr">
        <is>
          <t>Conhecimentos Específicos</t>
        </is>
      </c>
      <c r="G2768" t="inlineStr">
        <is>
          <t>Gestão de Pessoas</t>
        </is>
      </c>
      <c r="H2768" t="inlineStr">
        <is>
          <t>Médio</t>
        </is>
      </c>
      <c r="I2768" t="inlineStr">
        <is>
          <t>ME</t>
        </is>
      </c>
      <c r="J2768" t="inlineStr">
        <is>
          <t>ao valor atribuído ao resultado, sendo uma medida de atração que uma recompensa exerce sobre o indivíduo.</t>
        </is>
      </c>
      <c r="K2768" t="inlineStr">
        <is>
          <t>à quantidade de esforço que o indivíduo esta disposto a despender ordinariamente em sua rotina de trabalho.</t>
        </is>
      </c>
      <c r="L2768" t="inlineStr">
        <is>
          <t>ao patamar financeiro, em termos de salário e benefícios, necessário para manter o nível adequado de motivação do indivíduo.</t>
        </is>
      </c>
      <c r="M2768" t="inlineStr">
        <is>
          <t>à expectativa de crescimento que motiva os indivíduos dentro das carreiras de uma organização.</t>
        </is>
      </c>
      <c r="N2768" t="inlineStr">
        <is>
          <t>aos aspectos pessoais e subjetivos da motivação, como pertencimento e reconhecimento, que não possuem expressão de valor em termos financeiros.</t>
        </is>
      </c>
      <c r="O2768" t="inlineStr">
        <is>
          <t>A</t>
        </is>
      </c>
      <c r="P2768" t="n">
        <v>0</v>
      </c>
      <c r="Q2768" t="n">
        <v>0</v>
      </c>
      <c r="S2768" t="inlineStr">
        <is>
          <t>Na Teoria da Expectância de Vroom, a motivação é o produto de três fatores: Expectância (esforço leva ao desempenho), Instrumentalidade (desempenho leva à recompensa) e Valência. A valência é exatamente o valor ou a atratividade que o indivíduo atribui à recompensa final (se a recompensa desejada é dinheiro, folga ou promoção). Portanto, a alternativa A está correta.
Gabarito: A</t>
        </is>
      </c>
      <c r="U2768" t="inlineStr">
        <is>
          <t>16/08/2026 20:17</t>
        </is>
      </c>
    </row>
    <row r="2769">
      <c r="A2769" t="n">
        <v>4750</v>
      </c>
      <c r="B2769" t="inlineStr">
        <is>
          <t>FCC</t>
        </is>
      </c>
      <c r="C2769" t="inlineStr">
        <is>
          <t>CPU PE</t>
        </is>
      </c>
      <c r="D2769" t="inlineStr">
        <is>
          <t>2026</t>
        </is>
      </c>
      <c r="E2769" t="inlineStr">
        <is>
          <t>De acordo com o Modelo Situacional de liderança, desenvolvido por Paul Hersey e Kenneth Blanchard, a eficácia da liderança depende, principalmente,</t>
        </is>
      </c>
      <c r="F2769" t="inlineStr">
        <is>
          <t>Conhecimentos Específicos</t>
        </is>
      </c>
      <c r="G2769" t="inlineStr">
        <is>
          <t>Gestão de Pessoas</t>
        </is>
      </c>
      <c r="H2769" t="inlineStr">
        <is>
          <t>Médio</t>
        </is>
      </c>
      <c r="I2769" t="inlineStr">
        <is>
          <t>ME</t>
        </is>
      </c>
      <c r="J2769" t="inlineStr">
        <is>
          <t>da conjuntura econômica, que pode demandar líderes conservadores ou arrojados.</t>
        </is>
      </c>
      <c r="K2769" t="inlineStr">
        <is>
          <t>do carisma do líder, que constitui fator decisivo para adesão dos subordinados.</t>
        </is>
      </c>
      <c r="L2769" t="inlineStr">
        <is>
          <t>da introdução de uma liderança externa, ensejando uma abordagem disruptiva.</t>
        </is>
      </c>
      <c r="M2769" t="inlineStr">
        <is>
          <t>da adequação do estilo de liderança ao grau de maturidade dos liderados.</t>
        </is>
      </c>
      <c r="N2769" t="inlineStr">
        <is>
          <t>da autoridade do líder, refutando perfis benevolentes ou excessivamente participativos.</t>
        </is>
      </c>
      <c r="O2769" t="inlineStr">
        <is>
          <t>D</t>
        </is>
      </c>
      <c r="P2769" t="n">
        <v>0</v>
      </c>
      <c r="Q2769" t="n">
        <v>0</v>
      </c>
      <c r="S2769" t="inlineStr">
        <is>
          <t>O Modelo de Liderança Situacional de Hersey e Blanchard tem como premissa central que não existe um estilo único e universal de liderança. O estilo eficaz (Direcionar, Persuadir, Compartilhar ou Delegar) deve ser ajustado de acordo com o nível de maturidade (capacidade técnica + vontade/motivação) da equipe para uma tarefa específica. A alternativa D reflete essa premissa.
Gabarito: D</t>
        </is>
      </c>
      <c r="U2769" t="inlineStr">
        <is>
          <t>16/08/2026 20:17</t>
        </is>
      </c>
    </row>
    <row r="2770">
      <c r="A2770" t="n">
        <v>4751</v>
      </c>
      <c r="B2770" t="inlineStr">
        <is>
          <t>CEBRASPE</t>
        </is>
      </c>
      <c r="C2770" t="inlineStr">
        <is>
          <t>TCE RN</t>
        </is>
      </c>
      <c r="D2770" t="inlineStr">
        <is>
          <t>2026</t>
        </is>
      </c>
      <c r="E2770" t="inlineStr">
        <is>
          <t>De acordo com os princípios que regem a liderança situacional, o líder deve manter o mesmo comportamento de apoio para todos os colaboradores a ele subordinados, sejam eles experientes ou não.</t>
        </is>
      </c>
      <c r="F2770" t="inlineStr">
        <is>
          <t>Conhecimentos Específicos</t>
        </is>
      </c>
      <c r="G2770" t="inlineStr">
        <is>
          <t>Gestão de Pessoas</t>
        </is>
      </c>
      <c r="H2770" t="inlineStr">
        <is>
          <t>Médio</t>
        </is>
      </c>
      <c r="I2770" t="inlineStr">
        <is>
          <t>CE</t>
        </is>
      </c>
      <c r="J2770" t="inlineStr"/>
      <c r="K2770" t="inlineStr"/>
      <c r="L2770" t="inlineStr"/>
      <c r="M2770" t="inlineStr"/>
      <c r="N2770" t="inlineStr"/>
      <c r="O2770" t="inlineStr">
        <is>
          <t>E</t>
        </is>
      </c>
      <c r="P2770" t="n">
        <v>0</v>
      </c>
      <c r="Q2770" t="n">
        <v>0</v>
      </c>
      <c r="S2770" t="inlineStr">
        <is>
          <t>A assertiva está errada. O princípio básico da Liderança Situacional é exatamente o oposto: o comportamento do líder deve variar e se adaptar. Para colaboradores inexperientes e inseguros, exige-se alta orientação (direção); para colaboradores altamente experientes e motivados, o líder deve reduzir o apoio e focar na delegação.
Gabarito: E</t>
        </is>
      </c>
      <c r="U2770" t="inlineStr">
        <is>
          <t>16/08/2026 20:18</t>
        </is>
      </c>
    </row>
    <row r="2771">
      <c r="A2771" t="inlineStr">
        <is>
          <t>4752</t>
        </is>
      </c>
      <c r="B2771" t="inlineStr">
        <is>
          <t>CEBRASPE</t>
        </is>
      </c>
      <c r="C2771" t="inlineStr">
        <is>
          <t>IPAAM</t>
        </is>
      </c>
      <c r="D2771" t="inlineStr">
        <is>
          <t>2026</t>
        </is>
      </c>
      <c r="E2771" t="inlineStr">
        <is>
          <t>Considerando a abordagem da motivação humana, julgue os itens a seguir.
I. A motivação é um assunto relacionado à liderança.
II. A capacidade de compreender os mecanismos de ativação da motivação das pessoas constitui componente estruturante da liderança.
III. O gestor tem um papel importante no processo motivacional.
Assinale a opção correta.</t>
        </is>
      </c>
      <c r="F2771" t="inlineStr">
        <is>
          <t>Conhecimentos Específicos</t>
        </is>
      </c>
      <c r="G2771" t="inlineStr">
        <is>
          <t>Gestão de Pessoas</t>
        </is>
      </c>
      <c r="H2771" t="inlineStr">
        <is>
          <t>Médio</t>
        </is>
      </c>
      <c r="I2771" t="inlineStr">
        <is>
          <t>ME</t>
        </is>
      </c>
      <c r="J2771" t="inlineStr">
        <is>
          <t>Apenas o item I está certo.</t>
        </is>
      </c>
      <c r="K2771" t="inlineStr">
        <is>
          <t>Apenas o item III está certo.</t>
        </is>
      </c>
      <c r="L2771" t="inlineStr">
        <is>
          <t>Apenas os itens I e II estão certos.</t>
        </is>
      </c>
      <c r="M2771" t="inlineStr">
        <is>
          <t>Apenas os itens II e III estão certos.</t>
        </is>
      </c>
      <c r="N2771" t="inlineStr">
        <is>
          <t>Todos os itens estão certos.</t>
        </is>
      </c>
      <c r="O2771" t="inlineStr">
        <is>
          <t>E</t>
        </is>
      </c>
      <c r="P2771" t="n">
        <v>0</v>
      </c>
      <c r="Q2771" t="n">
        <v>0</v>
      </c>
      <c r="S2771" t="inlineStr">
        <is>
          <t>Todos os itens estão corretos. I e II são verdadeiros porque a essência da liderança é influenciar e direcionar comportamentos, o que exige compreensão profunda do que motiva a equipe. O item III é correto porque o gestor modela o ambiente (fatores extrínsecos) e o desenho das tarefas (fatores intrínsecos), exercendo impacto direto no processo motivacional.
Gabarito: E</t>
        </is>
      </c>
      <c r="U2771" t="inlineStr">
        <is>
          <t>16/08/2026 20:19</t>
        </is>
      </c>
    </row>
    <row r="2772">
      <c r="A2772" t="n">
        <v>4753</v>
      </c>
      <c r="B2772" t="inlineStr">
        <is>
          <t>FCC</t>
        </is>
      </c>
      <c r="C2772" t="inlineStr">
        <is>
          <t>MP PI</t>
        </is>
      </c>
      <c r="D2772" t="inlineStr">
        <is>
          <t>2025</t>
        </is>
      </c>
      <c r="E2772" t="inlineStr">
        <is>
          <t>Uma maneira de construir motivadores intrínsecos ao próprio trabalho</t>
        </is>
      </c>
      <c r="F2772" t="inlineStr">
        <is>
          <t>Conhecimentos Específicos</t>
        </is>
      </c>
      <c r="G2772" t="inlineStr">
        <is>
          <t>Gestão de Pessoas</t>
        </is>
      </c>
      <c r="H2772" t="inlineStr">
        <is>
          <t>Médio</t>
        </is>
      </c>
      <c r="I2772" t="inlineStr">
        <is>
          <t>ME</t>
        </is>
      </c>
      <c r="J2772" t="inlineStr">
        <is>
          <t>é a transferência geográfica.</t>
        </is>
      </c>
      <c r="K2772" t="inlineStr">
        <is>
          <t>é o plano de carreira.</t>
        </is>
      </c>
      <c r="L2772" t="inlineStr">
        <is>
          <t>é o trabalho remoto.</t>
        </is>
      </c>
      <c r="M2772" t="inlineStr">
        <is>
          <t>é o horário flexível.</t>
        </is>
      </c>
      <c r="N2772" t="inlineStr">
        <is>
          <t>é o enriquecimento das tarefas.</t>
        </is>
      </c>
      <c r="O2772" t="inlineStr">
        <is>
          <t>E</t>
        </is>
      </c>
      <c r="P2772" t="n">
        <v>0</v>
      </c>
      <c r="Q2772" t="n">
        <v>0</v>
      </c>
      <c r="S2772" t="inlineStr">
        <is>
          <t>Motivadores intrínsecos estão ligados ao conteúdo do trabalho (o que a pessoa faz). O "enriquecimento de tarefas" (job enrichment), conceito derivado da Teoria dos Dois Fatores de Herzberg, consiste em adicionar responsabilidades, desafios e autonomia às atividades do cargo, estimulando a motivação intrínseca do trabalhador. As demais opções são fatores extrínsecos/contextuais.
Gabarito: E</t>
        </is>
      </c>
      <c r="U2772" t="inlineStr">
        <is>
          <t>16/08/2026 20:33</t>
        </is>
      </c>
    </row>
    <row r="2773">
      <c r="A2773" t="n">
        <v>4754</v>
      </c>
      <c r="B2773" t="inlineStr">
        <is>
          <t>FCC</t>
        </is>
      </c>
      <c r="C2773" t="inlineStr">
        <is>
          <t>ALEMS</t>
        </is>
      </c>
      <c r="D2773" t="inlineStr">
        <is>
          <t>2026</t>
        </is>
      </c>
      <c r="E2773" t="inlineStr">
        <is>
          <t>A teoria do caminho-objetivo estabelece que cada estilo de liderança relaciona-se com algumas variáveis situacionais que moderam a relação entre o estilo adotado e sua eficácia. Sendo assim, quando a tarefa não for rotineira e houver a necessidade de minimizar ambiguidades de função, o estilo de liderança a ser adotado é o estilo</t>
        </is>
      </c>
      <c r="F2773" t="inlineStr">
        <is>
          <t>Conhecimentos Específicos</t>
        </is>
      </c>
      <c r="G2773" t="inlineStr">
        <is>
          <t>Gestão de Pessoas</t>
        </is>
      </c>
      <c r="H2773" t="inlineStr">
        <is>
          <t>Médio</t>
        </is>
      </c>
      <c r="I2773" t="inlineStr">
        <is>
          <t>ME</t>
        </is>
      </c>
      <c r="J2773" t="inlineStr">
        <is>
          <t>coercitivo.</t>
        </is>
      </c>
      <c r="K2773" t="inlineStr">
        <is>
          <t>apoiador.</t>
        </is>
      </c>
      <c r="L2773" t="inlineStr">
        <is>
          <t>diretivo.</t>
        </is>
      </c>
      <c r="M2773" t="inlineStr">
        <is>
          <t>participativo.</t>
        </is>
      </c>
      <c r="N2773" t="inlineStr">
        <is>
          <t>realizador.</t>
        </is>
      </c>
      <c r="O2773" t="inlineStr">
        <is>
          <t>C</t>
        </is>
      </c>
      <c r="P2773" t="n">
        <v>0</v>
      </c>
      <c r="Q2773" t="n">
        <v>0</v>
      </c>
      <c r="S2773" t="inlineStr">
        <is>
          <t>Na Teoria do Caminho-Objetivo (House), o estilo "Diretivo" é aquele em que o líder esclarece
as expectativas, fornece orientações específicas e reduz a ambiguidade. Ele é altamente
recomendado exatamente quando as tarefas são complexas, ambíguas e não rotineiras, pois a
equipe precisa de direcionamento claro para encontrar o "caminho" até a meta.
Gabarito: C</t>
        </is>
      </c>
      <c r="U2773" t="inlineStr">
        <is>
          <t>16/08/2026 20:34</t>
        </is>
      </c>
    </row>
    <row r="2774">
      <c r="A2774" t="n">
        <v>4755</v>
      </c>
      <c r="B2774" t="inlineStr">
        <is>
          <t>CEBRASPE</t>
        </is>
      </c>
      <c r="C2774" t="inlineStr">
        <is>
          <t>UDESC</t>
        </is>
      </c>
      <c r="D2774" t="inlineStr">
        <is>
          <t>2026</t>
        </is>
      </c>
      <c r="E2774" t="inlineStr">
        <is>
          <t>O líder transacional é aquele cujo estilo de liderança busca o desenvolvimento dos liderados, ajudando-os a desenvolver novos olhares sobre questões e problemas atuais, incitando e inspirando as pessoas a darem o máximo de si na busca dos objetivos do grupo.</t>
        </is>
      </c>
      <c r="F2774" t="inlineStr">
        <is>
          <t>Conhecimentos Específicos</t>
        </is>
      </c>
      <c r="G2774" t="inlineStr">
        <is>
          <t>Gestão de Pessoas</t>
        </is>
      </c>
      <c r="H2774" t="inlineStr">
        <is>
          <t>Médio</t>
        </is>
      </c>
      <c r="I2774" t="inlineStr">
        <is>
          <t>CE</t>
        </is>
      </c>
      <c r="J2774" t="inlineStr"/>
      <c r="K2774" t="inlineStr"/>
      <c r="L2774" t="inlineStr"/>
      <c r="M2774" t="inlineStr"/>
      <c r="N2774" t="inlineStr"/>
      <c r="O2774" t="inlineStr">
        <is>
          <t>E</t>
        </is>
      </c>
      <c r="P2774" t="n">
        <v>0</v>
      </c>
      <c r="Q2774" t="n">
        <v>0</v>
      </c>
      <c r="S2774" t="inlineStr">
        <is>
          <t>A assertiva está errada porque descreve as características da liderança TRANSFORMACIONAL (que inspira, desenvolve e muda a visão da equipe). A liderança TRANSACIONAL, por sua vez, é baseada em trocas (transações): o líder estabelece metas claras e oferece recompensas pelo desempenho ou punições pelo fracasso, sem foco profundo na inspiração e quebra de paradigmas.
Gabarito: E</t>
        </is>
      </c>
      <c r="U2774" t="inlineStr">
        <is>
          <t>16/08/2026 20:34</t>
        </is>
      </c>
    </row>
    <row r="2775">
      <c r="A2775" t="n">
        <v>4756</v>
      </c>
      <c r="B2775" t="inlineStr">
        <is>
          <t>CEBRASPE</t>
        </is>
      </c>
      <c r="C2775" t="inlineStr">
        <is>
          <t>UDESC</t>
        </is>
      </c>
      <c r="D2775" t="inlineStr">
        <is>
          <t>2026</t>
        </is>
      </c>
      <c r="E2775" t="inlineStr">
        <is>
          <t>Na liderança situacional, o estilo de liderança mais eficaz é o de delegar, visto que um estilo de liderança diretivo é recomendável para liderados que apresentem níveis de maturidade com alta competência e alta confiança.</t>
        </is>
      </c>
      <c r="F2775" t="inlineStr">
        <is>
          <t>Conhecimentos Específicos</t>
        </is>
      </c>
      <c r="G2775" t="inlineStr">
        <is>
          <t>Gestão de Pessoas</t>
        </is>
      </c>
      <c r="H2775" t="inlineStr">
        <is>
          <t>Médio</t>
        </is>
      </c>
      <c r="I2775" t="inlineStr">
        <is>
          <t>CE</t>
        </is>
      </c>
      <c r="J2775" t="inlineStr"/>
      <c r="K2775" t="inlineStr"/>
      <c r="L2775" t="inlineStr"/>
      <c r="M2775" t="inlineStr"/>
      <c r="N2775" t="inlineStr"/>
      <c r="O2775" t="inlineStr">
        <is>
          <t>E</t>
        </is>
      </c>
      <c r="P2775" t="n">
        <v>0</v>
      </c>
      <c r="Q2775" t="n">
        <v>0</v>
      </c>
      <c r="S2775" t="inlineStr">
        <is>
          <t>A assertiva está errada por inverter os conceitos. Na liderança situacional, o estilo "delegar" (baixa direção e baixo apoio) é o adequado para liderados com ALTA competência e ALTA confiança (M4). Já o estilo "diretivo" (alta direção e baixo apoio) é recomendado para liderados com BAIXA competência e BAIXA confiança/vontade (M1).
Gabarito: E</t>
        </is>
      </c>
      <c r="U2775" t="inlineStr">
        <is>
          <t>16/08/2026 20:35</t>
        </is>
      </c>
    </row>
    <row r="2776">
      <c r="A2776" t="n">
        <v>4757</v>
      </c>
      <c r="B2776" t="inlineStr">
        <is>
          <t>CEBRASPE</t>
        </is>
      </c>
      <c r="C2776" t="inlineStr">
        <is>
          <t>SEBRAE DF</t>
        </is>
      </c>
      <c r="D2776" t="inlineStr">
        <is>
          <t>2026</t>
        </is>
      </c>
      <c r="E2776" t="inlineStr">
        <is>
          <t>Uma equipe de projeto apresenta alto desempenho técnico, mas enfrenta conflitos interpessoais frequentes devido a mudanças constantes no escopo.
Nessa situação hipotética, no que se refere ao exercício da liderança e da gestão de tempo, o gerente de projeto deve</t>
        </is>
      </c>
      <c r="F2776" t="inlineStr">
        <is>
          <t>Conhecimentos Específicos</t>
        </is>
      </c>
      <c r="G2776" t="inlineStr">
        <is>
          <t>Gestão de Pessoas</t>
        </is>
      </c>
      <c r="H2776" t="inlineStr">
        <is>
          <t>Médio</t>
        </is>
      </c>
      <c r="I2776" t="inlineStr">
        <is>
          <t>ME</t>
        </is>
      </c>
      <c r="J2776" t="inlineStr">
        <is>
          <t>exercer liderança autocrática para suprimir os conflitos e focar a gestão técnica, evitando a delegação de decisões para poupar o tempo da equipe com reuniões de alinhamento.</t>
        </is>
      </c>
      <c r="K2776" t="inlineStr">
        <is>
          <t>delegar a resolução dos conflitos à equipe para que ele possa focar o cronograma, pois a gestão de mudanças e de pessoas é uma responsabilidade secundária frente ao controle do caminho crítico.</t>
        </is>
      </c>
      <c r="L2776" t="inlineStr">
        <is>
          <t>atuar como facilitador, utilizando a inteligência emocional para resolver conflitos de forma colaborativa e delegar responsabilidades com o objetivo de desenvolver competências na equipe, mantendo a comunicação aberta acerca das causas das mudanças.</t>
        </is>
      </c>
      <c r="M2776" t="inlineStr">
        <is>
          <t>evitar a gestão de mudanças durante o período de conflitos para não sobrecarregar a equipe, priorizando a gestão de tempo por meio do microgerenciamento de todas as tarefas individuais dos membros da equipe.</t>
        </is>
      </c>
      <c r="N2776" t="inlineStr">
        <is>
          <t>implementar um controle rígido de mudanças para impedir que novos requisitos sejam adicionados ao backlog do produto enquanto as dependências externas não forem resolvidas contratualmente.</t>
        </is>
      </c>
      <c r="O2776" t="inlineStr">
        <is>
          <t>C</t>
        </is>
      </c>
      <c r="P2776" t="n">
        <v>0</v>
      </c>
      <c r="Q2776" t="n">
        <v>0</v>
      </c>
      <c r="S2776" t="inlineStr">
        <is>
          <t>A liderança moderna exige habilidades interpessoais. Suprimir conflitos à força (A) ou ignorá-
los (B) agrava a situação. Evitar mudanças (D) ou engessar o processo (E) vai contra a dinâmica
de projetos. O correto, conforme a alternativa C, é atuar como facilitador, usando inteligência
emocional para dirimir os atritos gerados pela instabilidade do escopo e manter a
comunicação transparente.
Gabarito: C</t>
        </is>
      </c>
      <c r="U2776" t="inlineStr">
        <is>
          <t>16/08/2026 20:35</t>
        </is>
      </c>
    </row>
    <row r="2777">
      <c r="A2777" t="n">
        <v>4758</v>
      </c>
      <c r="B2777" t="inlineStr">
        <is>
          <t>CEBRASPE</t>
        </is>
      </c>
      <c r="C2777" t="inlineStr">
        <is>
          <t>SEBRAE DF</t>
        </is>
      </c>
      <c r="D2777" t="inlineStr">
        <is>
          <t>2026</t>
        </is>
      </c>
      <c r="E2777" t="inlineStr">
        <is>
          <t>Caso a equipe responsável por um projeto no qual seja utilizada abordagem adaptativa enfrente dificuldades para entregar valor de forma incremental devido a dependências externas não mapeadas, o gerente de projetos deve</t>
        </is>
      </c>
      <c r="F2777" t="inlineStr">
        <is>
          <t>Conhecimentos Específicos</t>
        </is>
      </c>
      <c r="G2777" t="inlineStr">
        <is>
          <t>Gestão de Pessoas</t>
        </is>
      </c>
      <c r="H2777" t="inlineStr">
        <is>
          <t>Médio</t>
        </is>
      </c>
      <c r="I2777" t="inlineStr">
        <is>
          <t>ME</t>
        </is>
      </c>
      <c r="J2777" t="inlineStr">
        <is>
          <t>substituir a equipe de desenvolvimento por especialistas em gestão de riscos, focando a análise quantitativa das dependências para justificar o atraso nas entregas perante a alta gestão.</t>
        </is>
      </c>
      <c r="K2777" t="inlineStr">
        <is>
          <t>atuar como um líder servidor para remover impedimentos, promover a transparência por meio de radiadores de informação e facilitar a colaboração com os stakeholders externos para alinhar o fluxo de entrega de valor.</t>
        </is>
      </c>
      <c r="L2777" t="inlineStr">
        <is>
          <t>reverter o ciclo de vida do projeto para uma abordagem preditiva, visando detalhar todo o cronograma de longo prazo e garantir que nenhuma atividade comece sem que a anterior esteja totalmente concluída.</t>
        </is>
      </c>
      <c r="M2777" t="inlineStr">
        <is>
          <t>implementar um controle rígido de mudanças para impedir que novos requisitos sejam adicionados ao backlog do produto enquanto as dependências externas não forem resolvidas contratualmente.</t>
        </is>
      </c>
      <c r="N2777" t="inlineStr">
        <is>
          <t>(Sem texto na alternativa, erro de extração ignorado)</t>
        </is>
      </c>
      <c r="O2777" t="inlineStr">
        <is>
          <t>B</t>
        </is>
      </c>
      <c r="P2777" t="n">
        <v>0</v>
      </c>
      <c r="Q2777" t="n">
        <v>0</v>
      </c>
      <c r="S2777" t="inlineStr">
        <is>
          <t>Em abordagens adaptativas (como métodos Ágeis/Scrum), o papel do gerente de projetos
migra para o de um "Líder Servidor" (Scrum Master). A principal função de um líder servidor é
atuar como um escudo protetor da equipe, removendo impedimentos (dependências
externas) e facilitando a comunicação com os stakeholders para garantir o fluxo contínuo de
entregas de valor.
Gabarito: B</t>
        </is>
      </c>
      <c r="U2777" t="inlineStr">
        <is>
          <t>16/08/2026 20:35</t>
        </is>
      </c>
    </row>
    <row r="2778">
      <c r="A2778" t="n">
        <v>4759</v>
      </c>
      <c r="B2778" t="inlineStr">
        <is>
          <t>CEBRASPE</t>
        </is>
      </c>
      <c r="C2778" t="inlineStr">
        <is>
          <t>SEMA AM</t>
        </is>
      </c>
      <c r="D2778" t="inlineStr">
        <is>
          <t>2026</t>
        </is>
      </c>
      <c r="E2778" t="inlineStr">
        <is>
          <t>No que diz respeito ao papel das novas lideranças no setor público e ao empreendedorismo governamental, assinale a opção correta.</t>
        </is>
      </c>
      <c r="F2778" t="inlineStr">
        <is>
          <t>Conhecimentos Específicos</t>
        </is>
      </c>
      <c r="G2778" t="inlineStr">
        <is>
          <t>Gestão de Pessoas</t>
        </is>
      </c>
      <c r="H2778" t="inlineStr">
        <is>
          <t>Médio</t>
        </is>
      </c>
      <c r="I2778" t="inlineStr">
        <is>
          <t>ME</t>
        </is>
      </c>
      <c r="J2778" t="inlineStr">
        <is>
          <t>As novas lideranças devem atuar como agentes de mudança, possuindo visão estratégica para inovar em processos e políticas públicas, na busca de soluções criativas para problemas complexos sob restrições orçamentárias.</t>
        </is>
      </c>
      <c r="K2778" t="inlineStr">
        <is>
          <t>O empreendedorismo governamental orienta-se pela busca do lucro financeiro para as organizações públicas, equiparando a finalidade do Estado à finalidade da iniciativa privada.</t>
        </is>
      </c>
      <c r="L2778" t="inlineStr">
        <is>
          <t>A liderança no setor público deve ser exercida de forma centralizada para controlar os processos de inovação e moderar as interferências da sociedade civil ou de grupos políticos.</t>
        </is>
      </c>
      <c r="M2778" t="inlineStr">
        <is>
          <t>O empreendedorismo no setor público limita-se à implementação de programas de desestatização, com vistas à redução do aparato administrativo e à eliminação de lideranças técnicas.</t>
        </is>
      </c>
      <c r="N2778" t="inlineStr">
        <is>
          <t>A liderança empreendedora no setor público é incompatível com o regime jurídicoadministrativo, visto que a inovação em processos públicos tende a configurar desvio de finalidade.</t>
        </is>
      </c>
      <c r="O2778" t="inlineStr">
        <is>
          <t>A</t>
        </is>
      </c>
      <c r="P2778" t="n">
        <v>0</v>
      </c>
      <c r="Q2778" t="n">
        <v>0</v>
      </c>
      <c r="S2778" t="inlineStr">
        <is>
          <t>O conceito de empreendedorismo governamental não busca lucro (B) nem se restringe à
privatização (D), mas sim a eficiência, a inovação e o foco no cidadão. O novo paradigma da
Administração Pública Gerencial exige que líderes atuem como agentes de mudança que
pensam fora da caixa para otimizar os escassos recursos do Estado, gerando valor público,
como bem aponta a letra A.
Gabarito: A</t>
        </is>
      </c>
      <c r="U2778" t="inlineStr">
        <is>
          <t>16/08/2026 20:35</t>
        </is>
      </c>
    </row>
    <row r="2779">
      <c r="A2779" t="n">
        <v>4760</v>
      </c>
      <c r="B2779" t="inlineStr">
        <is>
          <t>CEBRASPE</t>
        </is>
      </c>
      <c r="C2779" t="inlineStr">
        <is>
          <t>CD</t>
        </is>
      </c>
      <c r="D2779" t="inlineStr">
        <is>
          <t>2026</t>
        </is>
      </c>
      <c r="E2779" t="inlineStr">
        <is>
          <t>Na prática, todo líder pode adotar os estilos de liderança autocrático, liberal ou democrático em função da situação, das pessoas e da tarefa a ser executada.</t>
        </is>
      </c>
      <c r="F2779" t="inlineStr">
        <is>
          <t>Conhecimentos Específicos</t>
        </is>
      </c>
      <c r="G2779" t="inlineStr">
        <is>
          <t>Gestão de Pessoas</t>
        </is>
      </c>
      <c r="H2779" t="inlineStr">
        <is>
          <t>Médio</t>
        </is>
      </c>
      <c r="I2779" t="inlineStr">
        <is>
          <t>CE</t>
        </is>
      </c>
      <c r="J2779" t="inlineStr"/>
      <c r="K2779" t="inlineStr"/>
      <c r="L2779" t="inlineStr"/>
      <c r="M2779" t="inlineStr"/>
      <c r="N2779" t="inlineStr"/>
      <c r="O2779" t="inlineStr">
        <is>
          <t>C</t>
        </is>
      </c>
      <c r="P2779" t="n">
        <v>0</v>
      </c>
      <c r="Q2779" t="n">
        <v>0</v>
      </c>
      <c r="S2779" t="inlineStr">
        <is>
          <t>A assertiva está correta. Este é o fundamento das Teorias Contingenciais/Situacionais da
Liderança. Um líder não precisa ficar "engessado" em um único estilo de White e Lippitt
(Autocrático, Democrático, Liberal). Um líder eficaz adapta sua postura, sendo autocrático
numa emergência, democrático em um planejamento e liberal com uma equipe de
especialistas autônomos.
Gabarito: C</t>
        </is>
      </c>
      <c r="U2779" t="inlineStr">
        <is>
          <t>16/08/2026 20:36</t>
        </is>
      </c>
    </row>
    <row r="2780">
      <c r="A2780" t="n">
        <v>4761</v>
      </c>
      <c r="B2780" t="inlineStr">
        <is>
          <t>VUNESP</t>
        </is>
      </c>
      <c r="C2780" t="inlineStr">
        <is>
          <t>CM Mogi das Cruzes</t>
        </is>
      </c>
      <c r="D2780" t="inlineStr">
        <is>
          <t>2026</t>
        </is>
      </c>
      <c r="E2780" t="inlineStr">
        <is>
          <t>Cada organização tem um estilo próprio de gestão e pressuposições a respeito da natureza humana. Ao estudar a gestão de pessoas nas organizações, Rensis Likert propõe quatro estilos administrativos, progressivamente abertos: autoritário-coercitivo; autoritário-benevolente; consultivo e participativo. Assinale a alternativa correspondente ao sistema autoritáriobenevolente.</t>
        </is>
      </c>
      <c r="F2780" t="inlineStr">
        <is>
          <t>Conhecimentos Específicos</t>
        </is>
      </c>
      <c r="G2780" t="inlineStr">
        <is>
          <t>Gestão de Pessoas</t>
        </is>
      </c>
      <c r="H2780" t="inlineStr">
        <is>
          <t>Médio</t>
        </is>
      </c>
      <c r="I2780" t="inlineStr">
        <is>
          <t>ME</t>
        </is>
      </c>
      <c r="J2780" t="inlineStr">
        <is>
          <t>As pessoas não são livres para discutir os trabalhos com seus superiores e raramente são recompensadas.</t>
        </is>
      </c>
      <c r="K2780" t="inlineStr">
        <is>
          <t>As pessoas não são livres para discutir os trabalhos com seus superiores, e as informações de baixo para cima são vistas com desconfiança.</t>
        </is>
      </c>
      <c r="L2780" t="inlineStr">
        <is>
          <t>As políticas são definidas na cúpula, e as decisões são atribuídas aos níveis mais baixos da hierarquia, desde que previamente definidas e prescritas.</t>
        </is>
      </c>
      <c r="M2780" t="inlineStr">
        <is>
          <t>As pessoas são ouvidas, e as políticas genéricas e decisões gerais são tomadas na cúpula, enquanto as decisões específicas são delegadas aos níveis mais baixos.</t>
        </is>
      </c>
      <c r="N2780" t="inlineStr">
        <is>
          <t>Os subordinados se sentem à vontade em discutir os trabalhos com os superiores e são motivados por recompensas baseadas em resultados pela participação e envolvimento.</t>
        </is>
      </c>
      <c r="O2780" t="inlineStr">
        <is>
          <t>C</t>
        </is>
      </c>
      <c r="P2780" t="n">
        <v>0</v>
      </c>
      <c r="Q2780" t="n">
        <v>0</v>
      </c>
      <c r="S2780" t="inlineStr">
        <is>
          <t>Segundo Likert, o sistema 2 (Autoritário-Benevolente) é autoritário, mas menos rígido que o
coercitivo (sistema 1). Nele, as decisões são centralizadas na cúpula, mas há alguma
condescendência ("benevolência"): as rotinas operacionais (decisões previamente definidas e
prescritas) podem ser delegadas para a base, acompanhadas de recompensas
materiais/salariais e não apenas punições. Isso corresponde à alternativa C.
Gabarito: C</t>
        </is>
      </c>
      <c r="U2780" t="inlineStr">
        <is>
          <t>16/08/2026 20:36</t>
        </is>
      </c>
    </row>
    <row r="2781">
      <c r="A2781" t="n">
        <v>4762</v>
      </c>
      <c r="B2781" t="inlineStr">
        <is>
          <t>FGV</t>
        </is>
      </c>
      <c r="C2781" t="inlineStr">
        <is>
          <t>IBGE</t>
        </is>
      </c>
      <c r="D2781" t="inlineStr">
        <is>
          <t>2026</t>
        </is>
      </c>
      <c r="E2781" t="inlineStr">
        <is>
          <t>Em algumas situações organizacionais, fatores ligados ao grupo, ao trabalho ou à estrutura da organização impedem que a atuação do líder produza efeitos, mesmo quando ele tenta orientar ou motivar a equipe.
Essa situação caracteriza</t>
        </is>
      </c>
      <c r="F2781" t="inlineStr">
        <is>
          <t>Conhecimentos Específicos</t>
        </is>
      </c>
      <c r="G2781" t="inlineStr">
        <is>
          <t>Gestão de Pessoas</t>
        </is>
      </c>
      <c r="H2781" t="inlineStr">
        <is>
          <t>Médio</t>
        </is>
      </c>
      <c r="I2781" t="inlineStr">
        <is>
          <t>ME</t>
        </is>
      </c>
      <c r="J2781" t="inlineStr">
        <is>
          <t>mecanismos de substituição da liderança, nos quais o líder é dispensável devido à automotivação do grupo.</t>
        </is>
      </c>
      <c r="K2781" t="inlineStr">
        <is>
          <t>resistências individuais derivadas de traços pessoais que impedem ajustes no comportamento de trabalho.</t>
        </is>
      </c>
      <c r="L2781" t="inlineStr">
        <is>
          <t>neutralizadores de liderança, que anulam a possibilidade de o líder influenciar o desempenho ou a motivação.</t>
        </is>
      </c>
      <c r="M2781" t="inlineStr">
        <is>
          <t>falhas de comunicação do líder, que dificultam a transmissão de metas e expectativas ao grupo.</t>
        </is>
      </c>
      <c r="N2781" t="inlineStr">
        <is>
          <t>limitações motivacionais, em que recompensas externas deixam de produzir qualquer efeito no desempenho.</t>
        </is>
      </c>
      <c r="O2781" t="inlineStr">
        <is>
          <t>C</t>
        </is>
      </c>
      <c r="P2781" t="n">
        <v>0</v>
      </c>
      <c r="Q2781" t="n">
        <v>0</v>
      </c>
      <c r="S2781" t="inlineStr">
        <is>
          <t>A questão aborda a "Teoria dos Substitutos e Neutralizadores da Liderança". Os
"neutralizadores" são variáveis (como uma forte coesão de grupo resistente a mudanças,
regras organizacionais inflexíveis, ou tarefas altamente estruturadas) que literalmente
paralisam, bloqueiam ou anulam o impacto das ações do líder, tornando sua tentativa de
influência ineficaz.
Gabarito: C</t>
        </is>
      </c>
      <c r="U2781" t="inlineStr">
        <is>
          <t>16/08/2026 20:37</t>
        </is>
      </c>
    </row>
    <row r="2782">
      <c r="A2782" t="n">
        <v>4763</v>
      </c>
      <c r="B2782" t="inlineStr">
        <is>
          <t>FGV</t>
        </is>
      </c>
      <c r="C2782" t="inlineStr">
        <is>
          <t>IBGE</t>
        </is>
      </c>
      <c r="D2782" t="inlineStr">
        <is>
          <t>2026</t>
        </is>
      </c>
      <c r="E2782" t="inlineStr">
        <is>
          <t>Nas organizações, alguns gestores exercem influência em razão do cargo que ocupam, pois a estrutura organizacional lhes confere autoridade formal para orientar e direcionar comportamentos.
Esse tipo de poder é</t>
        </is>
      </c>
      <c r="F2782" t="inlineStr">
        <is>
          <t>Conhecimentos Específicos</t>
        </is>
      </c>
      <c r="G2782" t="inlineStr">
        <is>
          <t>Gestão de Pessoas</t>
        </is>
      </c>
      <c r="H2782" t="inlineStr">
        <is>
          <t>Médio</t>
        </is>
      </c>
      <c r="I2782" t="inlineStr">
        <is>
          <t>ME</t>
        </is>
      </c>
      <c r="J2782" t="inlineStr">
        <is>
          <t>pessoal.</t>
        </is>
      </c>
      <c r="K2782" t="inlineStr">
        <is>
          <t>de experiência.</t>
        </is>
      </c>
      <c r="L2782" t="inlineStr">
        <is>
          <t>legítimo.</t>
        </is>
      </c>
      <c r="M2782" t="inlineStr">
        <is>
          <t>de persuasão.</t>
        </is>
      </c>
      <c r="N2782" t="inlineStr">
        <is>
          <t>de recompensa.</t>
        </is>
      </c>
      <c r="O2782" t="inlineStr">
        <is>
          <t>C</t>
        </is>
      </c>
      <c r="P2782" t="n">
        <v>0</v>
      </c>
      <c r="Q2782" t="n">
        <v>0</v>
      </c>
      <c r="S2782" t="inlineStr">
        <is>
          <t>Na classificação das bases de poder de French e Raven, o poder que deriva estritamente da
posição, do cargo oficial ou do nível hierárquico que o indivíduo ocupa dentro da estrutura
formal da organização é chamado de "Poder Legítimo" (autoridade institucionalizada e
reconhecida pelas normas da empresa).
Gabarito: C</t>
        </is>
      </c>
      <c r="U2782" t="inlineStr">
        <is>
          <t>16/08/2026 20:37</t>
        </is>
      </c>
    </row>
    <row r="2783">
      <c r="A2783" t="n">
        <v>4764</v>
      </c>
      <c r="B2783" t="inlineStr">
        <is>
          <t>CEBRASPE</t>
        </is>
      </c>
      <c r="C2783" t="inlineStr">
        <is>
          <t>TCU</t>
        </is>
      </c>
      <c r="D2783" t="inlineStr">
        <is>
          <t>2026</t>
        </is>
      </c>
      <c r="E2783" t="inlineStr">
        <is>
          <t>A liderança deve promover um clima de segurança psicológica baseado na confiança e catalisar eventual conflito de ideias em favor do comprometimento e da responsabilidade recíproca, alinhando as necessidades individuais ao foco em resultados estratégicos.</t>
        </is>
      </c>
      <c r="F2783" t="inlineStr">
        <is>
          <t>Conhecimentos Específicos</t>
        </is>
      </c>
      <c r="G2783" t="inlineStr">
        <is>
          <t>Gestão de Pessoas</t>
        </is>
      </c>
      <c r="H2783" t="inlineStr">
        <is>
          <t>Médio</t>
        </is>
      </c>
      <c r="I2783" t="inlineStr">
        <is>
          <t>CE</t>
        </is>
      </c>
      <c r="J2783" t="inlineStr"/>
      <c r="K2783" t="inlineStr"/>
      <c r="L2783" t="inlineStr"/>
      <c r="M2783" t="inlineStr"/>
      <c r="N2783" t="inlineStr"/>
      <c r="O2783" t="inlineStr">
        <is>
          <t>C</t>
        </is>
      </c>
      <c r="P2783" t="n">
        <v>0</v>
      </c>
      <c r="Q2783" t="n">
        <v>0</v>
      </c>
      <c r="S2783" t="inlineStr">
        <is>
          <t>A assertiva está correta e reflete as abordagens contemporâneas da gestão comportamental.
Liderar não é suprimir conflitos cognitivos ou de ideias, mas geri-los em um ambiente de
segurança psicológica (onde as pessoas não têm medo de errar ou opinar) para gerar inovação,
garantindo que os esforços individuais convirjam para o planejamento estratégico da
organização.
Gabarito: C</t>
        </is>
      </c>
      <c r="U2783" t="inlineStr">
        <is>
          <t>16/08/2026 20:38</t>
        </is>
      </c>
    </row>
    <row r="2784">
      <c r="A2784" t="n">
        <v>4765</v>
      </c>
      <c r="B2784" t="inlineStr">
        <is>
          <t>CEBRASPE</t>
        </is>
      </c>
      <c r="C2784" t="inlineStr">
        <is>
          <t>SEFAZ PR</t>
        </is>
      </c>
      <c r="D2784" t="inlineStr">
        <is>
          <t>2026</t>
        </is>
      </c>
      <c r="E2784" t="inlineStr">
        <is>
          <t>A liderança é um fenômeno complexo e, em regra, está no cerne das principais premissas de sustentação e consolidação do sucesso de uma organização.
A respeito da liderança nas organizações, assinale a opção correta.</t>
        </is>
      </c>
      <c r="F2784" t="inlineStr">
        <is>
          <t>Conhecimentos Específicos</t>
        </is>
      </c>
      <c r="G2784" t="inlineStr">
        <is>
          <t>Gestão de Pessoas</t>
        </is>
      </c>
      <c r="H2784" t="inlineStr">
        <is>
          <t>Médio</t>
        </is>
      </c>
      <c r="I2784" t="inlineStr">
        <is>
          <t>ME</t>
        </is>
      </c>
      <c r="J2784" t="inlineStr">
        <is>
          <t>As lideranças de uma organização, quer se manifestem no alto escalão, quer se manifestem nos cargos mais baixos, executam tarefas que envolvem comportamentos e ações muito semelhantes.</t>
        </is>
      </c>
      <c r="K2784" t="inlineStr">
        <is>
          <t>As realizações advindas da liderança, em todas as situações, são um elemento importante e, inclusive, crítico para a consecução das atividades da organização.</t>
        </is>
      </c>
      <c r="L2784" t="inlineStr">
        <is>
          <t>Para que a liderança organizacional acrescente à empresa, as preferências dos subordinados devem ser mantidas suspensas.</t>
        </is>
      </c>
      <c r="M2784" t="inlineStr">
        <is>
          <t>A liderança organizacional é diferente de poder, pois a liderança deriva da influência do líder sobre seus liderados.</t>
        </is>
      </c>
      <c r="N2784" t="inlineStr">
        <is>
          <t>Ao estabelecer uma nova liderança, a organização resolve problemas organizacionais básicos que impedem ou prejudicam a eficiência e a eficácia de suas ações.</t>
        </is>
      </c>
      <c r="O2784" t="inlineStr">
        <is>
          <t>D</t>
        </is>
      </c>
      <c r="P2784" t="n">
        <v>0</v>
      </c>
      <c r="Q2784" t="n">
        <v>0</v>
      </c>
      <c r="S2784" t="inlineStr">
        <is>
          <t>A liderança é, na sua essência, um processo de influência mútua (onde não há obrigatoriedade
de submissão cega), diferindo do conceito de "poder" ou "autoridade formal" (que podem
impor comportamentos via punição ou força sem haver verdadeiro engajamento). O líder
consegue o apoio voluntário do time, tornando a alternativa D a correta.
Gabarito: D</t>
        </is>
      </c>
      <c r="U2784" t="inlineStr">
        <is>
          <t>16/08/2026 20:38</t>
        </is>
      </c>
    </row>
    <row r="2785">
      <c r="A2785" t="inlineStr">
        <is>
          <t>4766</t>
        </is>
      </c>
      <c r="B2785" t="inlineStr">
        <is>
          <t>CEBRASPE</t>
        </is>
      </c>
      <c r="C2785" t="inlineStr">
        <is>
          <t>TELEBRAS</t>
        </is>
      </c>
      <c r="D2785" t="inlineStr">
        <is>
          <t>2026</t>
        </is>
      </c>
      <c r="E2785" t="inlineStr">
        <is>
          <t>A liderança situacional baseia-se na interrelação entre a orientação, a direção e o apoio socioemocional oferecidos pelo líder e o nível de prontidão dos subordinados no desempenho de uma tarefa, função ou objetivo.</t>
        </is>
      </c>
      <c r="F2785" t="inlineStr">
        <is>
          <t>Conhecimentos Específicos</t>
        </is>
      </c>
      <c r="G2785" t="inlineStr">
        <is>
          <t>Gestão de Pessoas</t>
        </is>
      </c>
      <c r="H2785" t="inlineStr">
        <is>
          <t>Médio</t>
        </is>
      </c>
      <c r="I2785" t="inlineStr">
        <is>
          <t>CE</t>
        </is>
      </c>
      <c r="J2785" t="inlineStr">
        <is>
          <t>Apenas o item I está certo.</t>
        </is>
      </c>
      <c r="K2785" t="inlineStr">
        <is>
          <t>Apenas o item III está certo.</t>
        </is>
      </c>
      <c r="L2785" t="inlineStr">
        <is>
          <t>Apenas os itens I e II estão certos.</t>
        </is>
      </c>
      <c r="M2785" t="inlineStr">
        <is>
          <t>Apenas os itens II e III estão certos.</t>
        </is>
      </c>
      <c r="N2785" t="inlineStr">
        <is>
          <t>Todos os itens estão certos.</t>
        </is>
      </c>
      <c r="O2785" t="inlineStr">
        <is>
          <t>C</t>
        </is>
      </c>
      <c r="P2785" t="n">
        <v>0</v>
      </c>
      <c r="Q2785" t="n">
        <v>0</v>
      </c>
      <c r="S2785" t="inlineStr">
        <is>
          <t>A assertiva está correta e descreve a base do modelo de Hersey e Blanchard. A liderança
situacional cruza dois eixos do comportamento do líder — comportamento de tarefa (direção
e orientação) e comportamento de relacionamento (apoio socioemocional) — adaptando-os
de acordo com o nível de prontidão/maturidade técnica e psicológica da equipe frente a uma
missão específica.
Gabarito: C</t>
        </is>
      </c>
      <c r="U2785" t="inlineStr">
        <is>
          <t>16/08/2026 20:38</t>
        </is>
      </c>
    </row>
    <row r="2786">
      <c r="A2786" t="inlineStr">
        <is>
          <t>4767</t>
        </is>
      </c>
      <c r="B2786" t="inlineStr">
        <is>
          <t>UniFil</t>
        </is>
      </c>
      <c r="C2786" t="inlineStr">
        <is>
          <t>Prefeitura Municipal de Maringá PR</t>
        </is>
      </c>
      <c r="D2786" t="inlineStr">
        <is>
          <t>2023</t>
        </is>
      </c>
      <c r="E2786" t="inlineStr">
        <is>
          <t>Na história oficial do País, quantas constituições existiram até hoje no Brasil?</t>
        </is>
      </c>
      <c r="F2786" t="inlineStr">
        <is>
          <t>Conhecimentos Gerais</t>
        </is>
      </c>
      <c r="G2786" t="inlineStr">
        <is>
          <t>Conhecimentos Gerais sobre o Brasil</t>
        </is>
      </c>
      <c r="H2786" t="inlineStr">
        <is>
          <t>Médio</t>
        </is>
      </c>
      <c r="I2786" t="inlineStr">
        <is>
          <t>ME</t>
        </is>
      </c>
      <c r="J2786" t="inlineStr">
        <is>
          <t>4.</t>
        </is>
      </c>
      <c r="K2786" t="inlineStr">
        <is>
          <t>5.</t>
        </is>
      </c>
      <c r="L2786" t="inlineStr">
        <is>
          <t>6.</t>
        </is>
      </c>
      <c r="M2786" t="inlineStr">
        <is>
          <t>7.</t>
        </is>
      </c>
      <c r="N2786" t="inlineStr"/>
      <c r="O2786" t="inlineStr">
        <is>
          <t>D</t>
        </is>
      </c>
      <c r="P2786" t="n">
        <v>0</v>
      </c>
      <c r="Q2786" t="n">
        <v>0</v>
      </c>
      <c r="S2786" t="inlineStr">
        <is>
          <t>O Brasil teve sete constituições ao longo de sua história oficial (1824, 1891,
1934, 1937, 1946, 1967 e a atual de 1988).
Gabarito: D</t>
        </is>
      </c>
      <c r="U2786" t="inlineStr">
        <is>
          <t>17/08/2026 10:32</t>
        </is>
      </c>
    </row>
    <row r="2787">
      <c r="A2787" t="n">
        <v>4773</v>
      </c>
      <c r="B2787" t="inlineStr">
        <is>
          <t>UniFil</t>
        </is>
      </c>
      <c r="C2787" t="inlineStr">
        <is>
          <t>Prefeitura Municipal de Maringá PR</t>
        </is>
      </c>
      <c r="D2787" t="inlineStr">
        <is>
          <t>2023</t>
        </is>
      </c>
      <c r="E2787" t="inlineStr">
        <is>
          <t>Em 2022, quem foram os senadores eleitos pelos estados do Paraná, Santa Catarina e Rio Grande do Sul, respectivamente?</t>
        </is>
      </c>
      <c r="F2787" t="inlineStr">
        <is>
          <t>Conhecimentos Gerais</t>
        </is>
      </c>
      <c r="G2787" t="inlineStr">
        <is>
          <t>Conhecimentos Gerais sobre o Paraná</t>
        </is>
      </c>
      <c r="H2787" t="inlineStr">
        <is>
          <t>Médio</t>
        </is>
      </c>
      <c r="I2787" t="inlineStr">
        <is>
          <t>ME</t>
        </is>
      </c>
      <c r="J2787" t="inlineStr">
        <is>
          <t>Sérgio Moro, Gleisi Hoffmann e Hamilton Mourão.</t>
        </is>
      </c>
      <c r="K2787" t="inlineStr">
        <is>
          <t>Gleisi Hoffmann, Eduardo Cunha e Eduardo Leite.</t>
        </is>
      </c>
      <c r="L2787" t="inlineStr">
        <is>
          <t>Sérgio Moro, Jorge Seif e Hamilton Mourão.</t>
        </is>
      </c>
      <c r="M2787" t="inlineStr">
        <is>
          <t>Sérgio Moro, Hamilton Mourão e Roberto Marinho.</t>
        </is>
      </c>
      <c r="N2787" t="inlineStr"/>
      <c r="O2787" t="inlineStr">
        <is>
          <t>C</t>
        </is>
      </c>
      <c r="P2787" t="n">
        <v>0</v>
      </c>
      <c r="Q2787" t="n">
        <v>0</v>
      </c>
      <c r="S2787" t="inlineStr">
        <is>
          <t>Nas eleições gerais de 2022, a região Sul elegeu para o Senado: Sérgio Moro (União
Brasil) pelo Paraná, Jorge Seif (PL) por Santa Catarina e o ex-vice-presidente
Hamilton Mourão (Republicanos) pelo Rio Grande do Sul.
Gabarito: C</t>
        </is>
      </c>
      <c r="U2787" t="inlineStr">
        <is>
          <t>17/08/2026 10:48</t>
        </is>
      </c>
    </row>
    <row r="2788">
      <c r="A2788" t="n">
        <v>4774</v>
      </c>
      <c r="B2788" t="inlineStr">
        <is>
          <t>UniFil</t>
        </is>
      </c>
      <c r="C2788" t="inlineStr">
        <is>
          <t>Prefeitura Municipal de Maringá PR</t>
        </is>
      </c>
      <c r="D2788" t="inlineStr">
        <is>
          <t>2023</t>
        </is>
      </c>
      <c r="E2788" t="inlineStr">
        <is>
          <t>Sobre as eleições para Governador do Estado do Paraná no ano de 2022, assinale a alternativa incorreta.</t>
        </is>
      </c>
      <c r="F2788" t="inlineStr">
        <is>
          <t>Conhecimentos Gerais</t>
        </is>
      </c>
      <c r="G2788" t="inlineStr">
        <is>
          <t>Conhecimentos Gerais sobre o Paraná</t>
        </is>
      </c>
      <c r="H2788" t="inlineStr">
        <is>
          <t>Médio</t>
        </is>
      </c>
      <c r="I2788" t="inlineStr">
        <is>
          <t>ME</t>
        </is>
      </c>
      <c r="J2788" t="inlineStr">
        <is>
          <t>Carlos Massa Ratinho Junior do PSD foi o candidato mais votado, e eleito 69,6% dos votos.</t>
        </is>
      </c>
      <c r="K2788" t="inlineStr">
        <is>
          <t>As eleições para Governador foram decididas no segundo turno.</t>
        </is>
      </c>
      <c r="L2788" t="inlineStr">
        <is>
          <t>O candidato Gomyde foi o terceiro colocado nas eleições.</t>
        </is>
      </c>
      <c r="M2788" t="inlineStr">
        <is>
          <t>Darci Piana foi o candidato a vice-governador eleito em 2022.</t>
        </is>
      </c>
      <c r="N2788" t="inlineStr"/>
      <c r="O2788" t="inlineStr">
        <is>
          <t>B</t>
        </is>
      </c>
      <c r="P2788" t="n">
        <v>0</v>
      </c>
      <c r="Q2788" t="n">
        <v>0</v>
      </c>
      <c r="S2788" t="inlineStr">
        <is>
          <t>A alternativa B é a única falsa (incorreta). Carlos Massa Ratinho Junior (PSD) foi
reeleito governador do Paraná já no primeiro turno das eleições de 2022, obtendo
a maioria absoluta dos votos válidos (cerca de 69%), não havendo necessidade de
segundo turno.
Gabarito: B</t>
        </is>
      </c>
      <c r="U2788" t="inlineStr">
        <is>
          <t>17/08/2026 10:48</t>
        </is>
      </c>
    </row>
    <row r="2789">
      <c r="A2789" t="n">
        <v>4777</v>
      </c>
      <c r="B2789" t="inlineStr">
        <is>
          <t>UniFil</t>
        </is>
      </c>
      <c r="C2789" t="inlineStr">
        <is>
          <t>Prefeitura Municipal de Maringá PR</t>
        </is>
      </c>
      <c r="D2789" t="inlineStr">
        <is>
          <t>2023</t>
        </is>
      </c>
      <c r="E2789" t="inlineStr">
        <is>
          <t>A Constituição de 1988, em vigor nos dias atuais, elaborada por uma Assembleia Constituinte, legalmente convocada e eleita, foi promulgada no governo de</t>
        </is>
      </c>
      <c r="F2789" t="inlineStr">
        <is>
          <t>Conhecimentos Gerais</t>
        </is>
      </c>
      <c r="G2789" t="inlineStr">
        <is>
          <t>Conhecimentos Gerais sobre o Brasil</t>
        </is>
      </c>
      <c r="H2789" t="inlineStr">
        <is>
          <t>Médio</t>
        </is>
      </c>
      <c r="I2789" t="inlineStr">
        <is>
          <t>ME</t>
        </is>
      </c>
      <c r="J2789" t="inlineStr">
        <is>
          <t>Juscelino Kubitschek.</t>
        </is>
      </c>
      <c r="K2789" t="inlineStr">
        <is>
          <t>José Sarney.</t>
        </is>
      </c>
      <c r="L2789" t="inlineStr">
        <is>
          <t>Fernando Henrique Cardoso.</t>
        </is>
      </c>
      <c r="M2789" t="inlineStr">
        <is>
          <t>João Figueiredo.</t>
        </is>
      </c>
      <c r="N2789" t="inlineStr"/>
      <c r="O2789" t="inlineStr">
        <is>
          <t>B</t>
        </is>
      </c>
      <c r="P2789" t="n">
        <v>0</v>
      </c>
      <c r="Q2789" t="n">
        <v>0</v>
      </c>
      <c r="S2789" t="inlineStr">
        <is>
          <t>Após o fim do regime militar, o presidente José Sarney (1985-1990) estava no
poder durante os trabalhos da Assembleia Nacional Constituinte, que resultaram
na promulgação da Constituição cidadã em 5 de outubro de 1988.
Gabarito: B</t>
        </is>
      </c>
      <c r="U2789" t="inlineStr">
        <is>
          <t>17/08/2026 10:50</t>
        </is>
      </c>
    </row>
    <row r="2790">
      <c r="A2790" t="n">
        <v>4779</v>
      </c>
      <c r="B2790" t="inlineStr">
        <is>
          <t>UniFil</t>
        </is>
      </c>
      <c r="C2790" t="inlineStr">
        <is>
          <t>Prefeitura Municipal de Maringá PR</t>
        </is>
      </c>
      <c r="D2790" t="inlineStr">
        <is>
          <t>2023</t>
        </is>
      </c>
      <c r="E2790" t="inlineStr">
        <is>
          <t>Quem foi o segundo colocado nas eleições para Governador do Estado do Paraná em 2022?</t>
        </is>
      </c>
      <c r="F2790" t="inlineStr">
        <is>
          <t>Conhecimentos Gerais</t>
        </is>
      </c>
      <c r="G2790" t="inlineStr">
        <is>
          <t>Conhecimentos Gerais sobre o Paraná</t>
        </is>
      </c>
      <c r="H2790" t="inlineStr">
        <is>
          <t>Médio</t>
        </is>
      </c>
      <c r="I2790" t="inlineStr">
        <is>
          <t>ME</t>
        </is>
      </c>
      <c r="J2790" t="inlineStr">
        <is>
          <t>Gomyde.</t>
        </is>
      </c>
      <c r="K2790" t="inlineStr">
        <is>
          <t>Requião.</t>
        </is>
      </c>
      <c r="L2790" t="inlineStr">
        <is>
          <t>Álvaro Dias.</t>
        </is>
      </c>
      <c r="M2790" t="inlineStr">
        <is>
          <t>Mauro Moraes.</t>
        </is>
      </c>
      <c r="N2790" t="inlineStr"/>
      <c r="O2790" t="inlineStr">
        <is>
          <t>B</t>
        </is>
      </c>
      <c r="P2790" t="n">
        <v>0</v>
      </c>
      <c r="Q2790" t="n">
        <v>0</v>
      </c>
      <c r="S2790" t="inlineStr">
        <is>
          <t>Na eleição estadual de 2022, o governador Ratinho Junior venceu no primeiro
turno. O candidato Roberto Requião (PT) ficou na segunda colocação, recebendo
pouco mais de 26% dos votos válidos.
Gabarito: B</t>
        </is>
      </c>
      <c r="U2790" t="inlineStr">
        <is>
          <t>17/08/2026 10:51</t>
        </is>
      </c>
    </row>
    <row r="2791">
      <c r="A2791" t="n">
        <v>4785</v>
      </c>
      <c r="B2791" t="inlineStr">
        <is>
          <t>UniFil</t>
        </is>
      </c>
      <c r="C2791" t="inlineStr">
        <is>
          <t>Câmara Municipal de Ourizona PR</t>
        </is>
      </c>
      <c r="D2791" t="inlineStr">
        <is>
          <t>2019</t>
        </is>
      </c>
      <c r="E2791" t="inlineStr">
        <is>
          <t>Notícias envolvendo a família Richa estiveram presentes nas páginas de notícias dos principais jornais no início do mês de março. Desta vez, a 23ª Vara Federal de Curitiba resolveu</t>
        </is>
      </c>
      <c r="F2791" t="inlineStr">
        <is>
          <t>Conhecimentos Gerais</t>
        </is>
      </c>
      <c r="G2791" t="inlineStr">
        <is>
          <t>Conhecimentos Gerais sobre o Paraná</t>
        </is>
      </c>
      <c r="H2791" t="inlineStr">
        <is>
          <t>Médio</t>
        </is>
      </c>
      <c r="I2791" t="inlineStr">
        <is>
          <t>ME</t>
        </is>
      </c>
      <c r="J2791" t="inlineStr">
        <is>
          <t>emitir novo mandado de prisão do ex-governador e sua família</t>
        </is>
      </c>
      <c r="K2791" t="inlineStr">
        <is>
          <t>acelerar os processos no STF.</t>
        </is>
      </c>
      <c r="L2791" t="inlineStr">
        <is>
          <t>acatar decisão de inocência.</t>
        </is>
      </c>
      <c r="M2791" t="inlineStr">
        <is>
          <t>bloquear bens e contas financeiras.</t>
        </is>
      </c>
      <c r="N2791" t="inlineStr"/>
      <c r="O2791" t="inlineStr">
        <is>
          <t>D</t>
        </is>
      </c>
      <c r="P2791" t="n">
        <v>0</v>
      </c>
      <c r="Q2791" t="n">
        <v>0</v>
      </c>
      <c r="S2791" t="inlineStr">
        <is>
          <t>A questão aborda desdobramentos da Operação Piloto (Lava Jato) em 2019,
quando a 23ª Vara Federal de Curitiba ordenou o bloqueio de dezenas de milhões
em bens e contas ligadas ao ex-governador Beto Richa, seus familiares e empresas,
com a finalidade de garantir futuro ressarcimento aos cofres públicos.
Gabarito: D</t>
        </is>
      </c>
      <c r="U2791" t="inlineStr">
        <is>
          <t>17/08/2026 10:53</t>
        </is>
      </c>
    </row>
    <row r="2792">
      <c r="A2792" t="n">
        <v>4787</v>
      </c>
      <c r="B2792" t="inlineStr">
        <is>
          <t>FAU UNICENTRO</t>
        </is>
      </c>
      <c r="C2792" t="inlineStr">
        <is>
          <t>Prefeitura Municipal de Ponta Grossa PR</t>
        </is>
      </c>
      <c r="D2792" t="inlineStr">
        <is>
          <t>2022</t>
        </is>
      </c>
      <c r="E2792" t="inlineStr">
        <is>
          <t>Uma das origens do povoado que se transformou na cidade de Ponta Grossa está relacionado a viajantes que conduziam rebanhos de gado e muares do Rio Grande do Sul principalmente em direção a São Paulo. Como se chamavam estes viajantes? Assinale a alternativa correta:</t>
        </is>
      </c>
      <c r="F2792" t="inlineStr">
        <is>
          <t>Conhecimentos Gerais</t>
        </is>
      </c>
      <c r="G2792" t="inlineStr">
        <is>
          <t>Conhecimentos Gerais sobre Ponta Grossa</t>
        </is>
      </c>
      <c r="H2792" t="inlineStr">
        <is>
          <t>Médio</t>
        </is>
      </c>
      <c r="I2792" t="inlineStr">
        <is>
          <t>ME</t>
        </is>
      </c>
      <c r="J2792" t="inlineStr">
        <is>
          <t>Bucaneiros</t>
        </is>
      </c>
      <c r="K2792" t="inlineStr">
        <is>
          <t>Missionários</t>
        </is>
      </c>
      <c r="L2792" t="inlineStr">
        <is>
          <t>Tropeiros</t>
        </is>
      </c>
      <c r="M2792" t="inlineStr">
        <is>
          <t>Dragões imperiais</t>
        </is>
      </c>
      <c r="N2792" t="inlineStr">
        <is>
          <t>Jangadeiros</t>
        </is>
      </c>
      <c r="O2792" t="inlineStr">
        <is>
          <t>C</t>
        </is>
      </c>
      <c r="P2792" t="n">
        <v>0</v>
      </c>
      <c r="Q2792" t="n">
        <v>0</v>
      </c>
      <c r="S2792" t="inlineStr">
        <is>
          <t>A fundação e o desenvolvimento de Ponta Grossa, assim como de várias cidades da região dos
Campos Gerais, estão diretamente ligados ao tropeirismo. Os tropeiros eram os condutores de
tropas de muares e gado que viajavam do Rio Grande do Sul até a Feira de Sorocaba (SP). Os
locais de descanso (pousos) estabelecidos por eles ao longo do trajeto deram origem a
povoados e, posteriormente, municípios.
Gabarito: C</t>
        </is>
      </c>
      <c r="U2792" t="inlineStr">
        <is>
          <t>17/08/2026 11:17</t>
        </is>
      </c>
    </row>
    <row r="2793">
      <c r="A2793" t="n">
        <v>4788</v>
      </c>
      <c r="B2793" t="inlineStr">
        <is>
          <t>FAU UNICENTRO</t>
        </is>
      </c>
      <c r="C2793" t="inlineStr">
        <is>
          <t>Prefeitura Municipal de Ponta Grossa PR</t>
        </is>
      </c>
      <c r="D2793" t="inlineStr">
        <is>
          <t>2022</t>
        </is>
      </c>
      <c r="E2793" t="inlineStr">
        <is>
          <t>A região de Ponta Grossa recebeu imigração de diversos lugares do mundo. Alguns desses grupos preservam suas memórias na forma da arquitetura, nas festas, nos parques e nos museus, como o Parque Museu de Carambeí. Qual das nacionalidades abaixo teve uma imigração significativa na região e está relacionada a este museu? Assinale a alternativa correta:</t>
        </is>
      </c>
      <c r="F2793" t="inlineStr">
        <is>
          <t>Conhecimentos Gerais</t>
        </is>
      </c>
      <c r="G2793" t="inlineStr">
        <is>
          <t>Conhecimentos Gerais sobre Ponta Grossa</t>
        </is>
      </c>
      <c r="H2793" t="inlineStr">
        <is>
          <t>Médio</t>
        </is>
      </c>
      <c r="I2793" t="inlineStr">
        <is>
          <t>ME</t>
        </is>
      </c>
      <c r="J2793" t="inlineStr">
        <is>
          <t>Chilena</t>
        </is>
      </c>
      <c r="K2793" t="inlineStr">
        <is>
          <t>Holandesa</t>
        </is>
      </c>
      <c r="L2793" t="inlineStr">
        <is>
          <t>Mexicana</t>
        </is>
      </c>
      <c r="M2793" t="inlineStr">
        <is>
          <t>Australiana</t>
        </is>
      </c>
      <c r="N2793" t="inlineStr">
        <is>
          <t>Chinesa</t>
        </is>
      </c>
      <c r="O2793" t="inlineStr">
        <is>
          <t>B</t>
        </is>
      </c>
      <c r="P2793" t="n">
        <v>0</v>
      </c>
      <c r="Q2793" t="n">
        <v>0</v>
      </c>
      <c r="S2793" t="inlineStr">
        <is>
          <t>O Parque Histórico de Carambeí, localizado nos arredores de Ponta Grossa, é o maior museu a
céu aberto do Brasil voltado à preservação da memória e da cultura dos imigrantes
holandeses. Esse grupo instalou-se na região dos Campos Gerais no início do século XX,
destacando-se fortemente pelo cooperativismo e pelo avanço na bacia leiteira paranaense.
Gabarito: B</t>
        </is>
      </c>
      <c r="U2793" t="inlineStr">
        <is>
          <t>17/08/2026 11:28</t>
        </is>
      </c>
    </row>
    <row r="2794">
      <c r="A2794" t="n">
        <v>4789</v>
      </c>
      <c r="B2794" t="inlineStr">
        <is>
          <t>Instituto CG</t>
        </is>
      </c>
      <c r="C2794" t="inlineStr">
        <is>
          <t>Prefeitura Municipal de Imbituva PR</t>
        </is>
      </c>
      <c r="D2794" t="inlineStr">
        <is>
          <t>2012</t>
        </is>
      </c>
      <c r="E2794" t="inlineStr">
        <is>
          <t>Sobre a história do Paraná assinale V para VERDADEIRO e F para FALSO:
( ) A história do estado começa antes do descobrimento do Brasil, quando o atual território era habitado por povos indígenas.
( ) Entre as primeiras cidades que foram fundadas estão: Paranaguá, Curitiba, Castro, Ponta Grossa, Londrina, Cascavel e Imbituva.
( ) No século XVI o Paraná, então em grande parte território da coroa Espanhola, foi colonizado primeiramente pelos Jesuítas.
( ) Em 1820 o território ocidental do Paraná passou definitivamente à coroa portuguesa passando a integrar politicamente a província de São Paulo, sendo conhecida como "Comarca de Curitiba".
Agora, assinale a opção que apresenta a alternativa CORRETA:</t>
        </is>
      </c>
      <c r="F2794" t="inlineStr">
        <is>
          <t>Conhecimentos Gerais</t>
        </is>
      </c>
      <c r="G2794" t="inlineStr">
        <is>
          <t>Conhecimentos Gerais sobre o Paraná</t>
        </is>
      </c>
      <c r="H2794" t="inlineStr">
        <is>
          <t>Médio</t>
        </is>
      </c>
      <c r="I2794" t="inlineStr">
        <is>
          <t>ME</t>
        </is>
      </c>
      <c r="J2794" t="inlineStr">
        <is>
          <t>V-F-V-V;</t>
        </is>
      </c>
      <c r="K2794" t="inlineStr">
        <is>
          <t>V-V-V-V;</t>
        </is>
      </c>
      <c r="L2794" t="inlineStr">
        <is>
          <t>F-F-V-V;</t>
        </is>
      </c>
      <c r="M2794" t="inlineStr">
        <is>
          <t>F-F-F-F;</t>
        </is>
      </c>
      <c r="N2794" t="inlineStr">
        <is>
          <t>F-V-F-V.</t>
        </is>
      </c>
      <c r="O2794" t="inlineStr">
        <is>
          <t>A</t>
        </is>
      </c>
      <c r="P2794" t="n">
        <v>0</v>
      </c>
      <c r="Q2794" t="n">
        <v>0</v>
      </c>
      <c r="S2794" t="inlineStr">
        <is>
          <t>A primeira afirmativa é verdadeira (o território abrigava guaranis e kaingangs). A segunda
afirmativa é falsa, pois Londrina e Cascavel são cidades novas, fundadas apenas no século XX,
não fazendo parte dos núcleos coloniais primários. A terceira é verdadeira (no século XVI, o
oeste do Paraná integrava a província espanhola do Guairá, colonizada por missões jesuíticas).
A quarta é considerada historicamente verdadeira (o Paraná formava a 5ª Comarca da
Província de São Paulo antes de sua emancipação em 1853). A sequência exata é V, F, V, V.
Gabarito: A</t>
        </is>
      </c>
      <c r="U2794" t="inlineStr">
        <is>
          <t>17/08/2026 11:29</t>
        </is>
      </c>
    </row>
    <row r="2795">
      <c r="A2795" t="n">
        <v>4790</v>
      </c>
      <c r="B2795" t="inlineStr">
        <is>
          <t>FAU UNICENTRO</t>
        </is>
      </c>
      <c r="C2795" t="inlineStr">
        <is>
          <t>Prefeitura Municipal de Ponta Grossa PR</t>
        </is>
      </c>
      <c r="D2795" t="inlineStr">
        <is>
          <t>2022</t>
        </is>
      </c>
      <c r="E2795" t="inlineStr">
        <is>
          <t>Qual das opções abaixo se refere a uma concessão do Rei de Portugal no período colonial para distribuir e colonizar lotes de terras na região onde hoje é Ponta Grossa? Assinale a alternativa correta:</t>
        </is>
      </c>
      <c r="F2795" t="inlineStr">
        <is>
          <t>Conhecimentos Gerais</t>
        </is>
      </c>
      <c r="G2795" t="inlineStr">
        <is>
          <t>Conhecimentos Gerais sobre Ponta Grossa</t>
        </is>
      </c>
      <c r="H2795" t="inlineStr">
        <is>
          <t>Médio</t>
        </is>
      </c>
      <c r="I2795" t="inlineStr">
        <is>
          <t>ME</t>
        </is>
      </c>
      <c r="J2795" t="inlineStr">
        <is>
          <t>Sesmarias</t>
        </is>
      </c>
      <c r="K2795" t="inlineStr">
        <is>
          <t>Chácaras</t>
        </is>
      </c>
      <c r="L2795" t="inlineStr">
        <is>
          <t>Sítios</t>
        </is>
      </c>
      <c r="M2795" t="inlineStr">
        <is>
          <t>Roças</t>
        </is>
      </c>
      <c r="N2795" t="inlineStr">
        <is>
          <t>Fazendas</t>
        </is>
      </c>
      <c r="O2795" t="inlineStr">
        <is>
          <t>A</t>
        </is>
      </c>
      <c r="P2795" t="n">
        <v>0</v>
      </c>
      <c r="Q2795" t="n">
        <v>0</v>
      </c>
      <c r="S2795" t="inlineStr">
        <is>
          <t>O sistema de Sesmarias foi o modelo jurídico agrário utilizado pela Coroa Portuguesa para
promover o povoamento e a produção econômica no Brasil colonial. Consistia na doação de
grandes extensões de terras a colonos (sesmeiros) que possuíssem capital e escravizados
suficientes para cultivar as terras, originando os grandes latifúndios rurais, inclusive na área
que formaria Ponta Grossa.
Gabarito: A</t>
        </is>
      </c>
      <c r="U2795" t="inlineStr">
        <is>
          <t>17/08/2026 11:30</t>
        </is>
      </c>
    </row>
    <row r="2796">
      <c r="A2796" t="n">
        <v>4791</v>
      </c>
      <c r="B2796" t="inlineStr">
        <is>
          <t>CESGRANRIO</t>
        </is>
      </c>
      <c r="C2796" t="inlineStr">
        <is>
          <t>Empresa de Pesquisa Energética</t>
        </is>
      </c>
      <c r="D2796" t="inlineStr">
        <is>
          <t>2005</t>
        </is>
      </c>
      <c r="E2796" t="inlineStr">
        <is>
          <t>Tanto os “enxames” de diques mesozóicos situados no Arco de Ponta Grossa quanto os extensos lineamentos detectados nos levantamentos aeromagnetométricos da borda oriental da Bacia do Paraná orientam-se numa direção consistentemente noroeste (N50°-60°O). Esta orientação coincide com aquela:</t>
        </is>
      </c>
      <c r="F2796" t="inlineStr">
        <is>
          <t>Conhecimentos Gerais</t>
        </is>
      </c>
      <c r="G2796" t="inlineStr">
        <is>
          <t>Conhecimentos Gerais sobre Ponta Grossa</t>
        </is>
      </c>
      <c r="H2796" t="inlineStr">
        <is>
          <t>Médio</t>
        </is>
      </c>
      <c r="I2796" t="inlineStr">
        <is>
          <t>ME</t>
        </is>
      </c>
      <c r="J2796" t="inlineStr">
        <is>
          <t>dos lineamentos, pré-cambrianos, do embasamento.</t>
        </is>
      </c>
      <c r="K2796" t="inlineStr">
        <is>
          <t>dos esforços compressivos da Orogenia Herciniana.</t>
        </is>
      </c>
      <c r="L2796" t="inlineStr">
        <is>
          <t>da deriva do Continente Sul-americano na fase drift.</t>
        </is>
      </c>
      <c r="M2796" t="inlineStr">
        <is>
          <t>das escarpas da Serra do Mar.</t>
        </is>
      </c>
      <c r="N2796" t="inlineStr">
        <is>
          <t>paralela à abertura do rifte do Atlântico Sul.</t>
        </is>
      </c>
      <c r="O2796" t="inlineStr">
        <is>
          <t>C</t>
        </is>
      </c>
      <c r="P2796" t="n">
        <v>0</v>
      </c>
      <c r="Q2796" t="n">
        <v>0</v>
      </c>
      <c r="S2796" t="inlineStr">
        <is>
          <t>O Arco de Ponta Grossa é uma importante feição estrutural caracterizada por falhas geológicas
e intensa injeção de magma (diques de diabásio). Durante o fraturamento que separou a
América do Sul da África, a crosta terrestre tendeu a se romper ao longo de zonas de fraqueza
já existentes, originadas por processos tectônicos do Pré-Cambriano. Portanto, a direção dos
diques acompanha os antigos lineamentos do embasamento cristalino. No entanto, o Gabarito
oficial da banca aponta para a correlação morfológica das aberturas ligadas à direção da deriva
sul-americana na fase drift.
Gabarito: C</t>
        </is>
      </c>
      <c r="U2796" t="inlineStr">
        <is>
          <t>17/08/2026 11:30</t>
        </is>
      </c>
    </row>
    <row r="2797">
      <c r="A2797" t="inlineStr">
        <is>
          <t>4792</t>
        </is>
      </c>
      <c r="B2797" t="inlineStr">
        <is>
          <t>CESPE</t>
        </is>
      </c>
      <c r="C2797" t="inlineStr">
        <is>
          <t>CEBRASPE</t>
        </is>
      </c>
      <c r="D2797" t="inlineStr">
        <is>
          <t>2021</t>
        </is>
      </c>
      <c r="E2797" t="inlineStr">
        <is>
          <t>Acerca das bacias sedimentares da margem continental brasileira e de suas principais feições tectônicas, julgue o item a seguir.
As principais rochas geradoras de petróleo da bacia do Paraná são os folhelhos da formação Ponta Grossa e formação Irati.</t>
        </is>
      </c>
      <c r="F2797" t="inlineStr">
        <is>
          <t>Conhecimentos Gerais</t>
        </is>
      </c>
      <c r="G2797" t="inlineStr">
        <is>
          <t>Conhecimentos Gerais sobre o Paraná</t>
        </is>
      </c>
      <c r="H2797" t="inlineStr">
        <is>
          <t>Médio</t>
        </is>
      </c>
      <c r="I2797" t="inlineStr">
        <is>
          <t>CE</t>
        </is>
      </c>
      <c r="J2797" t="inlineStr">
        <is>
          <t>Augusto Aras.</t>
        </is>
      </c>
      <c r="K2797" t="inlineStr">
        <is>
          <t>Raquel Dodge.</t>
        </is>
      </c>
      <c r="L2797" t="inlineStr">
        <is>
          <t>Rodrigo Janot.</t>
        </is>
      </c>
      <c r="M2797" t="inlineStr">
        <is>
          <t>Paulo Gustavo Gonet Branco.</t>
        </is>
      </c>
      <c r="N2797" t="inlineStr"/>
      <c r="O2797" t="inlineStr">
        <is>
          <t>E</t>
        </is>
      </c>
      <c r="P2797" t="n">
        <v>0</v>
      </c>
      <c r="Q2797" t="n">
        <v>0</v>
      </c>
      <c r="S2797" t="inlineStr">
        <is>
          <t>A afirmativa está incorreta para os padrões da banca. Embora a Formação Irati (famosa pelos
folhelhos e rochas ricas em matéria orgânica, exploradas como xisto) e a Formação Ponta
Grossa detenham certo potencial termal e contenham rochas-fonte de hidrocarbonetos
(sendo bacia de gás natural e reservatório não convencional), a Bacia do Paraná é classificada
como intracratônica. Na literatura convencional exigida pela prova, ela não é tecnicamente
produtora ou detentora de "principais rochas geradoras de petróleo" tal qual as bacias da
margem continental (Campos e Santos), as quais o comando da questão fazia referência na
introdução ("Acerca das bacias da margem continental...").
Gabarito: E</t>
        </is>
      </c>
      <c r="U2797" t="inlineStr">
        <is>
          <t>17/08/2026 11:31</t>
        </is>
      </c>
    </row>
    <row r="2798">
      <c r="A2798" t="n">
        <v>4793</v>
      </c>
      <c r="B2798" t="inlineStr">
        <is>
          <t>CESGRANRIO</t>
        </is>
      </c>
      <c r="C2798" t="inlineStr">
        <is>
          <t>Banco Nacional de Desenvolvimento Econômico e Social</t>
        </is>
      </c>
      <c r="D2798" t="inlineStr">
        <is>
          <t>2008</t>
        </is>
      </c>
      <c r="E2798" t="inlineStr">
        <is>
          <t>As rochas devonianas (Frasniano) ricas em matéria orgânica, com potencial de geração de petróleo e de gás natural, que ocorrem nas bacias brasileiras paleozóicas, teriam sido depositadas num ambiente marinho anóxico, relacionado a um evento global. Estas rochas pertencem às formações Jandiatuba, da Bacia do Solimões, e Ponta Grossa da Bacia do Paraná.
As formações análogas e correlacionáveis das Bacias do Amazonas e do Parnaíba denominamse, respectivamente,</t>
        </is>
      </c>
      <c r="F2798" t="inlineStr">
        <is>
          <t>Conhecimentos Gerais</t>
        </is>
      </c>
      <c r="G2798" t="inlineStr">
        <is>
          <t>Conhecimentos Gerais sobre Ponta Grossa</t>
        </is>
      </c>
      <c r="H2798" t="inlineStr">
        <is>
          <t>Médio</t>
        </is>
      </c>
      <c r="I2798" t="inlineStr">
        <is>
          <t>ME</t>
        </is>
      </c>
      <c r="J2798" t="inlineStr">
        <is>
          <t>Barreirinha e Pimenteiras.</t>
        </is>
      </c>
      <c r="K2798" t="inlineStr">
        <is>
          <t>Nova Olinda e Longá.</t>
        </is>
      </c>
      <c r="L2798" t="inlineStr">
        <is>
          <t>Pitinga e Barreirinha.</t>
        </is>
      </c>
      <c r="M2798" t="inlineStr">
        <is>
          <t>Itaituba e Tianguá.</t>
        </is>
      </c>
      <c r="N2798" t="inlineStr">
        <is>
          <t>Ereré e Poti.</t>
        </is>
      </c>
      <c r="O2798" t="inlineStr">
        <is>
          <t>A</t>
        </is>
      </c>
      <c r="P2798" t="n">
        <v>0</v>
      </c>
      <c r="Q2798" t="n">
        <v>0</v>
      </c>
      <c r="S2798" t="inlineStr">
        <is>
          <t>Em estratigrafia (geologia), as rochas de diferentes bacias geradas num mesmo período e
ambiente (neste caso, o período Devoniano num ambiente oceânico anóxico que favoreceu
folhelhos negros) são correlacionáveis. Na Bacia do Amazonas, esse evento originou a
Formação Barreirinha; e na Bacia do Parnaíba, corresponde à Formação Pimenteiras. Elas são
geocronologicamente correlatas à Formação Ponta Grossa.
Gabarito: A</t>
        </is>
      </c>
      <c r="U2798" t="inlineStr">
        <is>
          <t>17/08/2026 11:37</t>
        </is>
      </c>
    </row>
    <row r="2799">
      <c r="A2799" t="n">
        <v>4794</v>
      </c>
      <c r="B2799" t="inlineStr">
        <is>
          <t>CESGRANRIO</t>
        </is>
      </c>
      <c r="C2799" t="inlineStr">
        <is>
          <t>Empresa de Pesquisa Energética</t>
        </is>
      </c>
      <c r="D2799" t="inlineStr">
        <is>
          <t>2010</t>
        </is>
      </c>
      <c r="E2799" t="inlineStr">
        <is>
          <t>Quanto aos principais horizontes geradores de hidrocarbonetos das bacias brasileiras, analise as afirmações abaixo.
I - O intervalo anóxico do Frasniano da Bacia do Amazonas, associado à Formação Barreirinhas, constitui-se no principal intervalo gerador dessa bacia.
II - A Formação Irati, do Permiano da Bacia do Paraná, apresenta um excelente potencial gerador para gás.
III - Na seção siluriana da Bacia do Parnaíba são registrados horizontes potencialmente geradores de hidrocarbonetos no Grupo Serra Grande.
IV - A Formação Ponta Grossa (Devoniano da Bacia do Paraná) apresenta condições potencialmente favoráveis à geração de gás na bacia.
V - As principais ocorrências de hidrocarbonetos na seção pós-sal da Bacia de Campos associam-se a geradores posicionados na seção pré-sal.
Está correto APENAS o que se afirma em:</t>
        </is>
      </c>
      <c r="F2799" t="inlineStr">
        <is>
          <t>Conhecimentos Gerais</t>
        </is>
      </c>
      <c r="G2799" t="inlineStr">
        <is>
          <t>Conhecimentos Gerais sobre o Paraná</t>
        </is>
      </c>
      <c r="H2799" t="inlineStr">
        <is>
          <t>Médio</t>
        </is>
      </c>
      <c r="I2799" t="inlineStr">
        <is>
          <t>ME</t>
        </is>
      </c>
      <c r="J2799" t="inlineStr">
        <is>
          <t>I e II.</t>
        </is>
      </c>
      <c r="K2799" t="inlineStr">
        <is>
          <t>II e IV.</t>
        </is>
      </c>
      <c r="L2799" t="inlineStr">
        <is>
          <t>III e IV.</t>
        </is>
      </c>
      <c r="M2799" t="inlineStr">
        <is>
          <t>I, IV e V.</t>
        </is>
      </c>
      <c r="N2799" t="inlineStr">
        <is>
          <t>II, III e V.</t>
        </is>
      </c>
      <c r="O2799" t="inlineStr">
        <is>
          <t>D</t>
        </is>
      </c>
      <c r="P2799" t="n">
        <v>0</v>
      </c>
      <c r="Q2799" t="n">
        <v>0</v>
      </c>
      <c r="S2799" t="inlineStr">
        <is>
          <t>As assertivas corretas são I, IV e V. A afirmação I é exata, sendo Barreirinha a principal fonte do
Amazonas. A IV está correta, já que a Formação Ponta Grossa atingiu a janela térmica ideal de
geração de gás. A V é uma premissa básica da Bacia de Campos: os petróleos do pós-sal
provêm de rochas lacustres profundas do pré-sal (Formação Lagoa Feia), migrando por falhas.
A II erra ao classificar o Irati primariamente como gás (é notório pelo óleo de
xisto/pirobetuminoso), e a III erra ao citar o Siluriano (Serra Grande) como principal gerador no
Parnaíba, uma vez que as geratrizes estão no Devoniano.
Gabarito: D</t>
        </is>
      </c>
      <c r="U2799" t="inlineStr">
        <is>
          <t>17/08/2026 11:38</t>
        </is>
      </c>
    </row>
    <row r="2800">
      <c r="A2800" t="n">
        <v>4795</v>
      </c>
      <c r="B2800" t="inlineStr">
        <is>
          <t>FAFIPA</t>
        </is>
      </c>
      <c r="C2800" t="inlineStr">
        <is>
          <t>UNESPAR</t>
        </is>
      </c>
      <c r="D2800" t="inlineStr">
        <is>
          <t>2012</t>
        </is>
      </c>
      <c r="E2800" t="inlineStr">
        <is>
          <t>O relevo paranaense foi classificado por Reinhard Maack em Litoral, Serra do Mar, Primeiro Planalto ou Planalto de Curitiba, Segundo Planalto ou Planalto de Ponta Grossa e Terceiro Planalto ou Planalto de Guarapuava. Sobre o relevo do Paraná, assinale a alternativa correta.</t>
        </is>
      </c>
      <c r="F2800" t="inlineStr">
        <is>
          <t>Conhecimentos Gerais</t>
        </is>
      </c>
      <c r="G2800" t="inlineStr">
        <is>
          <t>Conhecimentos Gerais sobre o Paraná</t>
        </is>
      </c>
      <c r="H2800" t="inlineStr">
        <is>
          <t>Médio</t>
        </is>
      </c>
      <c r="I2800" t="inlineStr">
        <is>
          <t>ME</t>
        </is>
      </c>
      <c r="J2800" t="inlineStr">
        <is>
          <t>O Paraná possui um litoral relativamente pequeno, ainda assim possui grandes praias como Guaratuba ou Matinhos e, por isso, não pode abrigar zonas portuárias pelo constante tráfego de turistas.</t>
        </is>
      </c>
      <c r="K2800" t="inlineStr">
        <is>
          <t>A Serra do Mar é uma linha de montanhas que se estende por grande parte do litoral do Brasil, desde o Rio Grande do Sul até o Rio Grande do Norte. No Paraná, estradas que transpunham a serra foram construídas em busca de ouro.</t>
        </is>
      </c>
      <c r="L2800" t="inlineStr">
        <is>
          <t>O Planalto de Curitiba é a maior unidade de relevo em extensão territorial, e é constituído principalmente por rochas escuras, basálticas, originadas há 125 milhões de anos pela separação dos continentes sul-americano e africano.</t>
        </is>
      </c>
      <c r="M2800" t="inlineStr">
        <is>
          <t>O Planalto de Ponta Grossa é delimitado pela Serrinha ao leste e a Serra Geral a oeste, e possui em sua extensão os maiores rios do estado, como, por exemplo, o Ivaí, o Piquiri, o Pirapó, o Paranapanema e o Paraná.</t>
        </is>
      </c>
      <c r="N2800" t="inlineStr">
        <is>
          <t>O Planalto de Guarapuava possui o relevo mais montanhoso, sendo comuns vales muito profundos com grandes amplitudes altimétricas, como, por exemplo, o vale do rio Tibagi que forma o Cânion do Guartelá.</t>
        </is>
      </c>
      <c r="O2800" t="inlineStr">
        <is>
          <t>B</t>
        </is>
      </c>
      <c r="P2800" t="n">
        <v>0</v>
      </c>
      <c r="Q2800" t="n">
        <v>0</v>
      </c>
      <c r="S2800" t="inlineStr">
        <is>
          <t>A afirmação B é a considerada correta pela banca. A Serra do Mar estende-se por uma longa
faixa litorânea do Brasil. No contexto inicial da história do Paraná, sua superação geográfica
(através de trilhas difíceis, posteriormente adaptadas) ocorreu no período colonial como rota
entre o planalto e o litoral para exploração aurífera, culminando na formação das primeiras
vias e ferrovias. As opções C e E misturam características dos planaltos (as rochas basálticas
definem o Terceiro, não o Primeiro; e o Guartelá fica no Segundo).
Gabarito: B</t>
        </is>
      </c>
      <c r="U2800" t="inlineStr">
        <is>
          <t>17/08/2026 11:40</t>
        </is>
      </c>
    </row>
    <row r="2801">
      <c r="A2801" t="n">
        <v>4796</v>
      </c>
      <c r="B2801" t="inlineStr">
        <is>
          <t>AVANCECIDADE</t>
        </is>
      </c>
      <c r="C2801" t="inlineStr">
        <is>
          <t>Prefeitura Municipal de Reserva PR</t>
        </is>
      </c>
      <c r="D2801" t="inlineStr">
        <is>
          <t>2012</t>
        </is>
      </c>
      <c r="E2801" t="inlineStr">
        <is>
          <t>O Paraná é formado por cinco unidades de relevo. Assinale a qual unidade de relevo pertence o município de Reserva.</t>
        </is>
      </c>
      <c r="F2801" t="inlineStr">
        <is>
          <t>Conhecimentos Gerais</t>
        </is>
      </c>
      <c r="G2801" t="inlineStr">
        <is>
          <t>Conhecimentos Gerais sobre o Paraná</t>
        </is>
      </c>
      <c r="H2801" t="inlineStr">
        <is>
          <t>Médio</t>
        </is>
      </c>
      <c r="I2801" t="inlineStr">
        <is>
          <t>ME</t>
        </is>
      </c>
      <c r="J2801" t="inlineStr">
        <is>
          <t>Serra do Mar.</t>
        </is>
      </c>
      <c r="K2801" t="inlineStr">
        <is>
          <t>Planalto cristalino ou primeiro planalto.</t>
        </is>
      </c>
      <c r="L2801" t="inlineStr">
        <is>
          <t>Planalto paleozoico ou segundo planalto.</t>
        </is>
      </c>
      <c r="M2801" t="inlineStr">
        <is>
          <t>Planalto basáltico ou terceiro planalto.</t>
        </is>
      </c>
      <c r="N2801" t="inlineStr">
        <is>
          <t>Planície Costeira.</t>
        </is>
      </c>
      <c r="O2801" t="inlineStr">
        <is>
          <t>C</t>
        </is>
      </c>
      <c r="P2801" t="n">
        <v>0</v>
      </c>
      <c r="Q2801" t="n">
        <v>0</v>
      </c>
      <c r="R2801" t="inlineStr">
        <is>
          <t>adca1086-4d1f-431e-8da3-2aff71346c63.png</t>
        </is>
      </c>
      <c r="S2801" t="inlineStr">
        <is>
          <t>O município de Reserva está situado geologicamente na região dos Campos Gerais. Por conta
de sua formação estrutural e características topográficas baseadas em rochas sedimentares
antigas, o município enquadra-se no chamado Planalto Paleozoico, também popularmente
reconhecido como Segundo Planalto Paranaense (ou Planalto de Ponta Grossa).
Gabarito: C</t>
        </is>
      </c>
      <c r="U2801" t="inlineStr">
        <is>
          <t>17/08/2026 11:42</t>
        </is>
      </c>
    </row>
    <row r="2802">
      <c r="A2802" t="n">
        <v>4797</v>
      </c>
      <c r="B2802" t="inlineStr">
        <is>
          <t>FAUEL</t>
        </is>
      </c>
      <c r="C2802" t="inlineStr">
        <is>
          <t>Prefeitura Municipal de Ponta Grossa PR</t>
        </is>
      </c>
      <c r="D2802" t="inlineStr">
        <is>
          <t>2010</t>
        </is>
      </c>
      <c r="E2802" t="inlineStr">
        <is>
          <t>Analise as afirmativas abaixo:
I - Ponta Grossa está entre as cinco cidades mais populosas do Paraná.
II - A história do Paraná pode ser contada através dos vários ciclos pelos quais passou o ouro, madeira, erva mate e café.
III - O Programa Paranaense que alfabetiza adolescentes e adultos fora da faixa etária escolar chama-se Paraná Alfabetizado.
IV - PIB – é o mesmo que Produto Interno Brasileiro.
Assinale a alternativa correta:</t>
        </is>
      </c>
      <c r="F2802" t="inlineStr">
        <is>
          <t>Conhecimentos Gerais</t>
        </is>
      </c>
      <c r="G2802" t="inlineStr">
        <is>
          <t>Conhecimentos Gerais sobre o Paraná</t>
        </is>
      </c>
      <c r="H2802" t="inlineStr">
        <is>
          <t>Médio</t>
        </is>
      </c>
      <c r="I2802" t="inlineStr">
        <is>
          <t>ME</t>
        </is>
      </c>
      <c r="J2802" t="inlineStr">
        <is>
          <t>apenas I, II e III estão corretas.</t>
        </is>
      </c>
      <c r="K2802" t="inlineStr">
        <is>
          <t>apenas I, III, IV estão corretas.</t>
        </is>
      </c>
      <c r="L2802" t="inlineStr">
        <is>
          <t>apenas II, III e IV estão corretas.</t>
        </is>
      </c>
      <c r="M2802" t="inlineStr">
        <is>
          <t>nenhuma das alternativas anteriores.</t>
        </is>
      </c>
      <c r="N2802" t="inlineStr">
        <is>
          <t>todas estão corretas.</t>
        </is>
      </c>
      <c r="O2802" t="inlineStr">
        <is>
          <t>A</t>
        </is>
      </c>
      <c r="P2802" t="n">
        <v>0</v>
      </c>
      <c r="Q2802" t="n">
        <v>0</v>
      </c>
      <c r="S2802" t="inlineStr">
        <is>
          <t>A assertiva IV está errada, pois a sigla PIB representa Produto Interno Bruto (e não
"Brasileiro"). A assertiva I é verdadeira (Ponta Grossa mantinha-se como a 4ª mais populosa do
Estado). A II descreve corretamente a evolução socioeconômica estadual. A III refere-se
corretamente ao programa governamental estadual de Educação de Jovens e Adultos (EJA)
vigente na época. Logo, apenas I, II e III estão corretas.
Gabarito: A</t>
        </is>
      </c>
      <c r="U2802" t="inlineStr">
        <is>
          <t>17/08/2026 23:58</t>
        </is>
      </c>
    </row>
    <row r="2803">
      <c r="A2803" t="inlineStr">
        <is>
          <t>4798</t>
        </is>
      </c>
      <c r="B2803" t="inlineStr">
        <is>
          <t>Instituto CG</t>
        </is>
      </c>
      <c r="C2803" t="inlineStr">
        <is>
          <t>Prefeitura Municipal de Imbituva PR</t>
        </is>
      </c>
      <c r="D2803" t="inlineStr">
        <is>
          <t>2012</t>
        </is>
      </c>
      <c r="E2803" t="inlineStr">
        <is>
          <t>No estado do Paraná os tropeiros foram importantes na ocupação do segundo planalto. Eles muitas vezes precisavam pernoitar em pontos do percurso esperando a chuva passar, ou o nível dos rios abaixar, o que gerava a necessidade de alimento, comércio, entre outros, fazendo com que grupos de famílias viessem para esses pontos. Com o passar do tempo “nasceram” pequenos vilarejos que depois de décadas se tornaram cidades. Dentre elas encontram-se
I) União da Vitória;
II) Lapa;
III) Castro;
IV) Cascavel;
V) Ponta Grossa.
A maior dentre essas cidades é:</t>
        </is>
      </c>
      <c r="F2803" t="inlineStr">
        <is>
          <t>Conhecimentos Gerais</t>
        </is>
      </c>
      <c r="G2803" t="inlineStr">
        <is>
          <t>Conhecimentos Gerais sobre Ponta Grossa</t>
        </is>
      </c>
      <c r="H2803" t="inlineStr">
        <is>
          <t>Médio</t>
        </is>
      </c>
      <c r="I2803" t="inlineStr">
        <is>
          <t>ME</t>
        </is>
      </c>
      <c r="J2803" t="inlineStr">
        <is>
          <t>I;</t>
        </is>
      </c>
      <c r="K2803" t="inlineStr">
        <is>
          <t>II;</t>
        </is>
      </c>
      <c r="L2803" t="inlineStr">
        <is>
          <t>III;</t>
        </is>
      </c>
      <c r="M2803" t="inlineStr">
        <is>
          <t>IV;</t>
        </is>
      </c>
      <c r="N2803" t="inlineStr">
        <is>
          <t>V.</t>
        </is>
      </c>
      <c r="O2803" t="inlineStr">
        <is>
          <t>E</t>
        </is>
      </c>
      <c r="P2803" t="n">
        <v>0</v>
      </c>
      <c r="Q2803" t="n">
        <v>0</v>
      </c>
      <c r="S2803" t="inlineStr">
        <is>
          <t>O texto do enunciado refere-se aos municípios fundados a partir das tradicionais rotas dos
tropeiros (Caminho das Tropas) na região do Segundo Planalto (Campos Gerais). Dentre os
núcleos formados que se consolidaram e se industrializaram fortemente, Ponta Grossa obteve
a maior proeminência urbana e demográfica. Embora Cascavel seja uma metrópole de grande
porte, ela está localizada na região oeste (Terceiro Planalto) e sua formação originou-se de
outro ciclo migratório no século XX, não no roteiro clássico inicial dos pousos do tropeirismo
abordado na questão. Dentre as cidades tropeiras listadas, Ponta Grossa (V) é a maior.
Gabarito: E</t>
        </is>
      </c>
      <c r="U2803" t="inlineStr">
        <is>
          <t>17/08/2026 23:59</t>
        </is>
      </c>
    </row>
    <row r="2804">
      <c r="A2804" t="inlineStr">
        <is>
          <t>4799</t>
        </is>
      </c>
      <c r="B2804" t="inlineStr">
        <is>
          <t>FAFIPA</t>
        </is>
      </c>
      <c r="C2804" t="inlineStr">
        <is>
          <t>Instituto de Previdência dos Servidores Públicos do Município de Tibagi PR</t>
        </is>
      </c>
      <c r="D2804" t="inlineStr">
        <is>
          <t>2022</t>
        </is>
      </c>
      <c r="E2804" t="inlineStr">
        <is>
          <t>Analise as assertivas sobre o Município de Tibagi:
I. A história do município se iniciou com a chegada dos senhores escravocratas, construída pelo
tropeirismo e pelo ciclo do garimpo de diamante. traços presentes na miscigenação da
população que vive hoje, principalmente da agricultura e do turismo.
II. Uma das praças mais importantes da cidade, Leopoldo Mercer, já foi sede do Cemitério
Municipal. A Praça tem o traçado dos pontos cardeais e, em 1996, foi construído o
Monumento das águas, com desenhos em baixo relevo, retratando os ciclos da vida econômica
e cultural do município.
III. Palácio do Diamante, a atual Sede da Prefeitura Municipal, foi uma casa de padres por 50
anos e é objeto de permuta entre a diocese de Ponta Grossa e o Poder Executivo desta cidade
para que o prédio continue pertencendo à população tibagiana.
IV. Segundo o censo demográfico (IBGE) de 2021, a população estimada do município de Tibagi
é de 30.688 habitantes.
V. A origem do município vem de seu desmembramento de Telêmaco Borba, em 27/12/1897,
tendo como data de comemoração de aniversário do município o dia 18 de março.
Pode-se afirmar que:</t>
        </is>
      </c>
      <c r="F2804" t="inlineStr">
        <is>
          <t>Conhecimentos Gerais</t>
        </is>
      </c>
      <c r="G2804" t="inlineStr">
        <is>
          <t>Conhecimentos Gerais sobre Ponta Grossa</t>
        </is>
      </c>
      <c r="H2804" t="inlineStr">
        <is>
          <t>Médio</t>
        </is>
      </c>
      <c r="I2804" t="inlineStr">
        <is>
          <t>ME</t>
        </is>
      </c>
      <c r="J2804" t="inlineStr">
        <is>
          <t>Somente as assertivas I e II são corretas.</t>
        </is>
      </c>
      <c r="K2804" t="inlineStr">
        <is>
          <t>Todas as assertivas são corretas.</t>
        </is>
      </c>
      <c r="L2804" t="inlineStr">
        <is>
          <t>Todas as assertivas são incorretas.</t>
        </is>
      </c>
      <c r="M2804" t="inlineStr">
        <is>
          <t>Somente a assertiva V está incorreta.</t>
        </is>
      </c>
      <c r="N2804" t="inlineStr">
        <is>
          <t>Somente as assertivas I, II e III estão corretas.</t>
        </is>
      </c>
      <c r="O2804" t="inlineStr">
        <is>
          <t>E</t>
        </is>
      </c>
      <c r="P2804" t="n">
        <v>0</v>
      </c>
      <c r="Q2804" t="n">
        <v>0</v>
      </c>
      <c r="S2804" t="inlineStr">
        <is>
          <t>As assertivas IV e V estão material e factualmente incorretas. A população estimada de Tibagi (IV) flutua em torno de 20 mil habitantes, não chegando a 30 mil. Já em relação à emancipação (V), houve uma inversão histórica: o imenso município de Tibagi foi, na verdade, a "cidade- mãe" da qual Telêmaco Borba se desmembrou em 1964. As afirmativas I, II e III trazem dados locais, históricos e turísticos verídicos.
Gabarito: E</t>
        </is>
      </c>
      <c r="U2804" t="inlineStr">
        <is>
          <t>18/08/2026 00:07</t>
        </is>
      </c>
    </row>
    <row r="2805">
      <c r="A2805" t="n">
        <v>4800</v>
      </c>
      <c r="B2805" t="inlineStr">
        <is>
          <t>FAFIPA</t>
        </is>
      </c>
      <c r="C2805" t="inlineStr">
        <is>
          <t>UNESPAR</t>
        </is>
      </c>
      <c r="D2805" t="inlineStr">
        <is>
          <t>2011</t>
        </is>
      </c>
      <c r="E2805" t="inlineStr">
        <is>
          <t>Trata-se de um ponto turístico de Ponta Grossa cujo o nome está relacionado à história dos jesuítas que lá viveram e tinham por hábito dirigirem-se ao alto do platô para concentraremse, meditarem ou apenas descansarem. O local tem um anfiteatro subterrâneo, apresenta em seu interior uma imponente cascata, formada pelo rio Quebra Perna. O nome deste ponto turístico é</t>
        </is>
      </c>
      <c r="F2805" t="inlineStr">
        <is>
          <t>Conhecimentos Gerais</t>
        </is>
      </c>
      <c r="G2805" t="inlineStr">
        <is>
          <t>Conhecimentos Gerais sobre Ponta Grossa</t>
        </is>
      </c>
      <c r="H2805" t="inlineStr">
        <is>
          <t>Médio</t>
        </is>
      </c>
      <c r="I2805" t="inlineStr">
        <is>
          <t>ME</t>
        </is>
      </c>
      <c r="J2805" t="inlineStr">
        <is>
          <t>Parque Municipal Rio Verde.</t>
        </is>
      </c>
      <c r="K2805" t="inlineStr">
        <is>
          <t>Buraco do Padre.</t>
        </is>
      </c>
      <c r="L2805" t="inlineStr">
        <is>
          <t>Lagoa Dourada.</t>
        </is>
      </c>
      <c r="M2805" t="inlineStr">
        <is>
          <t>Capela Santa Bárbara.</t>
        </is>
      </c>
      <c r="N2805" t="inlineStr">
        <is>
          <t>Complexo Ferroviário.</t>
        </is>
      </c>
      <c r="O2805" t="inlineStr">
        <is>
          <t>B</t>
        </is>
      </c>
      <c r="P2805" t="n">
        <v>0</v>
      </c>
      <c r="Q2805" t="n">
        <v>0</v>
      </c>
      <c r="S2805" t="inlineStr">
        <is>
          <t>A atração turística caracterizada por um grande anfiteatro rochoso natural (furna) onde deságua a cascata do Rio Quebra Perna é denominada Buraco do Padre. O atrativo turístico preserva esse nome em referência aos padres jesuítas das antigas missões que subiam as rochas daquela localidade dos Campos Gerais em busca de isolamento espiritual e repouso.
Gabarito: B</t>
        </is>
      </c>
      <c r="U2805" t="inlineStr">
        <is>
          <t>18/08/2026 00:13</t>
        </is>
      </c>
    </row>
    <row r="2806">
      <c r="A2806" t="n">
        <v>4801</v>
      </c>
      <c r="B2806" t="inlineStr">
        <is>
          <t>FAU UNICENTRO</t>
        </is>
      </c>
      <c r="C2806" t="inlineStr">
        <is>
          <t>Prefeitura Municipal de Ponta Grossa PR</t>
        </is>
      </c>
      <c r="D2806" t="inlineStr">
        <is>
          <t>2022</t>
        </is>
      </c>
      <c r="E2806" t="inlineStr">
        <is>
          <t>Ponta Grossa é um município cuja produção industrial tem destaque nacional. Qual das marcas abaixo tem produção na cidade? Analise as assertivas e assinale a alternativa correta:
I - Heineken.
II - Itaipava.
III - Brahma.
IV - Petra.</t>
        </is>
      </c>
      <c r="F2806" t="inlineStr">
        <is>
          <t>Conhecimentos Gerais</t>
        </is>
      </c>
      <c r="G2806" t="inlineStr">
        <is>
          <t>Conhecimentos Gerais sobre Ponta Grossa</t>
        </is>
      </c>
      <c r="H2806" t="inlineStr">
        <is>
          <t>Médio</t>
        </is>
      </c>
      <c r="I2806" t="inlineStr">
        <is>
          <t>ME</t>
        </is>
      </c>
      <c r="J2806" t="inlineStr">
        <is>
          <t>Apenas I e II.</t>
        </is>
      </c>
      <c r="K2806" t="inlineStr">
        <is>
          <t>Apenas I e III.</t>
        </is>
      </c>
      <c r="L2806" t="inlineStr">
        <is>
          <t>Apenas II e III.</t>
        </is>
      </c>
      <c r="M2806" t="inlineStr">
        <is>
          <t>Apenas III e IV.</t>
        </is>
      </c>
      <c r="N2806" t="inlineStr">
        <is>
          <t>Apenas II e IV.</t>
        </is>
      </c>
      <c r="O2806" t="inlineStr">
        <is>
          <t>B</t>
        </is>
      </c>
      <c r="P2806" t="n">
        <v>0</v>
      </c>
      <c r="Q2806" t="n">
        <v>0</v>
      </c>
      <c r="S2806" t="inlineStr">
        <is>
          <t>A infraestrutura industrial de Ponta Grossa elevou a cidade ao posto de um dos maiores polos produtivos de cerveja do Brasil. O município conta com imponentes unidades fabris da Heineken (cuja fábrica é uma das mais importantes da multinacional no país) e da Ambev, que produz a cerveja Brahma. As marcas Itaipava e Petra pertencem ao Grupo Petrópolis, que não possui fábrica na cidade de Ponta Grossa.
Gabarito: B</t>
        </is>
      </c>
      <c r="U2806" t="inlineStr">
        <is>
          <t>18/08/2026 00:14</t>
        </is>
      </c>
    </row>
    <row r="2807">
      <c r="A2807" t="n">
        <v>4802</v>
      </c>
      <c r="B2807" t="inlineStr">
        <is>
          <t>FAU UNICENTRO</t>
        </is>
      </c>
      <c r="C2807" t="inlineStr">
        <is>
          <t>Prefeitura Municipal de Ponta Grossa PR</t>
        </is>
      </c>
      <c r="D2807" t="inlineStr">
        <is>
          <t>2022</t>
        </is>
      </c>
      <c r="E2807" t="inlineStr">
        <is>
          <t>Recentemente, foi anunciada uma parceria entre grandes cooperativas paranaenses para o investimento bilionário em uma nova maltaria na região de Ponta Grossa. Qual das opções abaixo é um produto industrial ligado à produção do malte? Assinale a alternativa correta:</t>
        </is>
      </c>
      <c r="F2807" t="inlineStr">
        <is>
          <t>Conhecimentos Gerais</t>
        </is>
      </c>
      <c r="G2807" t="inlineStr">
        <is>
          <t>Conhecimentos Gerais sobre Ponta Grossa</t>
        </is>
      </c>
      <c r="H2807" t="inlineStr">
        <is>
          <t>Médio</t>
        </is>
      </c>
      <c r="I2807" t="inlineStr">
        <is>
          <t>ME</t>
        </is>
      </c>
      <c r="J2807" t="inlineStr">
        <is>
          <t>Cerveja</t>
        </is>
      </c>
      <c r="K2807" t="inlineStr">
        <is>
          <t>Refrigerante</t>
        </is>
      </c>
      <c r="L2807" t="inlineStr">
        <is>
          <t>Vinho</t>
        </is>
      </c>
      <c r="M2807" t="inlineStr">
        <is>
          <t>Cachaça</t>
        </is>
      </c>
      <c r="N2807" t="inlineStr">
        <is>
          <t>Suco</t>
        </is>
      </c>
      <c r="O2807" t="inlineStr">
        <is>
          <t>A</t>
        </is>
      </c>
      <c r="P2807" t="n">
        <v>0</v>
      </c>
      <c r="Q2807" t="n">
        <v>0</v>
      </c>
      <c r="S2807" t="inlineStr">
        <is>
          <t>O consórcio "Maltaria Campos Gerais" (uma aliança entre grandes cooperativas agrícolas) tem
como alvo processar grãos locais, predominantemente a cevada. A cevada malteada (malte) é
um insumo fundamental e indispensável unicamente para a base da produção da Cerveja,
sendo responsável pela cor e oferta de açúcar essencial para a fermentação.
Gabarito: A</t>
        </is>
      </c>
      <c r="U2807" t="inlineStr">
        <is>
          <t>18/08/2026 00:14</t>
        </is>
      </c>
    </row>
    <row r="2808">
      <c r="A2808" t="n">
        <v>4803</v>
      </c>
      <c r="B2808" t="inlineStr">
        <is>
          <t>Instituto CG</t>
        </is>
      </c>
      <c r="C2808" t="inlineStr">
        <is>
          <t>Prefeitura Municipal de Imbituva PR</t>
        </is>
      </c>
      <c r="D2808" t="inlineStr">
        <is>
          <t>2012</t>
        </is>
      </c>
      <c r="E2808" t="inlineStr">
        <is>
          <t>Foi na segunda metade do século XX que as atividades industriais tomaram impulso considerável na economia paranaense. Foi em decorrência desse impulso que se deu a crescente urbanização. Em relação a essas mudanças na indústria considere as afirmações CORRETAS:
I) Ponta Grossa é o maior parque industrial do interior;
II) Os principais gêneros de indústria são os de produtos alimentícios e petroquímico;
III) Curitiba é o maior centro industrial e os principais setores de sua indústria são o alimentar e de mobiliário, de madeira, minerais não-metálicos, produtos químicos e bebidas;
IV) Na Região Metropolitana de Curitiba, em São José dos Pinhais, encontram-se ainda unidades industriais (montadoras) da Volkswagen-Audi e da Renault, ambas de pequeno porte;
V) O setor de madeira acha-se disperso no interior, com centros de importância em União da Vitória, Guarapuava e Cascavel.</t>
        </is>
      </c>
      <c r="F2808" t="inlineStr">
        <is>
          <t>Conhecimentos Gerais</t>
        </is>
      </c>
      <c r="G2808" t="inlineStr">
        <is>
          <t>Conhecimentos Gerais sobre o Paraná</t>
        </is>
      </c>
      <c r="H2808" t="inlineStr">
        <is>
          <t>Médio</t>
        </is>
      </c>
      <c r="I2808" t="inlineStr">
        <is>
          <t>ME</t>
        </is>
      </c>
      <c r="J2808" t="inlineStr">
        <is>
          <t>I, II, IV e V;</t>
        </is>
      </c>
      <c r="K2808" t="inlineStr">
        <is>
          <t>I, III e V;</t>
        </is>
      </c>
      <c r="L2808" t="inlineStr">
        <is>
          <t>II e V;</t>
        </is>
      </c>
      <c r="M2808" t="inlineStr">
        <is>
          <t>III, IV e V;</t>
        </is>
      </c>
      <c r="N2808" t="inlineStr">
        <is>
          <t>III e V.</t>
        </is>
      </c>
      <c r="O2808" t="inlineStr">
        <is>
          <t>B</t>
        </is>
      </c>
      <c r="P2808" t="n">
        <v>0</v>
      </c>
      <c r="Q2808" t="n">
        <v>0</v>
      </c>
      <c r="S2808" t="inlineStr">
        <is>
          <t>A afirmativa IV constitui o grande erro lógico da questão: o complexo automobilístico
paranaense instalado em São José dos Pinhais (Renault, Volkswagen) não é de "pequeno
porte", e sim vastos conglomerados transnacionais cruciais para o Produto Interno Bruto
estadual. As opções I (sobre Ponta Grossa liderar a interiorização), III (diversidade do núcleo de
Curitiba e RMC) e V (geografia da exploração/beneficiamento da madeira no interior)
representam perfeitamente o contexto socioeconômico cobrado.
Gabarito: B</t>
        </is>
      </c>
      <c r="U2808" t="inlineStr">
        <is>
          <t>18/08/2026 00:15</t>
        </is>
      </c>
    </row>
    <row r="2809">
      <c r="A2809" t="n">
        <v>4810</v>
      </c>
      <c r="B2809" t="inlineStr">
        <is>
          <t>UniFil</t>
        </is>
      </c>
      <c r="C2809" t="inlineStr">
        <is>
          <t>Prefeitura Municipal de Tupãssi PR</t>
        </is>
      </c>
      <c r="D2809" t="inlineStr">
        <is>
          <t>2019</t>
        </is>
      </c>
      <c r="E2809" t="inlineStr">
        <is>
          <t>O segundo esporte mais popular no Brasil é o</t>
        </is>
      </c>
      <c r="F2809" t="inlineStr">
        <is>
          <t>Conhecimentos Gerais</t>
        </is>
      </c>
      <c r="G2809" t="inlineStr">
        <is>
          <t>Conhecimentos Gerais sobre o Brasil</t>
        </is>
      </c>
      <c r="H2809" t="inlineStr">
        <is>
          <t>Médio</t>
        </is>
      </c>
      <c r="I2809" t="inlineStr">
        <is>
          <t>ME</t>
        </is>
      </c>
      <c r="J2809" t="inlineStr">
        <is>
          <t>Futebol</t>
        </is>
      </c>
      <c r="K2809" t="inlineStr">
        <is>
          <t>Tênis de mesa</t>
        </is>
      </c>
      <c r="L2809" t="inlineStr">
        <is>
          <t>Handebol.</t>
        </is>
      </c>
      <c r="M2809" t="inlineStr">
        <is>
          <t>Vôlei.</t>
        </is>
      </c>
      <c r="N2809" t="inlineStr"/>
      <c r="O2809" t="inlineStr">
        <is>
          <t>D</t>
        </is>
      </c>
      <c r="P2809" t="n">
        <v>0</v>
      </c>
      <c r="Q2809" t="n">
        <v>0</v>
      </c>
      <c r="S2809" t="inlineStr">
        <is>
          <t>O voleibol (vôlei) é amplamente consolidado como o segundo esporte mais popular do Brasil,
perdendo apenas para o futebol. Esse posto é sustentado tanto pelo elevado número de
praticantes quanto pelos altos índices de audiência e pelo longo histórico de títulos mundiais e
olímpicos das seleções brasileiras.
Gabarito: D</t>
        </is>
      </c>
      <c r="U2809" t="inlineStr">
        <is>
          <t>18/08/2026 00:52</t>
        </is>
      </c>
    </row>
    <row r="2810">
      <c r="A2810" t="n">
        <v>4812</v>
      </c>
      <c r="B2810" t="inlineStr">
        <is>
          <t>UniFil</t>
        </is>
      </c>
      <c r="C2810" t="inlineStr">
        <is>
          <t>Serviço Autônomo Municipal de Água e Esgoto de Andirá PR</t>
        </is>
      </c>
      <c r="D2810" t="inlineStr">
        <is>
          <t>2019</t>
        </is>
      </c>
      <c r="E2810" t="inlineStr">
        <is>
          <t>O futebol é um esporte que desperta paixões em boa parte dos brasileiros. Nos municípios, no Estado e no País, são realizados campeonatos de diversas categorias. Assinale a alternativa que apresenta um time paranaense.</t>
        </is>
      </c>
      <c r="F2810" t="inlineStr">
        <is>
          <t>Conhecimentos Gerais</t>
        </is>
      </c>
      <c r="G2810" t="inlineStr">
        <is>
          <t>Conhecimentos Gerais sobre o Paraná</t>
        </is>
      </c>
      <c r="H2810" t="inlineStr">
        <is>
          <t>Médio</t>
        </is>
      </c>
      <c r="I2810" t="inlineStr">
        <is>
          <t>ME</t>
        </is>
      </c>
      <c r="J2810" t="inlineStr">
        <is>
          <t>Flamengo</t>
        </is>
      </c>
      <c r="K2810" t="inlineStr">
        <is>
          <t>Corinthians</t>
        </is>
      </c>
      <c r="L2810" t="inlineStr">
        <is>
          <t>Internacional</t>
        </is>
      </c>
      <c r="M2810" t="inlineStr">
        <is>
          <t>Coritiba</t>
        </is>
      </c>
      <c r="N2810" t="inlineStr"/>
      <c r="O2810" t="inlineStr">
        <is>
          <t>D</t>
        </is>
      </c>
      <c r="P2810" t="n">
        <v>0</v>
      </c>
      <c r="Q2810" t="n">
        <v>0</v>
      </c>
      <c r="S2810" t="inlineStr">
        <is>
          <t>Dentre as opções, o Coritiba Foot Ball Club é o único clube fundado e localizado no estado do
Paraná (sediado em Curitiba). O Flamengo é do Rio de Janeiro, o Corinthians de São Paulo, e o
Internacional do Rio Grande do Sul.
Gabarito: D</t>
        </is>
      </c>
      <c r="U2810" t="inlineStr">
        <is>
          <t>18/08/2026 00:53</t>
        </is>
      </c>
    </row>
    <row r="2811">
      <c r="A2811" t="n">
        <v>4818</v>
      </c>
      <c r="B2811" t="inlineStr">
        <is>
          <t>CEC</t>
        </is>
      </c>
      <c r="C2811" t="inlineStr">
        <is>
          <t>Pref Ponta Grossa PR</t>
        </is>
      </c>
      <c r="D2811" t="inlineStr">
        <is>
          <t>2014</t>
        </is>
      </c>
      <c r="E2811" t="inlineStr">
        <is>
          <t>Sobre PONTA GROSSA, assinale a alternativa que contém afirmação(ões) INCORRETA(S):</t>
        </is>
      </c>
      <c r="F2811" t="inlineStr">
        <is>
          <t>Conhecimentos Gerais</t>
        </is>
      </c>
      <c r="G2811" t="inlineStr">
        <is>
          <t>Conhecimentos Gerais sobre Ponta Grossa</t>
        </is>
      </c>
      <c r="H2811" t="inlineStr">
        <is>
          <t>Médio</t>
        </is>
      </c>
      <c r="I2811" t="inlineStr">
        <is>
          <t>ME</t>
        </is>
      </c>
      <c r="J2811" t="inlineStr">
        <is>
          <t>Localizada no segundo planalto paranaense, na região dos Campos Gerais, Ponta Grossa destaca-se no cenário turístico do Sul do Brasil.</t>
        </is>
      </c>
      <c r="K2811" t="inlineStr">
        <is>
          <t>Importante entroncamento rodoferroviário, a cidade tem suas raízes no tropeirismo, na pluralidade étnica e nos caminhos da estrada de ferro, símbolos históricos e marcos referenciais ainda presentes no cenário urbano de uma das mais importantes cidades brasileiras.</t>
        </is>
      </c>
      <c r="L2811" t="inlineStr">
        <is>
          <t>Ponta Grossa possui um forte polo metal-mecânico e industrial, um comércio diversificado, um centro técnico-educacional de reconhecimento nacional e uma agricultura de altos índices de produtividade.</t>
        </is>
      </c>
      <c r="M2811" t="inlineStr">
        <is>
          <t>O Município de Ponta Grossa está situado na região leste do Paraná, distante 53 quilômetros da capital Curitiba, com uma população de mais de 1.000.000 habitantes.</t>
        </is>
      </c>
      <c r="N2811" t="inlineStr">
        <is>
          <t>A cidade de Ponta Grossa, também conhecida como “Princesa dos Campos” e “Capital Cívica do Paraná”, é a quarta mais populosa do Paraná.</t>
        </is>
      </c>
      <c r="O2811" t="inlineStr">
        <is>
          <t>D</t>
        </is>
      </c>
      <c r="P2811" t="n">
        <v>0</v>
      </c>
      <c r="Q2811" t="n">
        <v>0</v>
      </c>
      <c r="S2811" t="inlineStr">
        <is>
          <t>A alternativa D está totalmente incorreta. Ponta Grossa fica a cerca de 115 km de Curitiba (e
não 53 km) e sua população é inferior a 400 mil habitantes, estando muito longe da marca de
um milhão alegada pela assertiva. Todas as outras opções são fatos reais sobre a cidade.
Gabarito: D</t>
        </is>
      </c>
      <c r="U2811" t="inlineStr">
        <is>
          <t>18/08/2026 01:23</t>
        </is>
      </c>
    </row>
    <row r="2812">
      <c r="A2812" t="n">
        <v>4819</v>
      </c>
      <c r="B2812" t="inlineStr">
        <is>
          <t>FAU UNICENTRO</t>
        </is>
      </c>
      <c r="C2812" t="inlineStr">
        <is>
          <t>Pref Ponta Grossa PR</t>
        </is>
      </c>
      <c r="D2812" t="inlineStr">
        <is>
          <t>2022</t>
        </is>
      </c>
      <c r="E2812" t="inlineStr">
        <is>
          <t>Qual das marcas abaixo possui montadora localizada em Ponta Grossa? Assinale a alternativa correta:</t>
        </is>
      </c>
      <c r="F2812" t="inlineStr">
        <is>
          <t>Conhecimentos Gerais</t>
        </is>
      </c>
      <c r="G2812" t="inlineStr">
        <is>
          <t>Conhecimentos Gerais sobre Ponta Grossa</t>
        </is>
      </c>
      <c r="H2812" t="inlineStr">
        <is>
          <t>Médio</t>
        </is>
      </c>
      <c r="I2812" t="inlineStr">
        <is>
          <t>ME</t>
        </is>
      </c>
      <c r="J2812" t="inlineStr">
        <is>
          <t>Volkswagen</t>
        </is>
      </c>
      <c r="K2812" t="inlineStr">
        <is>
          <t>Ford</t>
        </is>
      </c>
      <c r="L2812" t="inlineStr">
        <is>
          <t>Chevrolet</t>
        </is>
      </c>
      <c r="M2812" t="inlineStr">
        <is>
          <t>Hyundai</t>
        </is>
      </c>
      <c r="N2812" t="inlineStr">
        <is>
          <t>DAF</t>
        </is>
      </c>
      <c r="O2812" t="inlineStr">
        <is>
          <t>E</t>
        </is>
      </c>
      <c r="P2812" t="n">
        <v>0</v>
      </c>
      <c r="Q2812" t="n">
        <v>0</v>
      </c>
      <c r="S2812" t="inlineStr">
        <is>
          <t>O parque fabril de Ponta Grossa abriga a montadora holandesa de caminhões DAF
(pertencente ao grupo Paccar). Inaugurada oficialmente em 2013, a planta paranaense foi a
primeira instalação produtiva da marca estabelecida fora do continente europeu.
Gabarito: E</t>
        </is>
      </c>
      <c r="U2812" t="inlineStr">
        <is>
          <t>18/08/2026 01:23</t>
        </is>
      </c>
    </row>
    <row r="2813">
      <c r="A2813" t="n">
        <v>4820</v>
      </c>
      <c r="B2813" t="inlineStr">
        <is>
          <t>FAU UNICENTRO</t>
        </is>
      </c>
      <c r="C2813" t="inlineStr">
        <is>
          <t>Pref Ponta Grossa PR</t>
        </is>
      </c>
      <c r="D2813" t="inlineStr">
        <is>
          <t>2022</t>
        </is>
      </c>
      <c r="E2813" t="inlineStr">
        <is>
          <t>Qual das festas abaixo é celebrada no município de Ponta Grossa? Assinale a alternativa correta:</t>
        </is>
      </c>
      <c r="F2813" t="inlineStr">
        <is>
          <t>Conhecimentos Gerais</t>
        </is>
      </c>
      <c r="G2813" t="inlineStr">
        <is>
          <t>Conhecimentos Gerais sobre Ponta Grossa</t>
        </is>
      </c>
      <c r="H2813" t="inlineStr">
        <is>
          <t>Médio</t>
        </is>
      </c>
      <c r="I2813" t="inlineStr">
        <is>
          <t>ME</t>
        </is>
      </c>
      <c r="J2813" t="inlineStr">
        <is>
          <t>Festa Nacional do Charque.</t>
        </is>
      </c>
      <c r="K2813" t="inlineStr">
        <is>
          <t>Festa Nacional do Chimarrão.</t>
        </is>
      </c>
      <c r="L2813" t="inlineStr">
        <is>
          <t>Festa Nacional do Chope Escuro.</t>
        </is>
      </c>
      <c r="M2813" t="inlineStr">
        <is>
          <t>Festa Nacional do Marreco.</t>
        </is>
      </c>
      <c r="N2813" t="inlineStr">
        <is>
          <t>Festa Nacional da Ostra.</t>
        </is>
      </c>
      <c r="O2813" t="inlineStr">
        <is>
          <t>C</t>
        </is>
      </c>
      <c r="P2813" t="n">
        <v>0</v>
      </c>
      <c r="Q2813" t="n">
        <v>0</v>
      </c>
      <c r="S2813" t="inlineStr">
        <is>
          <t>A "Münchenfest", conhecida oficialmente como a Festa Nacional do Chope Escuro, é a
tradicional festa popular do município de Ponta Grossa. O evento celebra a colonização alemã
local, reunindo anualmente milhares de pessoas e shows nacionais.
Gabarito: C</t>
        </is>
      </c>
      <c r="U2813" t="inlineStr">
        <is>
          <t>18/08/2026 01:23</t>
        </is>
      </c>
    </row>
    <row r="2814">
      <c r="A2814" t="n">
        <v>4821</v>
      </c>
      <c r="B2814" t="inlineStr">
        <is>
          <t>FAUEL</t>
        </is>
      </c>
      <c r="C2814" t="inlineStr">
        <is>
          <t>Pref Ponta Grossa PR</t>
        </is>
      </c>
      <c r="D2814" t="inlineStr">
        <is>
          <t>2010</t>
        </is>
      </c>
      <c r="E2814" t="inlineStr">
        <is>
          <t>Assinale a alternativa correta: O primeiro bairro que surge em Ponta Grossa teve este mesmo nome e pertencia ao município de:</t>
        </is>
      </c>
      <c r="F2814" t="inlineStr">
        <is>
          <t>Conhecimentos Gerais</t>
        </is>
      </c>
      <c r="G2814" t="inlineStr">
        <is>
          <t>Conhecimentos Gerais sobre Ponta Grossa</t>
        </is>
      </c>
      <c r="H2814" t="inlineStr">
        <is>
          <t>Médio</t>
        </is>
      </c>
      <c r="I2814" t="inlineStr">
        <is>
          <t>ME</t>
        </is>
      </c>
      <c r="J2814" t="inlineStr">
        <is>
          <t>Curitiba</t>
        </is>
      </c>
      <c r="K2814" t="inlineStr">
        <is>
          <t>Imbituva</t>
        </is>
      </c>
      <c r="L2814" t="inlineStr">
        <is>
          <t>Castro</t>
        </is>
      </c>
      <c r="M2814" t="inlineStr">
        <is>
          <t>Irati</t>
        </is>
      </c>
      <c r="N2814" t="inlineStr"/>
      <c r="O2814" t="inlineStr">
        <is>
          <t>C</t>
        </is>
      </c>
      <c r="P2814" t="n">
        <v>0</v>
      </c>
      <c r="Q2814" t="n">
        <v>0</v>
      </c>
      <c r="S2814" t="inlineStr">
        <is>
          <t>Antes de existir como município autônomo, o povoado da região (então pertencente à
Comarca de São Paulo) originou-se das terras da Freguesia Nova de Castro. Logo, o primeiro
território de Ponta Grossa englobava os domínios administrativos de Castro até sua própria
emancipação na metade do século XIX.
Gabarito: C</t>
        </is>
      </c>
      <c r="U2814" t="inlineStr">
        <is>
          <t>18/08/2026 01:23</t>
        </is>
      </c>
    </row>
    <row r="2815">
      <c r="A2815" t="n">
        <v>4822</v>
      </c>
      <c r="B2815" t="inlineStr">
        <is>
          <t>FAU UNICENTRO</t>
        </is>
      </c>
      <c r="C2815" t="inlineStr">
        <is>
          <t>Pref Ponta Grossa PR</t>
        </is>
      </c>
      <c r="D2815" t="inlineStr">
        <is>
          <t>2022</t>
        </is>
      </c>
      <c r="E2815" t="inlineStr">
        <is>
          <t>Qual das opções abaixo se refere a uma das alcunhas utilizada para se referir a Ponta Grossa?
Assinale a alternativa correta:</t>
        </is>
      </c>
      <c r="F2815" t="inlineStr">
        <is>
          <t>Conhecimentos Gerais</t>
        </is>
      </c>
      <c r="G2815" t="inlineStr">
        <is>
          <t>Conhecimentos Gerais sobre Ponta Grossa</t>
        </is>
      </c>
      <c r="H2815" t="inlineStr">
        <is>
          <t>Médio</t>
        </is>
      </c>
      <c r="I2815" t="inlineStr">
        <is>
          <t>ME</t>
        </is>
      </c>
      <c r="J2815" t="inlineStr">
        <is>
          <t>Rainha do Sorriso.</t>
        </is>
      </c>
      <c r="K2815" t="inlineStr">
        <is>
          <t>Cidade Canção.</t>
        </is>
      </c>
      <c r="L2815" t="inlineStr">
        <is>
          <t>Princesa dos Campos.</t>
        </is>
      </c>
      <c r="M2815" t="inlineStr">
        <is>
          <t>Joia da Coroa.</t>
        </is>
      </c>
      <c r="N2815" t="inlineStr">
        <is>
          <t>Cidade Imperial.</t>
        </is>
      </c>
      <c r="O2815" t="inlineStr">
        <is>
          <t>C</t>
        </is>
      </c>
      <c r="P2815" t="n">
        <v>0</v>
      </c>
      <c r="Q2815" t="n">
        <v>0</v>
      </c>
      <c r="S2815" t="inlineStr">
        <is>
          <t>Ponta Grossa detém o apelido de "Princesa dos Campos" ou "Princesa dos Campos Gerais" por
ser a mais proeminente e pujante cidade do Segundo Planalto Paranaense, refletindo a sua
geografia típica de campos limpos e sua liderança econômica histórica.
Gabarito: C</t>
        </is>
      </c>
      <c r="U2815" t="inlineStr">
        <is>
          <t>18/08/2026 01:23</t>
        </is>
      </c>
    </row>
    <row r="2816">
      <c r="A2816" t="n">
        <v>4823</v>
      </c>
      <c r="B2816" t="inlineStr">
        <is>
          <t>FAFIPA UNESPAR</t>
        </is>
      </c>
      <c r="C2816" t="inlineStr">
        <is>
          <t xml:space="preserve">Pref Pinhais PR </t>
        </is>
      </c>
      <c r="D2816" t="inlineStr">
        <is>
          <t>2013</t>
        </is>
      </c>
      <c r="E2816" t="inlineStr">
        <is>
          <t>A Bacia Sedimentar do Paraná possui uma inflexão no território paranaense que deformou seu arcabouço, conhecida como Arco de Ponta Grossa. Essa feição estende-se desde o Oceano Atlântico até o Paraguai, e é responsável pela zona de circundesnudação periférica que confere às serras paranaenses seu formato em “meia-lua” característico. Qual foi a origem do arco de Ponta-Grossa?</t>
        </is>
      </c>
      <c r="F2816" t="inlineStr">
        <is>
          <t>Conhecimentos Gerais</t>
        </is>
      </c>
      <c r="G2816" t="inlineStr">
        <is>
          <t>Conhecimentos Gerais sobre o Paraná</t>
        </is>
      </c>
      <c r="H2816" t="inlineStr">
        <is>
          <t>Médio</t>
        </is>
      </c>
      <c r="I2816" t="inlineStr">
        <is>
          <t>ME</t>
        </is>
      </c>
      <c r="J2816" t="inlineStr">
        <is>
          <t>O dobramento no quaternário da Serra do Mar, concomitantemente ao dobramento dos andes, que criou uma série de dobramentos no arcabouço da bacia sedimentar.</t>
        </is>
      </c>
      <c r="K2816" t="inlineStr">
        <is>
          <t>Uma série de intrusões magmáticas no mesozoico, que deixou inúmeros diques na paisagem mais densos no centro do arco, o que evidencia sua influência.</t>
        </is>
      </c>
      <c r="L2816" t="inlineStr">
        <is>
          <t>A epirogênese da placa Sul-Americana e da placa Africana, que tende a deformar o centro do cráton lentamente. Tal movimento acontece desde o pré-cambriano.</t>
        </is>
      </c>
      <c r="M2816" t="inlineStr">
        <is>
          <t>A subsidência lenta do centro da Bacia Sedimentar do Paraná, que ocorreu com menos intensidade no centro formando o arco menos soerguido.</t>
        </is>
      </c>
      <c r="N2816" t="inlineStr">
        <is>
          <t>A compensação isostática pela constante erosão das depressões periféricas, deformando o arcabouço à medida que o material era removido da superfície.</t>
        </is>
      </c>
      <c r="O2816" t="inlineStr">
        <is>
          <t>B</t>
        </is>
      </c>
      <c r="P2816" t="n">
        <v>0</v>
      </c>
      <c r="Q2816" t="n">
        <v>0</v>
      </c>
      <c r="S2816" t="inlineStr">
        <is>
          <t>O Arco de Ponta Grossa se originou no período Mesozoico e é diretamente ligado ao evento de
ruptura supercontinental (Gondwana). Essa anomalia térmica foi acompanhada por intensas
intrusões magmáticas de diabásio que preencheram o grande eixo de fraturas. Estes
"enxames" de diques resistiram mais à erosão do que as rochas sedimentares ao redor.
Gabarito: B</t>
        </is>
      </c>
      <c r="U2816" t="inlineStr">
        <is>
          <t>18/08/2026 01:30</t>
        </is>
      </c>
    </row>
    <row r="2817">
      <c r="A2817" t="n">
        <v>4824</v>
      </c>
      <c r="B2817" t="inlineStr">
        <is>
          <t>FAU UNICENTRO</t>
        </is>
      </c>
      <c r="C2817" t="inlineStr">
        <is>
          <t>Pref Ponta Grossa PR</t>
        </is>
      </c>
      <c r="D2817" t="inlineStr">
        <is>
          <t>2022</t>
        </is>
      </c>
      <c r="E2817" t="inlineStr">
        <is>
          <t>Qual das opções abaixo se refere à primeira capela construída na região que se tornou Ponta Grossa? Assinale a alternativa correta:</t>
        </is>
      </c>
      <c r="F2817" t="inlineStr">
        <is>
          <t>Conhecimentos Gerais</t>
        </is>
      </c>
      <c r="G2817" t="inlineStr">
        <is>
          <t>Conhecimentos Gerais sobre Ponta Grossa</t>
        </is>
      </c>
      <c r="H2817" t="inlineStr">
        <is>
          <t>Médio</t>
        </is>
      </c>
      <c r="I2817" t="inlineStr">
        <is>
          <t>ME</t>
        </is>
      </c>
      <c r="J2817" t="inlineStr">
        <is>
          <t>Capela de Santa Bárbara.</t>
        </is>
      </c>
      <c r="K2817" t="inlineStr">
        <is>
          <t>Capela de Santa Sofia.</t>
        </is>
      </c>
      <c r="L2817" t="inlineStr">
        <is>
          <t>Capela de São João das Dores.</t>
        </is>
      </c>
      <c r="M2817" t="inlineStr">
        <is>
          <t>Capela de Santo Inácio.</t>
        </is>
      </c>
      <c r="N2817" t="inlineStr">
        <is>
          <t>Capela de São Jorge.</t>
        </is>
      </c>
      <c r="O2817" t="inlineStr">
        <is>
          <t>A</t>
        </is>
      </c>
      <c r="P2817" t="n">
        <v>0</v>
      </c>
      <c r="Q2817" t="n">
        <v>0</v>
      </c>
      <c r="S2817" t="inlineStr">
        <is>
          <t>A Capela de Santa Bárbara do Pitangui é o mais antigo templo católico construído na região e é
considerada o marco originário e embrião histórico do município de Ponta Grossa. Ela foi
construída pelos jesuítas em meados do século XVIII.
Gabarito: A</t>
        </is>
      </c>
      <c r="U2817" t="inlineStr">
        <is>
          <t>18/08/2026 01:30</t>
        </is>
      </c>
    </row>
    <row r="2818">
      <c r="A2818" t="n">
        <v>4825</v>
      </c>
      <c r="B2818" t="inlineStr">
        <is>
          <t>UniFil</t>
        </is>
      </c>
      <c r="C2818" t="inlineStr">
        <is>
          <t>Pref Ângulo PR</t>
        </is>
      </c>
      <c r="D2818" t="inlineStr">
        <is>
          <t>2019</t>
        </is>
      </c>
      <c r="E2818" t="inlineStr">
        <is>
          <t>___________________ foi um movimento político de cunho popular e teve como principal objeto a reivindicação das eleições presidenciais diretas ao cargo de Presidente do Brasil. O movimento iniciou por volta de maio de 1983 e foi até 1984 mobilizando milhares de pessoas em passeatas.
Assinale a alternativa que preenche corretamente a lacuna.</t>
        </is>
      </c>
      <c r="F2818" t="inlineStr">
        <is>
          <t>Conhecimentos Gerais</t>
        </is>
      </c>
      <c r="G2818" t="inlineStr">
        <is>
          <t>Conhecimentos Gerais sobre o Brasil</t>
        </is>
      </c>
      <c r="H2818" t="inlineStr">
        <is>
          <t>Médio</t>
        </is>
      </c>
      <c r="I2818" t="inlineStr">
        <is>
          <t>ME</t>
        </is>
      </c>
      <c r="J2818" t="inlineStr">
        <is>
          <t>Não à Ditadura.</t>
        </is>
      </c>
      <c r="K2818" t="inlineStr">
        <is>
          <t>Brasil pelo povo.</t>
        </is>
      </c>
      <c r="L2818" t="inlineStr">
        <is>
          <t>Eleições para o Povo.</t>
        </is>
      </c>
      <c r="M2818" t="inlineStr">
        <is>
          <t>Diretas Já.</t>
        </is>
      </c>
      <c r="N2818" t="inlineStr"/>
      <c r="O2818" t="inlineStr">
        <is>
          <t>D</t>
        </is>
      </c>
      <c r="P2818" t="n">
        <v>0</v>
      </c>
      <c r="Q2818" t="n">
        <v>0</v>
      </c>
      <c r="S2818" t="inlineStr">
        <is>
          <t>O movimento Diretas Já foi uma mobilização civil histórica que reivindicava a retomada das
eleições presidenciais diretas no Brasil, ganhando força entre 1983 e 1984.
Gabarito: D</t>
        </is>
      </c>
      <c r="U2818" t="inlineStr">
        <is>
          <t>18/08/2026 12:07</t>
        </is>
      </c>
    </row>
    <row r="2819">
      <c r="A2819" t="inlineStr">
        <is>
          <t>4826</t>
        </is>
      </c>
      <c r="B2819" t="inlineStr">
        <is>
          <t>UniFil</t>
        </is>
      </c>
      <c r="C2819" t="inlineStr">
        <is>
          <t>Pref Fazenda Rio Grande PR</t>
        </is>
      </c>
      <c r="D2819" t="inlineStr">
        <is>
          <t>2023</t>
        </is>
      </c>
      <c r="E2819" t="inlineStr">
        <is>
          <t>Uma das formas de se prevenir contra vírus e doenças infecciosas é tomando.</t>
        </is>
      </c>
      <c r="F2819" t="inlineStr">
        <is>
          <t>Português</t>
        </is>
      </c>
      <c r="G2819" t="inlineStr">
        <is>
          <t>Ortografia e Acentuação</t>
        </is>
      </c>
      <c r="H2819" t="inlineStr">
        <is>
          <t>Médio</t>
        </is>
      </c>
      <c r="I2819" t="inlineStr">
        <is>
          <t>ME</t>
        </is>
      </c>
      <c r="J2819" t="inlineStr">
        <is>
          <t>vaçina.</t>
        </is>
      </c>
      <c r="K2819" t="inlineStr">
        <is>
          <t>vacina.</t>
        </is>
      </c>
      <c r="L2819" t="inlineStr">
        <is>
          <t>vassina.</t>
        </is>
      </c>
      <c r="M2819" t="inlineStr">
        <is>
          <t>vascina.</t>
        </is>
      </c>
      <c r="N2819" t="inlineStr"/>
      <c r="O2819" t="inlineStr">
        <is>
          <t>B</t>
        </is>
      </c>
      <c r="P2819" t="n">
        <v>0</v>
      </c>
      <c r="Q2819" t="n">
        <v>0</v>
      </c>
      <c r="S2819" t="inlineStr">
        <is>
          <t>A grafia correta da palavra, de acordo com a norma-padrão da Língua Portuguesa, é "vacina"
(escrita com a letra "c").
Gabarito: B</t>
        </is>
      </c>
      <c r="U2819" t="inlineStr">
        <is>
          <t>18/08/2026 12:17</t>
        </is>
      </c>
    </row>
    <row r="2820">
      <c r="A2820" t="n">
        <v>4827</v>
      </c>
      <c r="B2820" t="inlineStr">
        <is>
          <t>UniFil</t>
        </is>
      </c>
      <c r="C2820" t="inlineStr">
        <is>
          <t>Pref Paranacity PR</t>
        </is>
      </c>
      <c r="D2820" t="inlineStr">
        <is>
          <t>2022</t>
        </is>
      </c>
      <c r="E2820" t="inlineStr">
        <is>
          <t>Celebrado no dia 14 de junho, o ______________ é uma oportunidade para agradecer aos voluntários por esse gesto que salva vidas. A data serve ainda para conscientizar sobre a necessidade de se praticar este ato tão nobre.</t>
        </is>
      </c>
      <c r="F2820" t="inlineStr">
        <is>
          <t>Conhecimentos Gerais</t>
        </is>
      </c>
      <c r="G2820" t="inlineStr">
        <is>
          <t>Conhecimentos Gerais sobre o Mundo</t>
        </is>
      </c>
      <c r="H2820" t="inlineStr">
        <is>
          <t>Médio</t>
        </is>
      </c>
      <c r="I2820" t="inlineStr">
        <is>
          <t>ME</t>
        </is>
      </c>
      <c r="J2820" t="inlineStr">
        <is>
          <t>Dia Mundial do Artesão.</t>
        </is>
      </c>
      <c r="K2820" t="inlineStr">
        <is>
          <t>Dia Mundial do Bombeiro.</t>
        </is>
      </c>
      <c r="L2820" t="inlineStr">
        <is>
          <t>Dia Mundial do Doador de Sangue.</t>
        </is>
      </c>
      <c r="M2820" t="inlineStr">
        <is>
          <t>Dia Mundial do Psicólogo.</t>
        </is>
      </c>
      <c r="N2820" t="inlineStr"/>
      <c r="O2820" t="inlineStr">
        <is>
          <t>C</t>
        </is>
      </c>
      <c r="P2820" t="n">
        <v>0</v>
      </c>
      <c r="Q2820" t="n">
        <v>0</v>
      </c>
      <c r="S2820" t="inlineStr">
        <is>
          <t>O Dia Mundial do Doador de Sangue é celebrado anualmente em 14 de junho, com o objetivo de
homenagear os doadores e conscientizar a população sobre a importância da doação regular.
Gabarito: C</t>
        </is>
      </c>
      <c r="U2820" t="inlineStr">
        <is>
          <t>18/08/2026 12:19</t>
        </is>
      </c>
    </row>
    <row r="2821">
      <c r="A2821" t="n">
        <v>4828</v>
      </c>
      <c r="B2821" t="inlineStr">
        <is>
          <t>UniFil</t>
        </is>
      </c>
      <c r="C2821" t="inlineStr">
        <is>
          <t>Pref Lidianópolis PR</t>
        </is>
      </c>
      <c r="D2821" t="inlineStr">
        <is>
          <t>2022</t>
        </is>
      </c>
      <c r="E2821" t="inlineStr">
        <is>
          <t>Segundo o Site de Notícias G1, até o final do mês de fevereiro de 2022 a quantidade de brasileiros vacinados com a primeira dose da vacina da Covid19 era de, aproximadamente, 172.606.036 pessoas, que equivalem a 83,35% da população brasileira. Considerando os números apresentados, assinale a alternativa que mais se aproxima do total da população brasileira que foi usada como referência para os cálculos apresentados.</t>
        </is>
      </c>
      <c r="F2821" t="inlineStr">
        <is>
          <t>Matemática</t>
        </is>
      </c>
      <c r="G2821" t="inlineStr">
        <is>
          <t>Porcentagem</t>
        </is>
      </c>
      <c r="H2821" t="inlineStr">
        <is>
          <t>Médio</t>
        </is>
      </c>
      <c r="I2821" t="inlineStr">
        <is>
          <t>ME</t>
        </is>
      </c>
      <c r="J2821" t="inlineStr">
        <is>
          <t>206,90 milhões de brasileiros.</t>
        </is>
      </c>
      <c r="K2821" t="inlineStr">
        <is>
          <t>207,00 milhões de brasileiros.</t>
        </is>
      </c>
      <c r="L2821" t="inlineStr">
        <is>
          <t>207,05 milhões de brasileiros.</t>
        </is>
      </c>
      <c r="M2821" t="inlineStr">
        <is>
          <t>207,09 milhões de brasileiros.</t>
        </is>
      </c>
      <c r="N2821" t="inlineStr"/>
      <c r="O2821" t="inlineStr">
        <is>
          <t>D</t>
        </is>
      </c>
      <c r="P2821" t="n">
        <v>1</v>
      </c>
      <c r="Q2821" t="n">
        <v>1</v>
      </c>
      <c r="S2821" t="inlineStr">
        <is>
          <t>Para encontrar o total (100%), basta dividir o valor absoluto pelo seu percentual correspondente:
172.606.036 ÷ 0,8335 = 207.085.826,02. O valor que mais se aproxima é 207,09 milhões.
Gabarito: D</t>
        </is>
      </c>
      <c r="U2821" t="inlineStr">
        <is>
          <t>18/08/2026 12:20</t>
        </is>
      </c>
    </row>
    <row r="2822">
      <c r="A2822" t="n">
        <v>4829</v>
      </c>
      <c r="B2822" t="inlineStr">
        <is>
          <t>UniFil</t>
        </is>
      </c>
      <c r="C2822" t="inlineStr">
        <is>
          <t>Pref Tupãssi PR</t>
        </is>
      </c>
      <c r="D2822" t="inlineStr">
        <is>
          <t>2019</t>
        </is>
      </c>
      <c r="E2822" t="inlineStr">
        <is>
          <t>O termo vacina tem origem do latim e significa “de vaca”, uma referência à forma como a vacina foi criada. Apesar de existir uma parcela da população Brasileira a favor da antivacinação, inúmeras ações e campanhas aconteceram em nosso país, em uma das tentativas de vacinação obrigatória contra a varíola houve revolta da população em um movimento que ficou conhecido como revolta da vacina. Em qual estado Brasileiro ocorreu este fato?</t>
        </is>
      </c>
      <c r="F2822" t="inlineStr">
        <is>
          <t>Conhecimentos Gerais</t>
        </is>
      </c>
      <c r="G2822" t="inlineStr">
        <is>
          <t>Conhecimentos Gerais sobre o Brasil</t>
        </is>
      </c>
      <c r="H2822" t="inlineStr">
        <is>
          <t>Médio</t>
        </is>
      </c>
      <c r="I2822" t="inlineStr">
        <is>
          <t>ME</t>
        </is>
      </c>
      <c r="J2822" t="inlineStr">
        <is>
          <t>Rio de Janeiro.</t>
        </is>
      </c>
      <c r="K2822" t="inlineStr">
        <is>
          <t>Espírito Santo.</t>
        </is>
      </c>
      <c r="L2822" t="inlineStr">
        <is>
          <t>Pará.</t>
        </is>
      </c>
      <c r="M2822" t="inlineStr">
        <is>
          <t>Rio Grande do Sul.</t>
        </is>
      </c>
      <c r="N2822" t="inlineStr"/>
      <c r="O2822" t="inlineStr">
        <is>
          <t>A</t>
        </is>
      </c>
      <c r="P2822" t="n">
        <v>0</v>
      </c>
      <c r="Q2822" t="n">
        <v>0</v>
      </c>
      <c r="S2822" t="inlineStr">
        <is>
          <t>A Revolta da Vacina foi um motim popular ocorrido na cidade do Rio de Janeiro em novembro de
1904, em resposta à campanha de vacinação obrigatória contra a varíola implementada pelo
governo.
Gabarito: A</t>
        </is>
      </c>
      <c r="U2822" t="inlineStr">
        <is>
          <t>18/08/2026 12:21</t>
        </is>
      </c>
    </row>
    <row r="2823">
      <c r="A2823" t="n">
        <v>4830</v>
      </c>
      <c r="B2823" t="inlineStr">
        <is>
          <t>UniFil</t>
        </is>
      </c>
      <c r="C2823" t="inlineStr">
        <is>
          <t>SAMAE Andirá PR</t>
        </is>
      </c>
      <c r="D2823" t="inlineStr">
        <is>
          <t>2019</t>
        </is>
      </c>
      <c r="E2823" t="inlineStr">
        <is>
          <t>Todos os anos o governo federal faz uma ampla campanha de vacinação que atinge crianças e adultos. Essa campanha é para a vacinação contra.</t>
        </is>
      </c>
      <c r="F2823" t="inlineStr">
        <is>
          <t>Conhecimentos Gerais</t>
        </is>
      </c>
      <c r="G2823" t="inlineStr">
        <is>
          <t>Conhecimentos Gerais sobre o Brasil</t>
        </is>
      </c>
      <c r="H2823" t="inlineStr">
        <is>
          <t>Médio</t>
        </is>
      </c>
      <c r="I2823" t="inlineStr">
        <is>
          <t>ME</t>
        </is>
      </c>
      <c r="J2823" t="inlineStr">
        <is>
          <t>a rubéola.</t>
        </is>
      </c>
      <c r="K2823" t="inlineStr">
        <is>
          <t>o HIV.</t>
        </is>
      </c>
      <c r="L2823" t="inlineStr">
        <is>
          <t>a pneumonia.</t>
        </is>
      </c>
      <c r="M2823" t="inlineStr">
        <is>
          <t>a gripe.</t>
        </is>
      </c>
      <c r="N2823" t="inlineStr"/>
      <c r="O2823" t="inlineStr">
        <is>
          <t>D</t>
        </is>
      </c>
      <c r="P2823" t="n">
        <v>0</v>
      </c>
      <c r="Q2823" t="n">
        <v>0</v>
      </c>
      <c r="S2823" t="inlineStr">
        <is>
          <t>Anualmente, o Ministério da Saúde promove a Campanha Nacional de Vacinação contra a Gripe
(Influenza), visando imunizar grupos prioritários, incluindo crianças, gestantes e idosos.
Gabarito: D</t>
        </is>
      </c>
      <c r="U2823" t="inlineStr">
        <is>
          <t>18/08/2026 12:23</t>
        </is>
      </c>
    </row>
    <row r="2824">
      <c r="A2824" t="n">
        <v>4831</v>
      </c>
      <c r="B2824" t="inlineStr">
        <is>
          <t>UniFil</t>
        </is>
      </c>
      <c r="C2824" t="inlineStr">
        <is>
          <t>Pref Fazenda Rio Grande PR</t>
        </is>
      </c>
      <c r="D2824" t="inlineStr">
        <is>
          <t>2023</t>
        </is>
      </c>
      <c r="E2824" t="inlineStr">
        <is>
          <t>Com base em seus conhecimentos sobre o tema, assinale a alternativa que apresenta somente vantagens da Globalização.</t>
        </is>
      </c>
      <c r="F2824" t="inlineStr">
        <is>
          <t>Conhecimentos Gerais</t>
        </is>
      </c>
      <c r="G2824" t="inlineStr">
        <is>
          <t>Conhecimentos Gerais sobre o Mundo</t>
        </is>
      </c>
      <c r="H2824" t="inlineStr">
        <is>
          <t>Médio</t>
        </is>
      </c>
      <c r="I2824" t="inlineStr">
        <is>
          <t>ME</t>
        </is>
      </c>
      <c r="J2824" t="inlineStr">
        <is>
          <t>Avanços científicos / favorecimento crescente dos países mais desenvolvidos, que exploram e detêm o desenvolvimento científico e tecnológico.</t>
        </is>
      </c>
      <c r="K2824" t="inlineStr">
        <is>
          <t>Aumento dos problemas ambientais em escala global / facilidade nas transações financeiras.</t>
        </is>
      </c>
      <c r="L2824" t="inlineStr">
        <is>
          <t>Redução gradativa dos direitos trabalhistas, a fim de garantir maior vantagem às empresas transnacionais, que buscam locais com mão de obra mais barata para instalar suas estruturas de produção / dificuldades dos países mais pobres no mercado concorrencial global.</t>
        </is>
      </c>
      <c r="M2824" t="inlineStr">
        <is>
          <t>Melhoramentos técnicos e tecnológicos nos processos que envolvem a produção e circulação de mercadorias / maior difusão de informações entre pessoas.</t>
        </is>
      </c>
      <c r="N2824" t="inlineStr"/>
      <c r="O2824" t="inlineStr">
        <is>
          <t>D</t>
        </is>
      </c>
      <c r="P2824" t="n">
        <v>0</v>
      </c>
      <c r="Q2824" t="n">
        <v>0</v>
      </c>
      <c r="S2824" t="inlineStr">
        <is>
          <t>A alternativa correta é a única que cita exclusivamente aspectos positivos (vantagens) do processo
de globalização, como o desenvolvimento tecnológico dos meios de produção e a ampla difusão
de informações.
Gabarito: D</t>
        </is>
      </c>
      <c r="U2824" t="inlineStr">
        <is>
          <t>18/08/2026 12:24</t>
        </is>
      </c>
    </row>
    <row r="2825">
      <c r="A2825" t="inlineStr">
        <is>
          <t>4832</t>
        </is>
      </c>
      <c r="B2825" t="inlineStr">
        <is>
          <t>UniFil</t>
        </is>
      </c>
      <c r="C2825" t="inlineStr">
        <is>
          <t>CM Jataizinho PR</t>
        </is>
      </c>
      <c r="D2825" t="inlineStr">
        <is>
          <t>2019</t>
        </is>
      </c>
      <c r="E2825" t="inlineStr">
        <is>
          <t>Leia o texto para responder as questões.
&lt;b&gt;Empresários sem marca&lt;/b&gt;
&lt;i&gt;Por Lucas Amorim&lt;/i&gt;
As pequenas empresas brasileiras ainda não enxergam o registro de marcas e patentes como prioridade para os negócios. Uma pesquisa com 4000 micro e pequenos empresários encomendada pelo Sebrae indica que só 19% deles registraram a marca da empresa no Instituto Nacional da Propriedade Industrial, órgão responsável pela certidão. O documento é necessário para garantir a exclusividade do nome da marca. Entre os empresários que não fizeram o registro, a maioria diz que nunca precisou (52%), nunca pensou na questão (37%), não sabia que precisava registrar (25%) ou não sabia como fazer (24%). Já para 14% o problema são os custos.
O Sebrae encomendou a pesquisa. Por que a Sebrae tem interesse nesse tipo de estudo?</t>
        </is>
      </c>
      <c r="F2825" t="inlineStr">
        <is>
          <t>Conhecimentos Gerais</t>
        </is>
      </c>
      <c r="G2825" t="inlineStr">
        <is>
          <t>Conhecimentos Gerais sobre o Brasil</t>
        </is>
      </c>
      <c r="H2825" t="inlineStr">
        <is>
          <t>Médio</t>
        </is>
      </c>
      <c r="I2825" t="inlineStr">
        <is>
          <t>ME</t>
        </is>
      </c>
      <c r="J2825" t="inlineStr">
        <is>
          <t>Porque o Sebrae precisa desses números para investir em capacitação de profissionais que queiram registrar sua marca.</t>
        </is>
      </c>
      <c r="K2825" t="inlineStr">
        <is>
          <t>Porque o Sebrae recebe por cada empresa registrada nas marcas e patentes, portanto quando uma empresa não se registra, eles não recebem.</t>
        </is>
      </c>
      <c r="L2825" t="inlineStr">
        <is>
          <t>Porque o Sebrae é um órgão de pesquisas sobre o crescimento de indústrias brasileiras.</t>
        </is>
      </c>
      <c r="M2825" t="inlineStr">
        <is>
          <t>Porque o Sebrae é responsável por estimular o empreendedorismo de pequenas empresas brasileiras.</t>
        </is>
      </c>
      <c r="N2825" t="inlineStr"/>
      <c r="O2825" t="inlineStr">
        <is>
          <t>D</t>
        </is>
      </c>
      <c r="P2825" t="n">
        <v>0</v>
      </c>
      <c r="Q2825" t="n">
        <v>0</v>
      </c>
      <c r="S2825" t="inlineStr">
        <is>
          <t>O Serviço Brasileiro de Apoio às Micro e Pequenas Empresas (Sebrae) atua no fomento, na
capacitação e no estímulo ao empreendedorismo voltado para micro e pequenos negócios.
Gabarito: D</t>
        </is>
      </c>
      <c r="U2825" t="inlineStr">
        <is>
          <t>18/08/2026 12:27</t>
        </is>
      </c>
    </row>
    <row r="2826">
      <c r="A2826" t="n">
        <v>4833</v>
      </c>
      <c r="B2826" t="inlineStr">
        <is>
          <t>UniFil</t>
        </is>
      </c>
      <c r="C2826" t="inlineStr">
        <is>
          <t>Pref Mandaguaçu PR</t>
        </is>
      </c>
      <c r="D2826" t="inlineStr">
        <is>
          <t>2019</t>
        </is>
      </c>
      <c r="E2826" t="inlineStr">
        <is>
          <t>A política brasileira anda bastante conturbada. A operação lava jato tem se preocupado em investigar e punir todos os envolvidos em corrupção no país. Desde 2014, a operação já detectou que mais de 30% dos casos são representados por caixa dois e financiamento ilegal de campanha.
Essa operação teve início no governo de</t>
        </is>
      </c>
      <c r="F2826" t="inlineStr">
        <is>
          <t>Conhecimentos Gerais</t>
        </is>
      </c>
      <c r="G2826" t="inlineStr">
        <is>
          <t>Conhecimentos Gerais sobre o Brasil</t>
        </is>
      </c>
      <c r="H2826" t="inlineStr">
        <is>
          <t>Médio</t>
        </is>
      </c>
      <c r="I2826" t="inlineStr">
        <is>
          <t>ME</t>
        </is>
      </c>
      <c r="J2826" t="inlineStr">
        <is>
          <t>Dilma Roussef</t>
        </is>
      </c>
      <c r="K2826" t="inlineStr">
        <is>
          <t>Luís Inácio Lula da Silva.</t>
        </is>
      </c>
      <c r="L2826" t="inlineStr">
        <is>
          <t>Michel Temer.</t>
        </is>
      </c>
      <c r="M2826" t="inlineStr">
        <is>
          <t>Jair Bolsonaro.</t>
        </is>
      </c>
      <c r="N2826" t="inlineStr">
        <is>
          <t>Fernando Henrique Cardoso.</t>
        </is>
      </c>
      <c r="O2826" t="inlineStr">
        <is>
          <t>A</t>
        </is>
      </c>
      <c r="P2826" t="n">
        <v>0</v>
      </c>
      <c r="Q2826" t="n">
        <v>0</v>
      </c>
      <c r="S2826" t="inlineStr">
        <is>
          <t>A Operação Lava Jato teve início em março de 2014, durante o governo da presidente Dilma
Rousseff.
Gabarito: A</t>
        </is>
      </c>
      <c r="U2826" t="inlineStr">
        <is>
          <t>18/08/2026 12:51</t>
        </is>
      </c>
    </row>
    <row r="2827">
      <c r="A2827" t="n">
        <v>4834</v>
      </c>
      <c r="B2827" t="inlineStr">
        <is>
          <t>UniFil</t>
        </is>
      </c>
      <c r="C2827" t="inlineStr">
        <is>
          <t>CM Jataizinho PR</t>
        </is>
      </c>
      <c r="D2827" t="inlineStr">
        <is>
          <t>2019</t>
        </is>
      </c>
      <c r="E2827" t="inlineStr">
        <is>
          <t>Na Europa, o carnaval é festejado desde o século XII, foi interrompido durante alguns séculos, voltando a ser comemorado a partir de 1980. As festividades envolvem desfiles, concursos de fantasias e máscaras. Esse carnaval é celebrado na cidade de</t>
        </is>
      </c>
      <c r="F2827" t="inlineStr">
        <is>
          <t>Conhecimentos Gerais</t>
        </is>
      </c>
      <c r="G2827" t="inlineStr">
        <is>
          <t>Conhecimentos Gerais sobre o Mundo</t>
        </is>
      </c>
      <c r="H2827" t="inlineStr">
        <is>
          <t>Médio</t>
        </is>
      </c>
      <c r="I2827" t="inlineStr">
        <is>
          <t>ME</t>
        </is>
      </c>
      <c r="J2827" t="inlineStr">
        <is>
          <t>Veneza.</t>
        </is>
      </c>
      <c r="K2827" t="inlineStr">
        <is>
          <t>Bielorrúsia.</t>
        </is>
      </c>
      <c r="L2827" t="inlineStr">
        <is>
          <t>Roma.</t>
        </is>
      </c>
      <c r="M2827" t="inlineStr">
        <is>
          <t>Sarajevo.</t>
        </is>
      </c>
      <c r="N2827" t="inlineStr"/>
      <c r="O2827" t="inlineStr">
        <is>
          <t>A</t>
        </is>
      </c>
      <c r="P2827" t="n">
        <v>0</v>
      </c>
      <c r="Q2827" t="n">
        <v>0</v>
      </c>
      <c r="S2827" t="inlineStr">
        <is>
          <t>O Carnaval de Veneza, na Itália, é mundialmente famoso por suas máscaras e trajes de época
(estilo século XVIII). A tradição foi retomada com força na década de 1980.
Gabarito: A</t>
        </is>
      </c>
      <c r="U2827" t="inlineStr">
        <is>
          <t>18/08/2026 12:52</t>
        </is>
      </c>
    </row>
    <row r="2828">
      <c r="A2828" t="n">
        <v>4835</v>
      </c>
      <c r="B2828" t="inlineStr">
        <is>
          <t>UniFil</t>
        </is>
      </c>
      <c r="C2828" t="inlineStr">
        <is>
          <t>Pref Bandeirantes PR</t>
        </is>
      </c>
      <c r="D2828" t="inlineStr">
        <is>
          <t>2024</t>
        </is>
      </c>
      <c r="E2828" t="inlineStr">
        <is>
          <t>Programa do Ministério da Educação que oferece bolsas de estudo, integrais e parciais (50%), em instituições particulares de educação superior, em cursos de graduação e sequenciais de formação específica, para estudantes brasileiros sem diploma de nível superior, é o Programa Universidade para Todos (PROUNI) criado pelo governo federal em</t>
        </is>
      </c>
      <c r="F2828" t="inlineStr">
        <is>
          <t>Conhecimentos Gerais</t>
        </is>
      </c>
      <c r="G2828" t="inlineStr">
        <is>
          <t>Conhecimentos Gerais sobre o Brasil</t>
        </is>
      </c>
      <c r="H2828" t="inlineStr">
        <is>
          <t>Médio</t>
        </is>
      </c>
      <c r="I2828" t="inlineStr">
        <is>
          <t>ME</t>
        </is>
      </c>
      <c r="J2828" t="inlineStr">
        <is>
          <t>2003.</t>
        </is>
      </c>
      <c r="K2828" t="inlineStr">
        <is>
          <t>2004.</t>
        </is>
      </c>
      <c r="L2828" t="inlineStr">
        <is>
          <t>2006.</t>
        </is>
      </c>
      <c r="M2828" t="inlineStr">
        <is>
          <t>2010.</t>
        </is>
      </c>
      <c r="N2828" t="inlineStr"/>
      <c r="O2828" t="inlineStr">
        <is>
          <t>B</t>
        </is>
      </c>
      <c r="P2828" t="n">
        <v>0</v>
      </c>
      <c r="Q2828" t="n">
        <v>0</v>
      </c>
      <c r="S2828" t="inlineStr">
        <is>
          <t>O Programa Universidade para Todos (Prouni) foi instituído em 2004, durante o governo do
presidente Luiz Inácio Lula da Silva, com o objetivo de conceder bolsas de estudo em instituições
privadas de ensino superior.
Gabarito: B</t>
        </is>
      </c>
      <c r="U2828" t="inlineStr">
        <is>
          <t>18/08/2026 12:59</t>
        </is>
      </c>
    </row>
    <row r="2829">
      <c r="A2829" t="n">
        <v>4836</v>
      </c>
      <c r="B2829" t="inlineStr">
        <is>
          <t>UniFil</t>
        </is>
      </c>
      <c r="C2829" t="inlineStr">
        <is>
          <t>Pref Bandeirantes PR</t>
        </is>
      </c>
      <c r="D2829" t="inlineStr">
        <is>
          <t>2024</t>
        </is>
      </c>
      <c r="E2829" t="inlineStr">
        <is>
          <t>É transformar materiais já usados, por meio de um processo artesanal ou industrial, em um novo produto. Diminui a exploração dos recursos naturais e, às vezes, é um processo mais barato do que a produção de um material a partir da matéria prima bruta. Trata-se da:</t>
        </is>
      </c>
      <c r="F2829" t="inlineStr">
        <is>
          <t>Conhecimentos Gerais</t>
        </is>
      </c>
      <c r="G2829" t="inlineStr">
        <is>
          <t>Conhecimentos Gerais sobre o Brasil</t>
        </is>
      </c>
      <c r="H2829" t="inlineStr">
        <is>
          <t>Médio</t>
        </is>
      </c>
      <c r="I2829" t="inlineStr">
        <is>
          <t>ME</t>
        </is>
      </c>
      <c r="J2829" t="inlineStr">
        <is>
          <t>reciclagem.</t>
        </is>
      </c>
      <c r="K2829" t="inlineStr">
        <is>
          <t>coleta seletiva.</t>
        </is>
      </c>
      <c r="L2829" t="inlineStr">
        <is>
          <t>reutilização.</t>
        </is>
      </c>
      <c r="M2829" t="inlineStr">
        <is>
          <t>descarte.</t>
        </is>
      </c>
      <c r="N2829" t="inlineStr"/>
      <c r="O2829" t="inlineStr">
        <is>
          <t>A</t>
        </is>
      </c>
      <c r="P2829" t="n">
        <v>0</v>
      </c>
      <c r="Q2829" t="n">
        <v>0</v>
      </c>
      <c r="S2829" t="inlineStr">
        <is>
          <t>A reciclagem é exatamente o processo de transformação de resíduos (materiais
descartados) em novos produtos ou matérias-primas, visando a redução do consumo de
recursos naturais e a diminuição do lixo.
Gabarito: A</t>
        </is>
      </c>
      <c r="U2829" t="inlineStr">
        <is>
          <t>18/08/2026 13:08</t>
        </is>
      </c>
    </row>
    <row r="2830">
      <c r="A2830" t="n">
        <v>4837</v>
      </c>
      <c r="B2830" t="inlineStr">
        <is>
          <t>UniFil</t>
        </is>
      </c>
      <c r="C2830" t="inlineStr">
        <is>
          <t>Pref Maringá PR</t>
        </is>
      </c>
      <c r="D2830" t="inlineStr">
        <is>
          <t>2023</t>
        </is>
      </c>
      <c r="E2830" t="inlineStr">
        <is>
          <t>Assinale a alternativa que apresenta a definição mais aceita para desenvolvimento sustentável.</t>
        </is>
      </c>
      <c r="F2830" t="inlineStr">
        <is>
          <t>Conhecimentos Gerais</t>
        </is>
      </c>
      <c r="G2830" t="inlineStr">
        <is>
          <t>Conhecimentos Gerais sobre o Brasil</t>
        </is>
      </c>
      <c r="H2830" t="inlineStr">
        <is>
          <t>Médio</t>
        </is>
      </c>
      <c r="I2830" t="inlineStr">
        <is>
          <t>ME</t>
        </is>
      </c>
      <c r="J2830" t="inlineStr">
        <is>
          <t>É o desenvolvimento incapaz de suprir as necessidades da geração atual, pois, não possui a capacidade de atender as necessidades das futuras gerações.</t>
        </is>
      </c>
      <c r="K2830" t="inlineStr">
        <is>
          <t>É o desenvolvimento capaz de suprir as necessidades da geração atual, sem comprometer a capacidade de atender as necessidades das futuras gerações. É o desenvolvimento que não esgota os recursos para o futuro.</t>
        </is>
      </c>
      <c r="L2830" t="inlineStr">
        <is>
          <t>É um fenômeno que tem sido registrado nas últimas décadas e evidencia um aumento anormal da temperatura média da Terra.</t>
        </is>
      </c>
      <c r="M2830" t="inlineStr">
        <is>
          <t>É o desenvolvimento que não utiliza os recursos que podem ser escassos no futuro.</t>
        </is>
      </c>
      <c r="N2830" t="inlineStr"/>
      <c r="O2830" t="inlineStr">
        <is>
          <t>B</t>
        </is>
      </c>
      <c r="P2830" t="n">
        <v>0</v>
      </c>
      <c r="Q2830" t="n">
        <v>0</v>
      </c>
      <c r="S2830" t="inlineStr">
        <is>
          <t>A definição clássica de Desenvolvimento Sustentável, cunhada no Relatório Brundtland
(1987), estabelece que é o desenvolvimento que satisfaz as necessidades do presente
sem comprometer a capacidade das gerações futuras de satisfazerem as suas próprias
necessidades.
Gabarito: B</t>
        </is>
      </c>
      <c r="U2830" t="inlineStr">
        <is>
          <t>18/08/2026 13:09</t>
        </is>
      </c>
    </row>
    <row r="2831">
      <c r="A2831" t="n">
        <v>4838</v>
      </c>
      <c r="B2831" t="inlineStr">
        <is>
          <t>UniFil</t>
        </is>
      </c>
      <c r="C2831" t="inlineStr">
        <is>
          <t>Pref Congonhinhas PR</t>
        </is>
      </c>
      <c r="D2831" t="inlineStr">
        <is>
          <t>2026</t>
        </is>
      </c>
      <c r="E2831" t="inlineStr">
        <is>
          <t>A Mega da Virada é um concurso especial da Mega-Sena realizado anualmente no Brasil, sempre no dia 31 de dezembro, e costuma atrair milhões de apostadores em busca de prêmios bilionários.
Em sua edição mais recente, o sorteio bateu recorde histórico e se tornou o maior já realizado no país. Qual foi o valor aproximado do prêmio principal sorteado na última Mega da Virada?</t>
        </is>
      </c>
      <c r="F2831" t="inlineStr">
        <is>
          <t>Conhecimentos Gerais</t>
        </is>
      </c>
      <c r="G2831" t="inlineStr">
        <is>
          <t>Atualidades do Brasil</t>
        </is>
      </c>
      <c r="H2831" t="inlineStr">
        <is>
          <t>Médio</t>
        </is>
      </c>
      <c r="I2831" t="inlineStr">
        <is>
          <t>ME</t>
        </is>
      </c>
      <c r="J2831" t="inlineStr">
        <is>
          <t>R$ 1,91 bilhão.</t>
        </is>
      </c>
      <c r="K2831" t="inlineStr">
        <is>
          <t>R$ 800 milhões.</t>
        </is>
      </c>
      <c r="L2831" t="inlineStr">
        <is>
          <t>R$ 1,09 bilhão.</t>
        </is>
      </c>
      <c r="M2831" t="inlineStr">
        <is>
          <t>R$ 910 milhões.</t>
        </is>
      </c>
      <c r="N2831" t="inlineStr"/>
      <c r="O2831" t="inlineStr">
        <is>
          <t>C</t>
        </is>
      </c>
      <c r="P2831" t="n">
        <v>0</v>
      </c>
      <c r="Q2831" t="n">
        <v>0</v>
      </c>
      <c r="S2831" t="inlineStr">
        <is>
          <t>A questão cobra conhecimentos sobre Atualidades, referindo-se aos valores recordes do sorteio da
Mega da Virada, assunto amplamente divulgado nos meios de comunicação.
Gabarito: C</t>
        </is>
      </c>
      <c r="U2831" t="inlineStr">
        <is>
          <t>18/08/2026 13:44</t>
        </is>
      </c>
    </row>
    <row r="2832">
      <c r="A2832" t="n">
        <v>4839</v>
      </c>
      <c r="B2832" t="inlineStr">
        <is>
          <t>Instituto Evo</t>
        </is>
      </c>
      <c r="C2832" t="inlineStr">
        <is>
          <t>Pref Marapoama SP</t>
        </is>
      </c>
      <c r="D2832" t="inlineStr">
        <is>
          <t>2026</t>
        </is>
      </c>
      <c r="E2832" t="inlineStr">
        <is>
          <t>O que consistia a Emenda nº 01/1969.</t>
        </is>
      </c>
      <c r="F2832" t="inlineStr">
        <is>
          <t>Conhecimentos Gerais</t>
        </is>
      </c>
      <c r="G2832" t="inlineStr">
        <is>
          <t>Conhecimentos Gerais sobre o Brasil</t>
        </is>
      </c>
      <c r="H2832" t="inlineStr">
        <is>
          <t>Médio</t>
        </is>
      </c>
      <c r="I2832" t="inlineStr">
        <is>
          <t>ME</t>
        </is>
      </c>
      <c r="J2832" t="inlineStr">
        <is>
          <t>Criação do Senado Federal;</t>
        </is>
      </c>
      <c r="K2832" t="inlineStr">
        <is>
          <t>Institui a Ditadura Militar no Brasil;</t>
        </is>
      </c>
      <c r="L2832" t="inlineStr">
        <is>
          <t>Permitiu a reeleição para cargos executivos;</t>
        </is>
      </c>
      <c r="M2832" t="inlineStr">
        <is>
          <t>Reformulou o poder judiciário.</t>
        </is>
      </c>
      <c r="N2832" t="inlineStr"/>
      <c r="O2832" t="inlineStr">
        <is>
          <t>B</t>
        </is>
      </c>
      <c r="P2832" t="n">
        <v>0</v>
      </c>
      <c r="Q2832" t="n">
        <v>0</v>
      </c>
      <c r="S2832" t="inlineStr">
        <is>
          <t>A Emenda Constitucional nº 1 de 1969 outorgou amplos poderes ao Executivo,
consolidando e institucionalizando as bases do regime militar no Brasil.
Gabarito: B</t>
        </is>
      </c>
      <c r="U2832" t="inlineStr">
        <is>
          <t>18/08/2026 14:17</t>
        </is>
      </c>
    </row>
    <row r="2833">
      <c r="A2833" t="n">
        <v>4840</v>
      </c>
      <c r="B2833" t="inlineStr">
        <is>
          <t>UNESC</t>
        </is>
      </c>
      <c r="C2833" t="inlineStr">
        <is>
          <t>Pref Nova Veneza SC</t>
        </is>
      </c>
      <c r="D2833" t="inlineStr">
        <is>
          <t>2026</t>
        </is>
      </c>
      <c r="E2833" t="inlineStr">
        <is>
          <t>Sobre o processo histórico de formação territorial e econômica do Brasil, analise as afirmativas: I. A ocupação do território brasileiro ocorreu de forma homogênea, garantindo equilíbrio socioeconômico entre as regiões. II. A economia colonial brasileira esteve voltada majoritariamente à exportação de produtos primários. III. A concentração fundiária tem raízes históricas e influencia desigualdades regionais atuais. Assinale a alternativa correta.</t>
        </is>
      </c>
      <c r="F2833" t="inlineStr">
        <is>
          <t>Conhecimentos Gerais</t>
        </is>
      </c>
      <c r="G2833" t="inlineStr">
        <is>
          <t>Conhecimentos Gerais sobre o Brasil</t>
        </is>
      </c>
      <c r="H2833" t="inlineStr">
        <is>
          <t>Médio</t>
        </is>
      </c>
      <c r="I2833" t="inlineStr">
        <is>
          <t>ME</t>
        </is>
      </c>
      <c r="J2833" t="inlineStr">
        <is>
          <t>Apenas a afirmativa I está correta.</t>
        </is>
      </c>
      <c r="K2833" t="inlineStr">
        <is>
          <t>Apenas as afirmativas II e III estão corretas.</t>
        </is>
      </c>
      <c r="L2833" t="inlineStr">
        <is>
          <t>Apenas a afirmativa II está correta.</t>
        </is>
      </c>
      <c r="M2833" t="inlineStr">
        <is>
          <t>Apenas as afirmativas I e III estão corretas.</t>
        </is>
      </c>
      <c r="N2833" t="inlineStr">
        <is>
          <t>As afirmativas I, II, III e IV estão corretas.</t>
        </is>
      </c>
      <c r="O2833" t="inlineStr">
        <is>
          <t>B</t>
        </is>
      </c>
      <c r="P2833" t="n">
        <v>0</v>
      </c>
      <c r="Q2833" t="n">
        <v>0</v>
      </c>
      <c r="S2833" t="inlineStr">
        <is>
          <t>A afirmativa I é incorreta porque a ocupação brasileira foi profundamente desigual,
concentrando-se primeiramente no litoral e em polos econômicos específicos. As afirmativas II e III
estão corretas e retratam fielmente a herança primário-exportadora e a concentração de terras no país.
Gabarito: B</t>
        </is>
      </c>
      <c r="U2833" t="inlineStr">
        <is>
          <t>18/08/2026 14:17</t>
        </is>
      </c>
    </row>
    <row r="2834">
      <c r="A2834" t="n">
        <v>4841</v>
      </c>
      <c r="B2834" t="inlineStr">
        <is>
          <t>Instituto Verbena UFG</t>
        </is>
      </c>
      <c r="C2834" t="inlineStr">
        <is>
          <t>Pref Gameleira de Goiás GO</t>
        </is>
      </c>
      <c r="D2834" t="inlineStr">
        <is>
          <t>2026</t>
        </is>
      </c>
      <c r="E2834" t="inlineStr">
        <is>
          <t>Os quilombos são espaços de resistência das populações negras no Brasil. Entre os principais desafios enfrentados pelas comunidades quilombolas no Brasil hoje, destaca-se.</t>
        </is>
      </c>
      <c r="F2834" t="inlineStr">
        <is>
          <t>Conhecimentos Gerais</t>
        </is>
      </c>
      <c r="G2834" t="inlineStr">
        <is>
          <t>Conhecimentos Gerais sobre o Brasil</t>
        </is>
      </c>
      <c r="H2834" t="inlineStr">
        <is>
          <t>Médio</t>
        </is>
      </c>
      <c r="I2834" t="inlineStr">
        <is>
          <t>ME</t>
        </is>
      </c>
      <c r="J2834" t="inlineStr">
        <is>
          <t>a ausência de políticas públicas.</t>
        </is>
      </c>
      <c r="K2834" t="inlineStr">
        <is>
          <t>a demora na regularização dos territórios.</t>
        </is>
      </c>
      <c r="L2834" t="inlineStr">
        <is>
          <t>a pequena solidariedade entre os membros da comunidade quilombola.</t>
        </is>
      </c>
      <c r="M2834" t="inlineStr">
        <is>
          <t>a baixa adesão a práticas culturais tradicionais.</t>
        </is>
      </c>
      <c r="N2834" t="inlineStr"/>
      <c r="O2834" t="inlineStr">
        <is>
          <t>B</t>
        </is>
      </c>
      <c r="P2834" t="n">
        <v>0</v>
      </c>
      <c r="Q2834" t="n">
        <v>0</v>
      </c>
      <c r="S2834" t="inlineStr">
        <is>
          <t>A lentidão nos processos de titulação e demarcação de terras pelo Estado é,
historicamente, um dos maiores desafios enfrentados pelas comunidades quilombolas para garantir sua
segurança e permanência.
Gabarito: B</t>
        </is>
      </c>
      <c r="U2834" t="inlineStr">
        <is>
          <t>18/08/2026 14:17</t>
        </is>
      </c>
    </row>
    <row r="2835">
      <c r="A2835" t="n">
        <v>4842</v>
      </c>
      <c r="B2835" t="inlineStr">
        <is>
          <t>FUNDATEC</t>
        </is>
      </c>
      <c r="C2835" t="inlineStr">
        <is>
          <t>Pref Pontão RS</t>
        </is>
      </c>
      <c r="D2835" t="inlineStr">
        <is>
          <t>2026</t>
        </is>
      </c>
      <c r="E2835" t="inlineStr">
        <is>
          <t>No Brasil, há uma data oficialmente destinada à valorização e ao reconhecimento da importância dos povos originários na formação sócio-histórica do país. Essa data é celebrada em.</t>
        </is>
      </c>
      <c r="F2835" t="inlineStr">
        <is>
          <t>Conhecimentos Gerais</t>
        </is>
      </c>
      <c r="G2835" t="inlineStr">
        <is>
          <t>Conhecimentos Gerais sobre o Brasil</t>
        </is>
      </c>
      <c r="H2835" t="inlineStr">
        <is>
          <t>Médio</t>
        </is>
      </c>
      <c r="I2835" t="inlineStr">
        <is>
          <t>ME</t>
        </is>
      </c>
      <c r="J2835" t="inlineStr">
        <is>
          <t>19 de abril.</t>
        </is>
      </c>
      <c r="K2835" t="inlineStr">
        <is>
          <t>22 de abril.</t>
        </is>
      </c>
      <c r="L2835" t="inlineStr">
        <is>
          <t>30 de maio.</t>
        </is>
      </c>
      <c r="M2835" t="inlineStr">
        <is>
          <t>7 de setembro.</t>
        </is>
      </c>
      <c r="N2835" t="inlineStr"/>
      <c r="O2835" t="inlineStr">
        <is>
          <t>A</t>
        </is>
      </c>
      <c r="P2835" t="n">
        <v>0</v>
      </c>
      <c r="Q2835" t="n">
        <v>0</v>
      </c>
      <c r="S2835" t="inlineStr">
        <is>
          <t>O Dia dos Povos Indígenas (historicamente chamado de Dia do Índio) é celebrado no
dia 19 de abril no Brasil, em respeito ao marco estabelecido pelo Primeiro Congresso Indigenista
Interamericano de 1940.
Gabarito: A</t>
        </is>
      </c>
      <c r="U2835" t="inlineStr">
        <is>
          <t>18/08/2026 14:17</t>
        </is>
      </c>
    </row>
    <row r="2836">
      <c r="A2836" t="n">
        <v>4843</v>
      </c>
      <c r="B2836" t="inlineStr">
        <is>
          <t>FUNDATEC</t>
        </is>
      </c>
      <c r="C2836" t="inlineStr">
        <is>
          <t>Pref Bom Jesus RS</t>
        </is>
      </c>
      <c r="D2836" t="inlineStr">
        <is>
          <t>2026</t>
        </is>
      </c>
      <c r="E2836" t="inlineStr">
        <is>
          <t>Durante o período colonial brasileiro, grupos formados por pessoas que fugiam da escravidão organizaram-se em comunidades autônomas, muitas vezes localizadas em áreas de difícil acesso, com formas próprias de organização social, econômica e cultural. Essas comunidades ficaram historicamente conhecidas como.</t>
        </is>
      </c>
      <c r="F2836" t="inlineStr">
        <is>
          <t>Conhecimentos Gerais</t>
        </is>
      </c>
      <c r="G2836" t="inlineStr">
        <is>
          <t>Conhecimentos Gerais sobre o Brasil</t>
        </is>
      </c>
      <c r="H2836" t="inlineStr">
        <is>
          <t>Médio</t>
        </is>
      </c>
      <c r="I2836" t="inlineStr">
        <is>
          <t>ME</t>
        </is>
      </c>
      <c r="J2836" t="inlineStr">
        <is>
          <t>Aldeamentos.</t>
        </is>
      </c>
      <c r="K2836" t="inlineStr">
        <is>
          <t>Capitanias hereditárias.</t>
        </is>
      </c>
      <c r="L2836" t="inlineStr">
        <is>
          <t>Missões jesuíticas.</t>
        </is>
      </c>
      <c r="M2836" t="inlineStr">
        <is>
          <t>Quilombos.</t>
        </is>
      </c>
      <c r="N2836" t="inlineStr"/>
      <c r="O2836" t="inlineStr">
        <is>
          <t>D</t>
        </is>
      </c>
      <c r="P2836" t="n">
        <v>0</v>
      </c>
      <c r="Q2836" t="n">
        <v>0</v>
      </c>
      <c r="S2836" t="inlineStr">
        <is>
          <t>Os quilombos representaram as principais formas de organização e resistência das
populações escravizadas que buscavam liberdade política e social no Brasil colonial e imperial.
Gabarito: D</t>
        </is>
      </c>
      <c r="U2836" t="inlineStr">
        <is>
          <t>18/08/2026 14:18</t>
        </is>
      </c>
    </row>
    <row r="2837">
      <c r="A2837" t="inlineStr">
        <is>
          <t>4844</t>
        </is>
      </c>
      <c r="B2837" t="inlineStr">
        <is>
          <t>Instituto AOCP</t>
        </is>
      </c>
      <c r="C2837" t="inlineStr">
        <is>
          <t>SAP SP</t>
        </is>
      </c>
      <c r="D2837" t="inlineStr">
        <is>
          <t>2026</t>
        </is>
      </c>
      <c r="E2837" t="inlineStr">
        <is>
          <t>Em São Paulo, o Departamento Estadual de Ordem Política e Social DEOPS SP integrou o conjunto institucional de policiamento do Estado brasileiro entre 1924 e 1983. Considerando a atuação do DEOPS SP no período da Era Vargas, assinale a alternativa correta.</t>
        </is>
      </c>
      <c r="F2837" t="inlineStr">
        <is>
          <t>Conhecimentos Gerais</t>
        </is>
      </c>
      <c r="G2837" t="inlineStr">
        <is>
          <t>Atualidades do Mundo</t>
        </is>
      </c>
      <c r="H2837" t="inlineStr">
        <is>
          <t>Médio</t>
        </is>
      </c>
      <c r="I2837" t="inlineStr">
        <is>
          <t>ME</t>
        </is>
      </c>
      <c r="J2837" t="inlineStr">
        <is>
          <t>O DEOPS-SP concentrou-se no policiamento e na mediação de conflitos trabalhistas urbanos, exercendo funções voltadas à negociação entre sindicatos, empresários e autoridades governamentais.</t>
        </is>
      </c>
      <c r="K2837" t="inlineStr">
        <is>
          <t>O DEOPS-SP atuou na produção e circulação de informações sobre indivíduos e coletividades, articulando vigilância policial e critérios políticos definidos pelo Estado para identificar ameaças à ordem.</t>
        </is>
      </c>
      <c r="L2837" t="inlineStr">
        <is>
          <t>O DEOPS-SP desenvolveu ações voltadas à segurança patrimonial do Estado, objetivando a vigilância policial contra crimes de ordem político-econômica e delitos contra bens públicos estaduais.</t>
        </is>
      </c>
      <c r="M2837" t="inlineStr">
        <is>
          <t>O DEOPS-SP focou funções de policiamento e apoio técnico às políticas migratórias federais, dedicando-se à produção e à regularização documental, visando à integração social de estrangeiros.</t>
        </is>
      </c>
      <c r="N2837" t="inlineStr"/>
      <c r="O2837" t="inlineStr">
        <is>
          <t>B</t>
        </is>
      </c>
      <c r="P2837" t="n">
        <v>0</v>
      </c>
      <c r="Q2837" t="n">
        <v>0</v>
      </c>
      <c r="S2837" t="inlineStr">
        <is>
          <t>O DOPS (ou DEOPS em SP) foi a principal instituição de inteligência e repressão
política do Brasil durante grande parte do século XX, incluindo a Era Vargas, focado em vigiar e
perseguir opositores políticos e movimentos sociais.
Gabarito: B</t>
        </is>
      </c>
      <c r="U2837" t="inlineStr">
        <is>
          <t>18/08/2026 14:18</t>
        </is>
      </c>
    </row>
    <row r="2838">
      <c r="A2838" t="n">
        <v>4845</v>
      </c>
      <c r="B2838" t="inlineStr">
        <is>
          <t>VUNESP</t>
        </is>
      </c>
      <c r="C2838" t="inlineStr">
        <is>
          <t>CM Nova Odessa SP</t>
        </is>
      </c>
      <c r="D2838" t="inlineStr">
        <is>
          <t>2026</t>
        </is>
      </c>
      <c r="E2838" t="inlineStr">
        <is>
          <t>O Prêmio Nobel da Paz 2025 foi para a líder da oposição da Venezuela, de 58 anos, deputada cassada pela mesa diretora do Congresso de seu país e ex-candidata à presidência da república, derrotada por Nicolás Maduro em pleito contestado. Maria Corina Machado foi reconhecida "por seus esforços persistentes.</t>
        </is>
      </c>
      <c r="F2838" t="inlineStr">
        <is>
          <t>Conhecimentos Gerais</t>
        </is>
      </c>
      <c r="G2838" t="inlineStr">
        <is>
          <t>Conhecimentos Gerais sobre o Brasil</t>
        </is>
      </c>
      <c r="H2838" t="inlineStr">
        <is>
          <t>Médio</t>
        </is>
      </c>
      <c r="I2838" t="inlineStr">
        <is>
          <t>ME</t>
        </is>
      </c>
      <c r="J2838" t="inlineStr">
        <is>
          <t>para derrubar o atual presidente Nicolás Maduro e libertar os presos políticos da Venezuela.</t>
        </is>
      </c>
      <c r="K2838" t="inlineStr">
        <is>
          <t>em favor da restauração pacífica da democracia e dos direitos humanos na Venezuela</t>
        </is>
      </c>
      <c r="L2838" t="inlineStr">
        <is>
          <t>para impedir que o tráfico de droga se multiplique junto aos jovens venezuelanos.</t>
        </is>
      </c>
      <c r="M2838" t="inlineStr">
        <is>
          <t>em favor do direito à saúde para todos os venezuelanos e acesso universal ao salário-mínimo para os maiores de 18 anos.</t>
        </is>
      </c>
      <c r="N2838" t="inlineStr">
        <is>
          <t>contra a invasão venezuelana à região de Essequibo que pertence ao território da Guiana.</t>
        </is>
      </c>
      <c r="O2838" t="inlineStr">
        <is>
          <t>B</t>
        </is>
      </c>
      <c r="P2838" t="n">
        <v>0</v>
      </c>
      <c r="Q2838" t="n">
        <v>0</v>
      </c>
      <c r="S2838" t="inlineStr">
        <is>
          <t>A motivação central para o reconhecimento internacional de Maria Corina Machado
baseou-se na sua constante e pacífica luta pelos direitos humanos, transparência eleitoral e
redemocratização na Venezuela.
Gabarito: B</t>
        </is>
      </c>
      <c r="U2838" t="inlineStr">
        <is>
          <t>18/08/2026 14:18</t>
        </is>
      </c>
    </row>
    <row r="2839">
      <c r="A2839" t="n">
        <v>4846</v>
      </c>
      <c r="B2839" t="inlineStr">
        <is>
          <t>FUNDATEC</t>
        </is>
      </c>
      <c r="C2839" t="inlineStr">
        <is>
          <t>Pref Agudo RS</t>
        </is>
      </c>
      <c r="D2839" t="inlineStr">
        <is>
          <t>2026</t>
        </is>
      </c>
      <c r="E2839" t="inlineStr">
        <is>
          <t>O ex-presidente do Uruguai, Pepe Mujica, faleceu em 13 de maio de 2025, aos 89 anos. Antes de sua morte, Mujica havia tornado público, em abril de 2024, um grave problema de saúde que enfrentava.
Segundo informações divulgadas à época, qual foi a doença anunciada por Pepe Mujica.</t>
        </is>
      </c>
      <c r="F2839" t="inlineStr">
        <is>
          <t>Conhecimentos Gerais</t>
        </is>
      </c>
      <c r="G2839" t="inlineStr">
        <is>
          <t>Atualidades do Mundo</t>
        </is>
      </c>
      <c r="H2839" t="inlineStr">
        <is>
          <t>Médio</t>
        </is>
      </c>
      <c r="I2839" t="inlineStr">
        <is>
          <t>ME</t>
        </is>
      </c>
      <c r="J2839" t="inlineStr">
        <is>
          <t>Câncer no pulmão.</t>
        </is>
      </c>
      <c r="K2839" t="inlineStr">
        <is>
          <t>Câncer no pâncreas.</t>
        </is>
      </c>
      <c r="L2839" t="inlineStr">
        <is>
          <t>Tumor no esôfago.</t>
        </is>
      </c>
      <c r="M2839" t="inlineStr">
        <is>
          <t>Doença de Parkinson.</t>
        </is>
      </c>
      <c r="N2839" t="inlineStr">
        <is>
          <t>Insuficiência cardíaca crônica.</t>
        </is>
      </c>
      <c r="O2839" t="inlineStr">
        <is>
          <t>C</t>
        </is>
      </c>
      <c r="P2839" t="n">
        <v>0</v>
      </c>
      <c r="Q2839" t="n">
        <v>0</v>
      </c>
      <c r="S2839" t="inlineStr">
        <is>
          <t>Pepe Mujica comunicou oficialmente ao público e à imprensa em 2024 que havia sido
diagnosticado com um tumor (câncer) no esôfago.
Gabarito: C</t>
        </is>
      </c>
      <c r="U2839" t="inlineStr">
        <is>
          <t>18/08/2026 14:18</t>
        </is>
      </c>
    </row>
    <row r="2840">
      <c r="A2840" t="n">
        <v>4847</v>
      </c>
      <c r="B2840" t="inlineStr">
        <is>
          <t>FUNDATEC</t>
        </is>
      </c>
      <c r="C2840" t="inlineStr">
        <is>
          <t>Pref Agudo RS</t>
        </is>
      </c>
      <c r="D2840" t="inlineStr">
        <is>
          <t>2026</t>
        </is>
      </c>
      <c r="E2840" t="inlineStr">
        <is>
          <t>A Lei Magnitsky, aprovada em 2012 durante o governo de Barack Obama, é um instrumento da legislação dos Estados Unidos utilizado no combate à.</t>
        </is>
      </c>
      <c r="F2840" t="inlineStr">
        <is>
          <t>Conhecimentos Gerais</t>
        </is>
      </c>
      <c r="G2840" t="inlineStr">
        <is>
          <t>Atualidades do Mundo</t>
        </is>
      </c>
      <c r="H2840" t="inlineStr">
        <is>
          <t>Médio</t>
        </is>
      </c>
      <c r="I2840" t="inlineStr">
        <is>
          <t>ME</t>
        </is>
      </c>
      <c r="J2840" t="inlineStr">
        <is>
          <t>Sonegação fiscal praticada por empresas multinacionais.</t>
        </is>
      </c>
      <c r="K2840" t="inlineStr">
        <is>
          <t>Corrupção e a graves violações de direitos humanos.</t>
        </is>
      </c>
      <c r="L2840" t="inlineStr">
        <is>
          <t>Imigração ilegal em território norte-americano.</t>
        </is>
      </c>
      <c r="M2840" t="inlineStr">
        <is>
          <t>Espionagem internacional e a crimes cibernéticos.</t>
        </is>
      </c>
      <c r="N2840" t="inlineStr">
        <is>
          <t>Lavagem de dinheiro exclusivamente no sistema bancário.</t>
        </is>
      </c>
      <c r="O2840" t="inlineStr">
        <is>
          <t>B</t>
        </is>
      </c>
      <c r="P2840" t="n">
        <v>0</v>
      </c>
      <c r="Q2840" t="n">
        <v>0</v>
      </c>
      <c r="S2840" t="inlineStr">
        <is>
          <t>O "Magnitsky Act" permite ao governo dos EUA sancionar, negar vistos e congelar bens
de indivíduos estrangeiros implicados globalmente em corrupção estrutural e abusos de direitos
humanos.
Gabarito: B</t>
        </is>
      </c>
      <c r="U2840" t="inlineStr">
        <is>
          <t>18/08/2026 14:19</t>
        </is>
      </c>
    </row>
    <row r="2841">
      <c r="A2841" t="n">
        <v>4848</v>
      </c>
      <c r="B2841" t="inlineStr">
        <is>
          <t>Instituto ACCESS</t>
        </is>
      </c>
      <c r="C2841" t="inlineStr">
        <is>
          <t>Pref Planaltina GO</t>
        </is>
      </c>
      <c r="D2841" t="inlineStr">
        <is>
          <t>2026</t>
        </is>
      </c>
      <c r="E2841" t="inlineStr">
        <is>
          <t>O conceito de segurança ampliou-se nas últimas décadas, incorporando dimensões além da militar.
Segurança humana, alimentar e cibernética são exemplos dessa ampliação. Esse enfoque influencia políticas públicas e cooperação internacional. Sobre esse tema é correto afirmar que.</t>
        </is>
      </c>
      <c r="F2841" t="inlineStr">
        <is>
          <t>Conhecimentos Gerais</t>
        </is>
      </c>
      <c r="G2841" t="inlineStr">
        <is>
          <t>Atualidades do Mundo</t>
        </is>
      </c>
      <c r="H2841" t="inlineStr">
        <is>
          <t>Médio</t>
        </is>
      </c>
      <c r="I2841" t="inlineStr">
        <is>
          <t>ME</t>
        </is>
      </c>
      <c r="J2841" t="inlineStr">
        <is>
          <t>A segurança contemporânea inclui dimensões humanas, sociais e tecnológicas.</t>
        </is>
      </c>
      <c r="K2841" t="inlineStr">
        <is>
          <t>A cooperação internacional é irrelevante para a segurança.</t>
        </is>
      </c>
      <c r="L2841" t="inlineStr">
        <is>
          <t>A ampliação do conceito de segurança elimina conflitos.</t>
        </is>
      </c>
      <c r="M2841" t="inlineStr">
        <is>
          <t>A segurança nacional restringe-se exclusivamente ao aspecto militar.</t>
        </is>
      </c>
      <c r="N2841" t="inlineStr"/>
      <c r="O2841" t="inlineStr">
        <is>
          <t>A</t>
        </is>
      </c>
      <c r="P2841" t="n">
        <v>0</v>
      </c>
      <c r="Q2841" t="n">
        <v>0</v>
      </c>
      <c r="S2841" t="inlineStr">
        <is>
          <t>Na geopolítica e nos estudos internacionais modernos, o termo "segurança"
transcendeu a guerra, abrangendo a sobrevivência econômica, bem-estar social, meio ambiente e
ameaças digitais.
Gabarito: A</t>
        </is>
      </c>
      <c r="U2841" t="inlineStr">
        <is>
          <t>18/08/2026 14:19</t>
        </is>
      </c>
    </row>
    <row r="2842">
      <c r="A2842" t="n">
        <v>4849</v>
      </c>
      <c r="B2842" t="inlineStr">
        <is>
          <t>IGECAP</t>
        </is>
      </c>
      <c r="C2842" t="inlineStr">
        <is>
          <t>Pref São Domingos PB</t>
        </is>
      </c>
      <c r="D2842" t="inlineStr">
        <is>
          <t>2026</t>
        </is>
      </c>
      <c r="E2842" t="inlineStr">
        <is>
          <t>A organização internacional que reúne diversos países para discutir temas como paz, direitos humanos e meio ambiente é a.</t>
        </is>
      </c>
      <c r="F2842" t="inlineStr">
        <is>
          <t>Conhecimentos Gerais</t>
        </is>
      </c>
      <c r="G2842" t="inlineStr">
        <is>
          <t>Atualidades do Mundo</t>
        </is>
      </c>
      <c r="H2842" t="inlineStr">
        <is>
          <t>Médio</t>
        </is>
      </c>
      <c r="I2842" t="inlineStr">
        <is>
          <t>ME</t>
        </is>
      </c>
      <c r="J2842" t="inlineStr">
        <is>
          <t>OTAN</t>
        </is>
      </c>
      <c r="K2842" t="inlineStr">
        <is>
          <t>MERCOSUL</t>
        </is>
      </c>
      <c r="L2842" t="inlineStr">
        <is>
          <t>Organização das Nações Unidas</t>
        </is>
      </c>
      <c r="M2842" t="inlineStr">
        <is>
          <t>FIFA</t>
        </is>
      </c>
      <c r="N2842" t="inlineStr">
        <is>
          <t>Cruz Vermelha</t>
        </is>
      </c>
      <c r="O2842" t="inlineStr">
        <is>
          <t>C</t>
        </is>
      </c>
      <c r="P2842" t="n">
        <v>0</v>
      </c>
      <c r="Q2842" t="n">
        <v>0</v>
      </c>
      <c r="S2842" t="inlineStr">
        <is>
          <t>A Organização das Nações Unidas (ONU) foi criada com o intuito primordial de fomentar
o direito internacional, garantir a segurança internacional e promover os direitos humanos globais.
Gabarito: C</t>
        </is>
      </c>
      <c r="U2842" t="inlineStr">
        <is>
          <t>18/08/2026 14:19</t>
        </is>
      </c>
    </row>
    <row r="2843">
      <c r="A2843" t="n">
        <v>4850</v>
      </c>
      <c r="B2843" t="inlineStr">
        <is>
          <t>INSTITUTO CONSULPAM</t>
        </is>
      </c>
      <c r="C2843" t="inlineStr">
        <is>
          <t>Pref Franco da Rocha SP</t>
        </is>
      </c>
      <c r="D2843" t="inlineStr">
        <is>
          <t>2026</t>
        </is>
      </c>
      <c r="E2843" t="inlineStr">
        <is>
          <t>Em janeiro de 2026, após dois mandatos do presidente Marcelo Rebelo de Sousa, os eleitores de Portugal foram às urnas para eleger o novo presidente da República. De acordo com as regras constitucionais que regem as eleições presidenciais naquele país, uma eleição só se encerra no primeiro turno se.</t>
        </is>
      </c>
      <c r="F2843" t="inlineStr">
        <is>
          <t>Conhecimentos Gerais</t>
        </is>
      </c>
      <c r="G2843" t="inlineStr">
        <is>
          <t>Atualidades do Mundo</t>
        </is>
      </c>
      <c r="H2843" t="inlineStr">
        <is>
          <t>Médio</t>
        </is>
      </c>
      <c r="I2843" t="inlineStr">
        <is>
          <t>ME</t>
        </is>
      </c>
      <c r="J2843" t="inlineStr">
        <is>
          <t>O candidato mais votado pertencer ao maior partido eleito no Parlamento.</t>
        </is>
      </c>
      <c r="K2843" t="inlineStr">
        <is>
          <t>O Parlamento confirmar o resultado por maioria simples.</t>
        </is>
      </c>
      <c r="L2843" t="inlineStr">
        <is>
          <t>O presidente em exercício indicar seu sucessor formalmente antes da apuração.</t>
        </is>
      </c>
      <c r="M2843" t="inlineStr">
        <is>
          <t>Um dos candidatos alcançar mais de 50 % dos votos válidos.</t>
        </is>
      </c>
      <c r="N2843" t="inlineStr"/>
      <c r="O2843" t="inlineStr">
        <is>
          <t>D</t>
        </is>
      </c>
      <c r="P2843" t="n">
        <v>0</v>
      </c>
      <c r="Q2843" t="n">
        <v>0</v>
      </c>
      <c r="S2843" t="inlineStr">
        <is>
          <t>O sistema eleitoral português exige a maioria absoluta dos votos validamente expressos
para que o Presidente da República seja eleito logo no primeiro turno.
Gabarito: D</t>
        </is>
      </c>
      <c r="U2843" t="inlineStr">
        <is>
          <t>18/08/2026 14:22</t>
        </is>
      </c>
    </row>
    <row r="2844">
      <c r="A2844" t="n">
        <v>4851</v>
      </c>
      <c r="B2844" t="inlineStr">
        <is>
          <t>INSTITUTO CONSULPAM</t>
        </is>
      </c>
      <c r="C2844" t="inlineStr">
        <is>
          <t>Pref Franco da Rocha SP</t>
        </is>
      </c>
      <c r="D2844" t="inlineStr">
        <is>
          <t>2026</t>
        </is>
      </c>
      <c r="E2844" t="inlineStr">
        <is>
          <t>As eleições presidenciais realizadas em Portugal em janeiro de 2026 registraram o maior número de candidaturas da história do país. Segundo as informações divulgadas, assinale a alternativa que apresenta CORRETAMENTE nomes de candidatos que disputam o pleito presidencial português.</t>
        </is>
      </c>
      <c r="F2844" t="inlineStr">
        <is>
          <t>Conhecimentos Gerais</t>
        </is>
      </c>
      <c r="G2844" t="inlineStr">
        <is>
          <t>Atualidades do Mundo</t>
        </is>
      </c>
      <c r="H2844" t="inlineStr">
        <is>
          <t>Médio</t>
        </is>
      </c>
      <c r="I2844" t="inlineStr">
        <is>
          <t>ME</t>
        </is>
      </c>
      <c r="J2844" t="inlineStr">
        <is>
          <t>André Ventura, António José Seguro e Vítor Ramalho.</t>
        </is>
      </c>
      <c r="K2844" t="inlineStr">
        <is>
          <t>Luís Montenegro, Augusto Santos Silva e Paulo Portas.</t>
        </is>
      </c>
      <c r="L2844" t="inlineStr">
        <is>
          <t>Pedro Nuno Santos, Carlos Moedas e Graça Freitas.</t>
        </is>
      </c>
      <c r="M2844" t="inlineStr">
        <is>
          <t>Marcelo Rebelo de Sousa, António Costa e Mariana Mortágua.</t>
        </is>
      </c>
      <c r="N2844" t="inlineStr"/>
      <c r="O2844" t="inlineStr">
        <is>
          <t>A</t>
        </is>
      </c>
      <c r="P2844" t="n">
        <v>0</v>
      </c>
      <c r="Q2844" t="n">
        <v>0</v>
      </c>
      <c r="S2844" t="inlineStr">
        <is>
          <t>André Ventura, António José Seguro e Vítor Ramalho figuraram entre os políticos
envolvidos nas expressivas candidaturas ao pleito português de 2026.
Gabarito: A</t>
        </is>
      </c>
      <c r="U2844" t="inlineStr">
        <is>
          <t>18/08/2026 14:23</t>
        </is>
      </c>
    </row>
    <row r="2845">
      <c r="A2845" t="n">
        <v>4852</v>
      </c>
      <c r="B2845" t="inlineStr">
        <is>
          <t>INSTITUTO CONSULPAM</t>
        </is>
      </c>
      <c r="C2845" t="inlineStr">
        <is>
          <t>Pref Franco da Rocha SP</t>
        </is>
      </c>
      <c r="D2845" t="inlineStr">
        <is>
          <t>2026</t>
        </is>
      </c>
      <c r="E2845" t="inlineStr">
        <is>
          <t>O presidente dos Estados Unidos, Donald Trump, convidou o presidente Luiz Inácio Lula da Silva a integrar o chamado “Conselho da Paz” para a Faixa de Gaza. Com base nas informações sobre os líderes também convidados para esse mesmo conselho, assinale a alternativa que apresenta CORRETAMENTE chefes de Estado ou de Governo chamados a participar desse órgão.</t>
        </is>
      </c>
      <c r="F2845" t="inlineStr">
        <is>
          <t>Conhecimentos Gerais</t>
        </is>
      </c>
      <c r="G2845" t="inlineStr">
        <is>
          <t>Atualidades do Mundo</t>
        </is>
      </c>
      <c r="H2845" t="inlineStr">
        <is>
          <t>Médio</t>
        </is>
      </c>
      <c r="I2845" t="inlineStr">
        <is>
          <t>ME</t>
        </is>
      </c>
      <c r="J2845" t="inlineStr">
        <is>
          <t>Justin Trudeau (Canadá) e Olaf Scholz (Alemanha).</t>
        </is>
      </c>
      <c r="K2845" t="inlineStr">
        <is>
          <t>Emmanuel Macron (França) e Fumio Kishida (Japão).</t>
        </is>
      </c>
      <c r="L2845" t="inlineStr">
        <is>
          <t>Xi Jinping (China) e Narendra Modi (Índia).</t>
        </is>
      </c>
      <c r="M2845" t="inlineStr">
        <is>
          <t>Javier Milei (Argentina) e Keir Starmer (Reino Unido).</t>
        </is>
      </c>
      <c r="N2845" t="inlineStr"/>
      <c r="O2845" t="inlineStr">
        <is>
          <t>D</t>
        </is>
      </c>
      <c r="P2845" t="n">
        <v>0</v>
      </c>
      <c r="Q2845" t="n">
        <v>0</v>
      </c>
      <c r="S2845" t="inlineStr">
        <is>
          <t>Dentre os convidados para intermediar e aconselhar soluções de paz na região de Gaza
encontravam-se o presidente da Argentina, Javier Milei, e o Primeiro-Ministro do Reino Unido, Keir
Starmer.
Gabarito: D</t>
        </is>
      </c>
      <c r="U2845" t="inlineStr">
        <is>
          <t>18/08/2026 14:23</t>
        </is>
      </c>
    </row>
    <row r="2846">
      <c r="A2846" t="n">
        <v>4853</v>
      </c>
      <c r="B2846" t="inlineStr">
        <is>
          <t>IFMT</t>
        </is>
      </c>
      <c r="C2846" t="inlineStr">
        <is>
          <t>IFMT</t>
        </is>
      </c>
      <c r="D2846" t="inlineStr">
        <is>
          <t>2026</t>
        </is>
      </c>
      <c r="E2846" t="inlineStr">
        <is>
          <t>"Ninguém esperava. Num mundo turvado por aflição econômica, cinismo político, vazio cultural e desesperança pessoal, aquilo apenas aconteceu. Subitamente, ditaduras podiam ser derrubadas pelas mãos desarmadas do povo, mesmo que essas mãos estivessem ensanguentadas pelo sacrifício dos que tombaram. Os mágicos das finanças passaram de objetos de inveja pública a alvos de desprezo universal. Políticos viram-se expostos como corruptos e mentirosos. Governos foram denunciados. A mídia se tornou suspeita. A confiança desvaneceu-se".
&lt;i&gt;CASTELLS, Manuel. Redes de indignação e esperança. Rio de Janeiro: Zahar, 2013. p.7.&lt;/i&gt;
Considerando a referência à chamada Primavera Árabe apresentada no trecho acima, marque a alternativa CORRETA a respeito dos principais fatores que levaram a tais movimentos nas primeiras décadas do século XXI.</t>
        </is>
      </c>
      <c r="F2846" t="inlineStr">
        <is>
          <t>Conhecimentos Gerais</t>
        </is>
      </c>
      <c r="G2846" t="inlineStr">
        <is>
          <t>Atualidades do Mundo</t>
        </is>
      </c>
      <c r="H2846" t="inlineStr">
        <is>
          <t>Médio</t>
        </is>
      </c>
      <c r="I2846" t="inlineStr">
        <is>
          <t>ME</t>
        </is>
      </c>
      <c r="J2846" t="inlineStr">
        <is>
          <t>Pobreza, crise econômica e despolarização do Estado.</t>
        </is>
      </c>
      <c r="K2846" t="inlineStr">
        <is>
          <t>Humilhação, pobreza, influência de intelectuais ocidentais e obras de contestação política.</t>
        </is>
      </c>
      <c r="L2846" t="inlineStr">
        <is>
          <t>Crise de hegemonia, pluralismo partidário, uso da internet e das redes sociais.</t>
        </is>
      </c>
      <c r="M2846" t="inlineStr">
        <is>
          <t>Pré-milenarismo, justificação democrática de práticas autoritárias e influência de obras de contestação política.</t>
        </is>
      </c>
      <c r="N2846" t="inlineStr">
        <is>
          <t>Uso da internet e dispositivos móveis, políticas autoritárias e dificuldades econômicas.</t>
        </is>
      </c>
      <c r="O2846" t="inlineStr">
        <is>
          <t>E</t>
        </is>
      </c>
      <c r="P2846" t="n">
        <v>0</v>
      </c>
      <c r="Q2846" t="n">
        <v>0</v>
      </c>
      <c r="S2846" t="inlineStr">
        <is>
          <t>A Primavera Árabe foi essencialmente catalisada por uma profunda crise
socioeconômica, repressão estatal violenta, sendo as redes sociais e os dispositivos móveis
ferramentas chaves para a massiva organização civil.
Gabarito: E</t>
        </is>
      </c>
      <c r="U2846" t="inlineStr">
        <is>
          <t>18/08/2026 14:24</t>
        </is>
      </c>
    </row>
    <row r="2847">
      <c r="A2847" t="n">
        <v>4854</v>
      </c>
      <c r="B2847" t="inlineStr">
        <is>
          <t>IBFC</t>
        </is>
      </c>
      <c r="C2847" t="inlineStr">
        <is>
          <t>SEC BA</t>
        </is>
      </c>
      <c r="D2847" t="inlineStr">
        <is>
          <t>2026</t>
        </is>
      </c>
      <c r="E2847" t="inlineStr">
        <is>
          <t>O acordo de Parceria Mercosul - União Europeia é considerado um dos maiores acordos bilaterais de livre comércio do mundo, reunindo cerca de 718 milhões de pessoas e um Produto Interno Bruto PIB de aproximadamente US$22,4 trilhões de dólares. Deve ser analisado pela perspectiva da assimetria econômica e geopolítica entre os blocos. De acordo com essa perspectiva, assinale a alternativa correta.</t>
        </is>
      </c>
      <c r="F2847" t="inlineStr">
        <is>
          <t>Conhecimentos Gerais</t>
        </is>
      </c>
      <c r="G2847" t="inlineStr">
        <is>
          <t>Atualidades do Mundo</t>
        </is>
      </c>
      <c r="H2847" t="inlineStr">
        <is>
          <t>Médio</t>
        </is>
      </c>
      <c r="I2847" t="inlineStr">
        <is>
          <t>ME</t>
        </is>
      </c>
      <c r="J2847" t="inlineStr">
        <is>
          <t>Os países do Mercosul apresentam alta competitividade nos setores automotivo e de inovação industrial frente à União Europeia</t>
        </is>
      </c>
      <c r="K2847" t="inlineStr">
        <is>
          <t>O acordo prevê que aproximadamente 90% dos produtos negociados entre os países dos blocos sejam total ou parcialmente isentos de tarifas</t>
        </is>
      </c>
      <c r="L2847" t="inlineStr">
        <is>
          <t>À União Europeia interessa a importação de bens industriais em relação aos produtos agropecuários</t>
        </is>
      </c>
      <c r="M2847" t="inlineStr">
        <is>
          <t>O acordo prevê o “pre-listing”, sistema que facilita a exportação de carne e outros alimentos, ao liberar a inspeção sanitária realizada pelo Brasil</t>
        </is>
      </c>
      <c r="N2847" t="inlineStr">
        <is>
          <t>As questões ambientais não integram o acordo bilateral, mesmo que os produtos agropecuários estejam associados aos desmatamentos ou degradação florestal</t>
        </is>
      </c>
      <c r="O2847" t="inlineStr">
        <is>
          <t>B</t>
        </is>
      </c>
      <c r="P2847" t="n">
        <v>0</v>
      </c>
      <c r="Q2847" t="n">
        <v>0</v>
      </c>
      <c r="S2847" t="inlineStr">
        <is>
          <t>A essência comercial do acordo inter-blocos estipula a retirada gradual de tarifas
aduaneiras para mais de 90% do volume comercializado, representando uma integração sem
precedentes.
Gabarito: B</t>
        </is>
      </c>
      <c r="U2847" t="inlineStr">
        <is>
          <t>18/08/2026 14:25</t>
        </is>
      </c>
    </row>
    <row r="2848">
      <c r="A2848" t="inlineStr">
        <is>
          <t>4855</t>
        </is>
      </c>
      <c r="B2848" t="inlineStr">
        <is>
          <t>CESPE</t>
        </is>
      </c>
      <c r="C2848" t="inlineStr">
        <is>
          <t>Instituto Rio Branco</t>
        </is>
      </c>
      <c r="D2848" t="inlineStr">
        <is>
          <t>2026</t>
        </is>
      </c>
      <c r="E2848" t="inlineStr">
        <is>
          <t>Acerca dos desdobramentos internos das políticas exteriores do Brasil entre 1930 e 1964, julgue o item seguinte.
Um dos marcos dos debates da Assembleia Constituinte de 1933 foi a questão imigratória, que envolveu a imposição de restrições e a implementação de medidas de "nacionalização" das colônias já estabelecidas: com base em teorias eugênicas e com forte conteúdo antinipônico, a discussão levou à aprovação de um artigo que posteriormente seria denominado "lei de cotas".</t>
        </is>
      </c>
      <c r="F2848" t="inlineStr">
        <is>
          <t>Conhecimentos Gerais</t>
        </is>
      </c>
      <c r="G2848" t="inlineStr">
        <is>
          <t>Conhecimentos Gerais sobre o Brasil</t>
        </is>
      </c>
      <c r="H2848" t="inlineStr">
        <is>
          <t>Médio</t>
        </is>
      </c>
      <c r="I2848" t="inlineStr">
        <is>
          <t>CE</t>
        </is>
      </c>
      <c r="J2848" t="inlineStr">
        <is>
          <t>O DEOPS-SP concentrou-se no policiamento e na mediação de conflitos trabalhistas urbanos, exercendo funções voltadas à negociação entre sindicatos, empresários e autoridades governamentais.</t>
        </is>
      </c>
      <c r="K2848" t="inlineStr">
        <is>
          <t>O DEOPS-SP atuou na produção e circulação de informações sobre indivíduos e coletividades, articulando vigilância policial e critérios políticos definidos pelo Estado para identificar ameaças à ordem.</t>
        </is>
      </c>
      <c r="L2848" t="inlineStr">
        <is>
          <t>O DEOPS-SP desenvolveu ações voltadas à segurança patrimonial do Estado, objetivando a vigilância policial contra crimes de ordem político-econômica e delitos contra bens públicos estaduais.</t>
        </is>
      </c>
      <c r="M2848" t="inlineStr">
        <is>
          <t>O DEOPS-SP focou funções de policiamento e apoio técnico às políticas migratórias federais, dedicando-se à produção e à regularização documental, visando à integração social de estrangeiros.</t>
        </is>
      </c>
      <c r="N2848" t="inlineStr"/>
      <c r="O2848" t="inlineStr">
        <is>
          <t>C</t>
        </is>
      </c>
      <c r="P2848" t="n">
        <v>0</v>
      </c>
      <c r="Q2848" t="n">
        <v>0</v>
      </c>
      <c r="S2848" t="inlineStr">
        <is>
          <t>A política imigratória de 1934 refletiu o nacionalismo da época, com restrições e políticas de
nacionalização que afetaram colônias estrangeiras.
Gabarito: Certo</t>
        </is>
      </c>
      <c r="U2848" t="inlineStr">
        <is>
          <t>18/08/2026 14:40</t>
        </is>
      </c>
    </row>
    <row r="2849">
      <c r="A2849" t="n">
        <v>4856</v>
      </c>
      <c r="B2849" t="inlineStr">
        <is>
          <t>CESPE</t>
        </is>
      </c>
      <c r="C2849" t="inlineStr">
        <is>
          <t>Câmara dos Deputados</t>
        </is>
      </c>
      <c r="D2849" t="inlineStr">
        <is>
          <t>2026</t>
        </is>
      </c>
      <c r="E2849" t="inlineStr">
        <is>
          <t>Considerando o atual cenário da política internacional, julgue o item a seguir:
Iniciativas negociadas no âmbito da Organização Mundial do Comércio (OMC) — paralisada como instância de solução de controvérsias — têm produzido resultados, como a assinatura do Acordo de Parceria Estratégica MERCOSUL-União Europeia em janeiro deste ano.</t>
        </is>
      </c>
      <c r="F2849" t="inlineStr">
        <is>
          <t>Conhecimentos Gerais</t>
        </is>
      </c>
      <c r="G2849" t="inlineStr">
        <is>
          <t>Atualidades do Mundo</t>
        </is>
      </c>
      <c r="H2849" t="inlineStr">
        <is>
          <t>Médio</t>
        </is>
      </c>
      <c r="I2849" t="inlineStr">
        <is>
          <t>CE</t>
        </is>
      </c>
      <c r="J2849" t="inlineStr"/>
      <c r="K2849" t="inlineStr"/>
      <c r="L2849" t="inlineStr"/>
      <c r="M2849" t="inlineStr"/>
      <c r="N2849" t="inlineStr"/>
      <c r="O2849" t="inlineStr">
        <is>
          <t>E</t>
        </is>
      </c>
      <c r="P2849" t="n">
        <v>0</v>
      </c>
      <c r="Q2849" t="n">
        <v>0</v>
      </c>
      <c r="S2849" t="inlineStr">
        <is>
          <t>O acordo MERCOSUL-União Europeia ainda enfrenta impasses nas negociações e não foi
assinado em janeiro de 2026.
Gabarito: Errado</t>
        </is>
      </c>
      <c r="U2849" t="inlineStr">
        <is>
          <t>18/08/2026 14:49</t>
        </is>
      </c>
    </row>
    <row r="2850">
      <c r="A2850" t="n">
        <v>4857</v>
      </c>
      <c r="B2850" t="inlineStr">
        <is>
          <t>CESPE</t>
        </is>
      </c>
      <c r="C2850" t="inlineStr">
        <is>
          <t>Instituto Rio Branco</t>
        </is>
      </c>
      <c r="D2850" t="inlineStr">
        <is>
          <t>2026</t>
        </is>
      </c>
      <c r="E2850" t="inlineStr">
        <is>
          <t>Tendo em vista as transformações contemporâneas no multilateralismo e nas Nações Unidas, julgue o item que se segue:
A Iniciativa UN80, lançada pelo secretário-geral da ONU, constitui um esforço abrangente de reforma no sistema das Nações Unidas, no contexto dos 80 anos da organização, com o objetivo de torná-la mais ágil, integrada e eficiente, mediante a revisão de mandatos, a reestruturação de programas e a otimização de recursos, a fim de fortalecer sua capacidade de enfrentar desafios globais contemporâneos.</t>
        </is>
      </c>
      <c r="F2850" t="inlineStr">
        <is>
          <t>Conhecimentos Gerais</t>
        </is>
      </c>
      <c r="G2850" t="inlineStr">
        <is>
          <t>Atualidades do Mundo</t>
        </is>
      </c>
      <c r="H2850" t="inlineStr">
        <is>
          <t>Médio</t>
        </is>
      </c>
      <c r="I2850" t="inlineStr">
        <is>
          <t>CE</t>
        </is>
      </c>
      <c r="J2850" t="inlineStr"/>
      <c r="K2850" t="inlineStr"/>
      <c r="L2850" t="inlineStr"/>
      <c r="M2850" t="inlineStr"/>
      <c r="N2850" t="inlineStr"/>
      <c r="O2850" t="inlineStr">
        <is>
          <t>C</t>
        </is>
      </c>
      <c r="P2850" t="n">
        <v>0</v>
      </c>
      <c r="Q2850" t="n">
        <v>0</v>
      </c>
      <c r="S2850" t="inlineStr">
        <is>
          <t>A iniciativa UN80 reflete o movimento de reforma e adaptação das estruturas da ONU aos
desafios do século XXI.
Gabarito: Certo</t>
        </is>
      </c>
      <c r="U2850" t="inlineStr">
        <is>
          <t>18/08/2026 14:50</t>
        </is>
      </c>
    </row>
    <row r="2851">
      <c r="A2851" t="n">
        <v>4858</v>
      </c>
      <c r="B2851" t="inlineStr">
        <is>
          <t>CESPE</t>
        </is>
      </c>
      <c r="C2851" t="inlineStr">
        <is>
          <t>Instituto Rio Branco</t>
        </is>
      </c>
      <c r="D2851" t="inlineStr">
        <is>
          <t>2026</t>
        </is>
      </c>
      <c r="E2851" t="inlineStr">
        <is>
          <t>A respeito do contexto atual do comércio internacional, julgue o item a seguir:
Desde 2023, o MERCOSUL concluiu três importantes acordos de livre comércio: com Singapura, com a Associação Europeia de Livre Comércio (EFTA) e, após mais de 25 anos de negociações, com a União Europeia, os três focados em questões tarifárias, sem disposições específicas sobre investimentos ou meio ambiente.</t>
        </is>
      </c>
      <c r="F2851" t="inlineStr">
        <is>
          <t>Conhecimentos Gerais</t>
        </is>
      </c>
      <c r="G2851" t="inlineStr">
        <is>
          <t>Atualidades do Mundo</t>
        </is>
      </c>
      <c r="H2851" t="inlineStr">
        <is>
          <t>Médio</t>
        </is>
      </c>
      <c r="I2851" t="inlineStr">
        <is>
          <t>CE</t>
        </is>
      </c>
      <c r="J2851" t="inlineStr"/>
      <c r="K2851" t="inlineStr"/>
      <c r="L2851" t="inlineStr"/>
      <c r="M2851" t="inlineStr"/>
      <c r="N2851" t="inlineStr"/>
      <c r="O2851" t="inlineStr">
        <is>
          <t>E</t>
        </is>
      </c>
      <c r="P2851" t="n">
        <v>0</v>
      </c>
      <c r="Q2851" t="n">
        <v>0</v>
      </c>
      <c r="S2851" t="inlineStr">
        <is>
          <t>O acordo com a União Europeia, mesmo que concluído em partes, possui exigências
complexas relacionadas a investimentos e meio ambiente.
Gabarito: Errado</t>
        </is>
      </c>
      <c r="U2851" t="inlineStr">
        <is>
          <t>18/08/2026 14:50</t>
        </is>
      </c>
    </row>
    <row r="2852">
      <c r="A2852" t="n">
        <v>4859</v>
      </c>
      <c r="B2852" t="inlineStr">
        <is>
          <t>CESGRANRIO</t>
        </is>
      </c>
      <c r="C2852" t="inlineStr">
        <is>
          <t>IBGE</t>
        </is>
      </c>
      <c r="D2852" t="inlineStr">
        <is>
          <t>2016</t>
        </is>
      </c>
      <c r="E2852" t="inlineStr">
        <is>
          <t>Cinco amigos passaram o final de semana juntos em uma pousada. O valor total da conta foi de R$ 3.720,40, e cada um pagou apenas a parte que lhe cabia, dentre as despesas de hospedagem, passeios e frigobar.
É necessariamente verdade que</t>
        </is>
      </c>
      <c r="F2852" t="inlineStr">
        <is>
          <t>Matemática</t>
        </is>
      </c>
      <c r="G2852" t="inlineStr">
        <is>
          <t>Problemas de Lógica</t>
        </is>
      </c>
      <c r="H2852" t="inlineStr">
        <is>
          <t>Médio</t>
        </is>
      </c>
      <c r="I2852" t="inlineStr">
        <is>
          <t>ME</t>
        </is>
      </c>
      <c r="J2852" t="inlineStr">
        <is>
          <t>algum amigo gastou mais do que R$ 744,05</t>
        </is>
      </c>
      <c r="K2852" t="inlineStr">
        <is>
          <t>cada amigo gastou mais do que R$ 740,05.</t>
        </is>
      </c>
      <c r="L2852" t="inlineStr">
        <is>
          <t>algum amigo gastou menos do que R$ 744,00</t>
        </is>
      </c>
      <c r="M2852" t="inlineStr">
        <is>
          <t>cada amigo gastou menos do que R$ 745,00</t>
        </is>
      </c>
      <c r="N2852" t="inlineStr">
        <is>
          <t>algum amigo gastou entre R$ 744,00 e R$ 745,00.</t>
        </is>
      </c>
      <c r="O2852" t="inlineStr">
        <is>
          <t>A</t>
        </is>
      </c>
      <c r="P2852" t="n">
        <v>0</v>
      </c>
      <c r="Q2852" t="n">
        <v>0</v>
      </c>
      <c r="S2852" t="inlineStr">
        <is>
          <t>Dividindo R$ 3.720,40 por 5, obtemos a média de R$ 744,08. Se todos não gastaram a
mesma quantia, obrigatoriamente alguém gastou mais do que a média (R$ 744,05 é menor
que a média).
Gabarito: A</t>
        </is>
      </c>
      <c r="U2852" t="inlineStr">
        <is>
          <t>26/08/2026 23:14</t>
        </is>
      </c>
    </row>
    <row r="2853">
      <c r="A2853" t="n">
        <v>4860</v>
      </c>
      <c r="B2853" t="inlineStr">
        <is>
          <t>CESGRANRIO</t>
        </is>
      </c>
      <c r="C2853" t="inlineStr">
        <is>
          <t>TRANSPETRO</t>
        </is>
      </c>
      <c r="D2853" t="inlineStr">
        <is>
          <t>2023</t>
        </is>
      </c>
      <c r="E2853" t="inlineStr">
        <is>
          <t>Deseja-se arrumar um conjunto de seis bolas coloridas em uma fila, da esquerda para a direita.
Nesse conjunto, há três bolas brancas, duas bolas azuis e uma bola vermelha. Duas bolas da mesma cor são consideradas iguais, ou seja, se duas arrumações diferem pela transposição de duas bolas da mesma cor, então as duas arrumações são consideradas iguais.
Quantas arrumações diferentes existem?</t>
        </is>
      </c>
      <c r="F2853" t="inlineStr">
        <is>
          <t>Matemática</t>
        </is>
      </c>
      <c r="G2853" t="inlineStr">
        <is>
          <t>Problemas de Lógica</t>
        </is>
      </c>
      <c r="H2853" t="inlineStr">
        <is>
          <t>Médio</t>
        </is>
      </c>
      <c r="I2853" t="inlineStr">
        <is>
          <t>ME</t>
        </is>
      </c>
      <c r="J2853" t="inlineStr">
        <is>
          <t>60</t>
        </is>
      </c>
      <c r="K2853" t="inlineStr">
        <is>
          <t>120</t>
        </is>
      </c>
      <c r="L2853" t="inlineStr">
        <is>
          <t>180</t>
        </is>
      </c>
      <c r="M2853" t="inlineStr">
        <is>
          <t>720</t>
        </is>
      </c>
      <c r="N2853" t="inlineStr">
        <is>
          <t>1440</t>
        </is>
      </c>
      <c r="O2853" t="inlineStr">
        <is>
          <t>A</t>
        </is>
      </c>
      <c r="P2853" t="n">
        <v>0</v>
      </c>
      <c r="Q2853" t="n">
        <v>0</v>
      </c>
      <c r="S2853" t="inlineStr">
        <is>
          <t>O problema trata de Permutação com Repetição: $P_6^{3,2,1} = \frac{6!}{3!2!1!} = \frac{720}
{12} = 60$.
Gabarito: A</t>
        </is>
      </c>
      <c r="U2853" t="inlineStr">
        <is>
          <t>26/08/2026 23:14</t>
        </is>
      </c>
    </row>
    <row r="2854">
      <c r="A2854" t="n">
        <v>4861</v>
      </c>
      <c r="B2854" t="inlineStr">
        <is>
          <t>CESGRANRIO</t>
        </is>
      </c>
      <c r="C2854" t="inlineStr">
        <is>
          <t>DETRAN AC</t>
        </is>
      </c>
      <c r="D2854" t="inlineStr">
        <is>
          <t>2009</t>
        </is>
      </c>
      <c r="E2854" t="inlineStr">
        <is>
          <t>Sobre uma mesa há 3 moedas do sistema monetário brasileiro, cujos valores são diferentes.
Retira-se uma delas, de modo que as duas moedas que permanecem sobre a mesa totalizam 30 centavos. Coloca-se a moeda retirada de volta e, a seguir, retira-se outra moeda. Dessa vez, as duas moedas que permanecem sobre a mesa somam 15 centavos. A soma, em centavos, dos valores das 3 moedas é</t>
        </is>
      </c>
      <c r="F2854" t="inlineStr">
        <is>
          <t>Matemática</t>
        </is>
      </c>
      <c r="G2854" t="inlineStr">
        <is>
          <t>Problemas de Lógica</t>
        </is>
      </c>
      <c r="H2854" t="inlineStr">
        <is>
          <t>Médio</t>
        </is>
      </c>
      <c r="I2854" t="inlineStr">
        <is>
          <t>ME</t>
        </is>
      </c>
      <c r="J2854" t="inlineStr">
        <is>
          <t>30</t>
        </is>
      </c>
      <c r="K2854" t="inlineStr">
        <is>
          <t>35</t>
        </is>
      </c>
      <c r="L2854" t="inlineStr">
        <is>
          <t>40</t>
        </is>
      </c>
      <c r="M2854" t="inlineStr">
        <is>
          <t>45</t>
        </is>
      </c>
      <c r="N2854" t="inlineStr">
        <is>
          <t>50</t>
        </is>
      </c>
      <c r="O2854" t="inlineStr">
        <is>
          <t>C</t>
        </is>
      </c>
      <c r="P2854" t="n">
        <v>0</v>
      </c>
      <c r="Q2854" t="n">
        <v>0</v>
      </c>
      <c r="S2854" t="inlineStr">
        <is>
          <t>Sejam as moedas a, b e c. Sabendo que a+b=30 e b+c=15 (por exemplo). As moedas
brasileiras menores que 30 são 5, 10, 25. Se b=5, a=25 e c=10. Valores: 25, 10 e 5. A soma é
$25 + 10 + 5 = 40$ centavos.
Gabarito: C</t>
        </is>
      </c>
      <c r="U2854" t="inlineStr">
        <is>
          <t>26/08/2026 23:15</t>
        </is>
      </c>
    </row>
    <row r="2855">
      <c r="A2855" t="n">
        <v>4862</v>
      </c>
      <c r="B2855" t="inlineStr">
        <is>
          <t>CESGRANRIO</t>
        </is>
      </c>
      <c r="C2855" t="inlineStr">
        <is>
          <t>SEARH RN</t>
        </is>
      </c>
      <c r="D2855" t="inlineStr">
        <is>
          <t>2011</t>
        </is>
      </c>
      <c r="E2855" t="inlineStr">
        <is>
          <t>A figura mostra a execução do algoritmo tradicional da multiplicação entre dois números dados, para o cálculo do produto. Vários algarismos foram escondidos, ao serem substituídos por pontos de interrogação.
Após determinar todos os algarismos que estão escondidos, verifica-se que a diferença entre o multiplicando e o multiplicador é igual a</t>
        </is>
      </c>
      <c r="F2855" t="inlineStr">
        <is>
          <t>Matemática</t>
        </is>
      </c>
      <c r="G2855" t="inlineStr">
        <is>
          <t>Problemas de Lógica</t>
        </is>
      </c>
      <c r="H2855" t="inlineStr">
        <is>
          <t>Médio</t>
        </is>
      </c>
      <c r="I2855" t="inlineStr">
        <is>
          <t>ME</t>
        </is>
      </c>
      <c r="J2855" t="inlineStr">
        <is>
          <t>128</t>
        </is>
      </c>
      <c r="K2855" t="inlineStr">
        <is>
          <t>228</t>
        </is>
      </c>
      <c r="L2855" t="inlineStr">
        <is>
          <t>238</t>
        </is>
      </c>
      <c r="M2855" t="inlineStr">
        <is>
          <t>258</t>
        </is>
      </c>
      <c r="N2855" t="inlineStr">
        <is>
          <t>328</t>
        </is>
      </c>
      <c r="O2855" t="inlineStr">
        <is>
          <t>B</t>
        </is>
      </c>
      <c r="P2855" t="n">
        <v>0</v>
      </c>
      <c r="Q2855" t="n">
        <v>0</v>
      </c>
      <c r="R2855" t="inlineStr">
        <is>
          <t>a1725068-12cc-40f0-aee7-d111a2ea4388.png</t>
        </is>
      </c>
      <c r="S2855" t="inlineStr">
        <is>
          <t>Descobrindo os valores a partir das multiplicações parciais: o multiplicador e o multiplicando
são determinados e sua diferença resulta em 228.
Gabarito: B</t>
        </is>
      </c>
      <c r="U2855" t="inlineStr">
        <is>
          <t>26/08/2026 23:19</t>
        </is>
      </c>
    </row>
    <row r="2856">
      <c r="A2856" t="n">
        <v>4863</v>
      </c>
      <c r="B2856" t="inlineStr">
        <is>
          <t>CESGRANRIO</t>
        </is>
      </c>
      <c r="C2856" t="inlineStr">
        <is>
          <t>IBGE</t>
        </is>
      </c>
      <c r="D2856" t="inlineStr">
        <is>
          <t>2006</t>
        </is>
      </c>
      <c r="E2856" t="inlineStr">
        <is>
          <t>André tem a mesma idade de Bernardo e é mais velho que Carlos. Bernardo é mais novo que Davi. Logo:</t>
        </is>
      </c>
      <c r="F2856" t="inlineStr">
        <is>
          <t>Matemática</t>
        </is>
      </c>
      <c r="G2856" t="inlineStr">
        <is>
          <t>Problemas de Lógica</t>
        </is>
      </c>
      <c r="H2856" t="inlineStr">
        <is>
          <t>Médio</t>
        </is>
      </c>
      <c r="I2856" t="inlineStr">
        <is>
          <t>ME</t>
        </is>
      </c>
      <c r="J2856" t="inlineStr">
        <is>
          <t>Davi é mais velho que Carlos.</t>
        </is>
      </c>
      <c r="K2856" t="inlineStr">
        <is>
          <t>Davi é mais novo que Carlos.</t>
        </is>
      </c>
      <c r="L2856" t="inlineStr">
        <is>
          <t>André é mais velho que Davi.</t>
        </is>
      </c>
      <c r="M2856" t="inlineStr">
        <is>
          <t>Bernardo é mais novo que Carlos.</t>
        </is>
      </c>
      <c r="N2856" t="inlineStr">
        <is>
          <t>Carlos e Davi têm a mesma idade.</t>
        </is>
      </c>
      <c r="O2856" t="inlineStr">
        <is>
          <t>A</t>
        </is>
      </c>
      <c r="P2856" t="n">
        <v>0</v>
      </c>
      <c r="Q2856" t="n">
        <v>0</v>
      </c>
      <c r="S2856" t="inlineStr">
        <is>
          <t>Se André = Bernardo (A=B), André &gt; Carlos (A&gt;C logo B&gt;C), e Davi &gt; Bernardo (D&gt;B).
Juntando: D &gt; B &gt; C, logo Davi é mais velho que Carlos.
Gabarito: A</t>
        </is>
      </c>
      <c r="U2856" t="inlineStr">
        <is>
          <t>26/08/2026 23:19</t>
        </is>
      </c>
    </row>
    <row r="2857">
      <c r="A2857" t="n">
        <v>4864</v>
      </c>
      <c r="B2857" t="inlineStr">
        <is>
          <t>CESGRANRIO</t>
        </is>
      </c>
      <c r="C2857" t="inlineStr">
        <is>
          <t>Prefeitura Municipal de Manaus</t>
        </is>
      </c>
      <c r="D2857" t="inlineStr">
        <is>
          <t>2004</t>
        </is>
      </c>
      <c r="E2857" t="inlineStr">
        <is>
          <t>Num armazém estavam guardadas 25 caixas cheias, com 12 latas de óleo cada uma, além de 7 latas de óleo fora da caixa. Foram retiradas do armazém 13 caixas completas, mais 10 latas.
Quantas latas de óleo restaram no armazém?</t>
        </is>
      </c>
      <c r="F2857" t="inlineStr">
        <is>
          <t>Matemática</t>
        </is>
      </c>
      <c r="G2857" t="inlineStr">
        <is>
          <t>Problemas de Lógica</t>
        </is>
      </c>
      <c r="H2857" t="inlineStr">
        <is>
          <t>Médio</t>
        </is>
      </c>
      <c r="I2857" t="inlineStr">
        <is>
          <t>ME</t>
        </is>
      </c>
      <c r="J2857" t="inlineStr">
        <is>
          <t>95</t>
        </is>
      </c>
      <c r="K2857" t="inlineStr">
        <is>
          <t>131</t>
        </is>
      </c>
      <c r="L2857" t="inlineStr">
        <is>
          <t>141</t>
        </is>
      </c>
      <c r="M2857" t="inlineStr">
        <is>
          <t>156</t>
        </is>
      </c>
      <c r="N2857" t="inlineStr">
        <is>
          <t>170</t>
        </is>
      </c>
      <c r="O2857" t="inlineStr">
        <is>
          <t>C</t>
        </is>
      </c>
      <c r="P2857" t="n">
        <v>1</v>
      </c>
      <c r="Q2857" t="n">
        <v>1</v>
      </c>
      <c r="S2857" t="inlineStr">
        <is>
          <t>Total inicial: $(25 \times 12) + 7 = 307$. Retiradas: $(13 \times 12) + 10 = 156 + 10 = 166$.
Restantes: $307 - 166 = 141$.
Gabarito: C</t>
        </is>
      </c>
      <c r="U2857" t="inlineStr">
        <is>
          <t>26/08/2026 23:20</t>
        </is>
      </c>
    </row>
    <row r="2858">
      <c r="A2858" t="n">
        <v>4865</v>
      </c>
      <c r="B2858" t="inlineStr">
        <is>
          <t>UniFil</t>
        </is>
      </c>
      <c r="C2858" t="inlineStr">
        <is>
          <t>Prefeitura Municipal de Cambé</t>
        </is>
      </c>
      <c r="D2858" t="inlineStr">
        <is>
          <t>2019</t>
        </is>
      </c>
      <c r="E2858" t="inlineStr">
        <is>
          <t>Uma doceira vende bombons por R$ 3,00 e bolos de pote por R$ 5,00. Sabendo que em um período de 2 horas o total de suas vendas foi igual a R$ 101,00 e que nesse período ela vendeu 13 bolos de pote. Qual o quantidade de bombons a doceira vendeu nessas duas horas?</t>
        </is>
      </c>
      <c r="F2858" t="inlineStr">
        <is>
          <t>Matemática</t>
        </is>
      </c>
      <c r="G2858" t="inlineStr">
        <is>
          <t>Problemas de Lógica</t>
        </is>
      </c>
      <c r="H2858" t="inlineStr">
        <is>
          <t>Médio</t>
        </is>
      </c>
      <c r="I2858" t="inlineStr">
        <is>
          <t>ME</t>
        </is>
      </c>
      <c r="J2858" t="inlineStr">
        <is>
          <t>15</t>
        </is>
      </c>
      <c r="K2858" t="inlineStr">
        <is>
          <t>14</t>
        </is>
      </c>
      <c r="L2858" t="inlineStr">
        <is>
          <t>13</t>
        </is>
      </c>
      <c r="M2858" t="inlineStr">
        <is>
          <t>12</t>
        </is>
      </c>
      <c r="N2858" t="inlineStr">
        <is>
          <t>11</t>
        </is>
      </c>
      <c r="O2858" t="inlineStr">
        <is>
          <t>D</t>
        </is>
      </c>
      <c r="P2858" t="n">
        <v>0</v>
      </c>
      <c r="Q2858" t="n">
        <v>0</v>
      </c>
      <c r="S2858" t="inlineStr">
        <is>
          <t>Bolos: $13 \times 5 = 65$ reais. Restante para bombons: $101 - 65 = 36$ reais. Quantidade
de bombons: $36 / 3 = 12$.
Gabarito: D</t>
        </is>
      </c>
      <c r="U2858" t="inlineStr">
        <is>
          <t>26/08/2026 23:22</t>
        </is>
      </c>
    </row>
    <row r="2859">
      <c r="A2859" t="n">
        <v>4866</v>
      </c>
      <c r="B2859" t="inlineStr">
        <is>
          <t>CESGRANRIO</t>
        </is>
      </c>
      <c r="C2859" t="inlineStr">
        <is>
          <t>BASA</t>
        </is>
      </c>
      <c r="D2859" t="inlineStr">
        <is>
          <t>2015</t>
        </is>
      </c>
      <c r="E2859" t="inlineStr">
        <is>
          <t>Em uma empresa, o total de descontos que incidem sobre o salário bruto de cada funcionário é proporcional ao valor desse mesmo salário bruto. Um funcionário F1 tem salário líquido igual a S1, calculado após a incidência do total de descontos igual a x1 reais. Um funcionário F2 tem salário líquido igual a S2, calculado após a incidência do total de descontos igual a x2 reais.
O total de descontos x2 é tal que</t>
        </is>
      </c>
      <c r="F2859" t="inlineStr">
        <is>
          <t>Matemática</t>
        </is>
      </c>
      <c r="G2859" t="inlineStr">
        <is>
          <t>Problemas de Lógica</t>
        </is>
      </c>
      <c r="H2859" t="inlineStr">
        <is>
          <t>Médio</t>
        </is>
      </c>
      <c r="I2859" t="inlineStr">
        <is>
          <t>ME</t>
        </is>
      </c>
      <c r="J2859" t="inlineStr">
        <is>
          <t>$$X_2 = \frac{S_1 + S_1}{S_2 + S_2} \cdot X_1$$</t>
        </is>
      </c>
      <c r="K2859" t="inlineStr">
        <is>
          <t>$$X_2 = \frac{S_2 + X_2}{S_1 + X_1} \cdot (X_1 + X_2)$$</t>
        </is>
      </c>
      <c r="L2859" t="inlineStr">
        <is>
          <t>$$X_2 = \frac{S_1}{S_2} \cdot X_1$$</t>
        </is>
      </c>
      <c r="M2859" t="inlineStr">
        <is>
          <t>$$X_2 = \frac{S_2}{S_1} \cdot X_1$$</t>
        </is>
      </c>
      <c r="N2859" t="inlineStr">
        <is>
          <t>$$X_2 = \frac{S_1 + X_1}{S_2 + X_2} \cdot (X_1 + X_2)$$</t>
        </is>
      </c>
      <c r="O2859" t="inlineStr">
        <is>
          <t>D</t>
        </is>
      </c>
      <c r="P2859" t="n">
        <v>0</v>
      </c>
      <c r="Q2859" t="n">
        <v>0</v>
      </c>
      <c r="S2859" t="inlineStr">
        <is>
          <t>Como os descontos são proporcionais ao salário bruto, a proporção do salário líquido também
se mantém. Logo, $\frac{x_2}{x_1} = \frac{S_2}{S_1}$, o que implica $x_2 = \frac{S_2}{S_1}
x_1$.
Gabarito: D</t>
        </is>
      </c>
      <c r="U2859" t="inlineStr">
        <is>
          <t>26/08/2026 23:38</t>
        </is>
      </c>
    </row>
    <row r="2860">
      <c r="A2860" t="n">
        <v>4867</v>
      </c>
      <c r="B2860" t="inlineStr">
        <is>
          <t>CESGRANRIO</t>
        </is>
      </c>
      <c r="C2860" t="inlineStr">
        <is>
          <t>LIQUIGÁS</t>
        </is>
      </c>
      <c r="D2860" t="inlineStr">
        <is>
          <t>2018</t>
        </is>
      </c>
      <c r="E2860" t="inlineStr">
        <is>
          <t>A Figura mostra duas rodas dentadas que estão acopladas. Sabe-se que, nessa situação, o número de dentes é inversamente proporcional ao número de voltas dadas por cada roda dentada.
Quando a menor roda (com 6 dentes) der 108 voltas completas, a maior (com 9 dentes) dará um número de voltas completas igual a</t>
        </is>
      </c>
      <c r="F2860" t="inlineStr">
        <is>
          <t>Matemática</t>
        </is>
      </c>
      <c r="G2860" t="inlineStr">
        <is>
          <t>Problemas de Lógica</t>
        </is>
      </c>
      <c r="H2860" t="inlineStr">
        <is>
          <t>Médio</t>
        </is>
      </c>
      <c r="I2860" t="inlineStr">
        <is>
          <t>ME</t>
        </is>
      </c>
      <c r="J2860" t="inlineStr">
        <is>
          <t>18</t>
        </is>
      </c>
      <c r="K2860" t="inlineStr">
        <is>
          <t>54</t>
        </is>
      </c>
      <c r="L2860" t="inlineStr">
        <is>
          <t>72</t>
        </is>
      </c>
      <c r="M2860" t="inlineStr">
        <is>
          <t>162</t>
        </is>
      </c>
      <c r="N2860" t="inlineStr">
        <is>
          <t>216</t>
        </is>
      </c>
      <c r="O2860" t="inlineStr">
        <is>
          <t>C</t>
        </is>
      </c>
      <c r="P2860" t="n">
        <v>0</v>
      </c>
      <c r="Q2860" t="n">
        <v>0</v>
      </c>
      <c r="R2860" t="inlineStr">
        <is>
          <t>12b4e0b4-d339-46a3-9971-87f17ed6e3e2.png</t>
        </is>
      </c>
      <c r="S2860" t="inlineStr">
        <is>
          <t>Regra de três simples inversa: $6 \times 108 = 9 \times x \Rightarrow x = \frac{648}{9} = 72$
voltas.
Gabarito: C</t>
        </is>
      </c>
      <c r="U2860" t="inlineStr">
        <is>
          <t>26/08/2026 23:39</t>
        </is>
      </c>
    </row>
    <row r="2861">
      <c r="A2861" t="n">
        <v>4868</v>
      </c>
      <c r="B2861" t="inlineStr">
        <is>
          <t>CESGRANRIO</t>
        </is>
      </c>
      <c r="C2861" t="inlineStr">
        <is>
          <t>PETROBRAS</t>
        </is>
      </c>
      <c r="D2861" t="inlineStr">
        <is>
          <t>2009</t>
        </is>
      </c>
      <c r="E2861" t="inlineStr">
        <is>
          <t>Uma turma preparatória para um concurso começou lotada. Hoje, dois meses depois de iniciado o curso, 30% dos alunos que o iniciaram já desistiram e trancaram as suas matrículas. Estimase que, até o final do curso, 40% dos que estão, hoje, com matrícula ativa venham a desistir e trancá-la. Nessas circunstâncias, ao final do curso, dos alunos que iniciaram a turma, ainda estarão matriculados</t>
        </is>
      </c>
      <c r="F2861" t="inlineStr">
        <is>
          <t>Matemática</t>
        </is>
      </c>
      <c r="G2861" t="inlineStr">
        <is>
          <t>Problemas de Lógica</t>
        </is>
      </c>
      <c r="H2861" t="inlineStr">
        <is>
          <t>Médio</t>
        </is>
      </c>
      <c r="I2861" t="inlineStr">
        <is>
          <t>ME</t>
        </is>
      </c>
      <c r="J2861" t="inlineStr">
        <is>
          <t>60%</t>
        </is>
      </c>
      <c r="K2861" t="inlineStr">
        <is>
          <t>58%</t>
        </is>
      </c>
      <c r="L2861" t="inlineStr">
        <is>
          <t>54%</t>
        </is>
      </c>
      <c r="M2861" t="inlineStr">
        <is>
          <t>45%</t>
        </is>
      </c>
      <c r="N2861" t="inlineStr">
        <is>
          <t>42%</t>
        </is>
      </c>
      <c r="O2861" t="inlineStr">
        <is>
          <t>E</t>
        </is>
      </c>
      <c r="P2861" t="n">
        <v>0</v>
      </c>
      <c r="Q2861" t="n">
        <v>0</v>
      </c>
      <c r="S2861" t="inlineStr">
        <is>
          <t>Se 30% desistiram, restaram 70%. Dos 70% restantes, 40% desistirão, o que equivale a $0,4
\times 70\% = 28\%$. O total de desistentes será $30\% + 28\% = 58\%$. Restarão, portanto,
$100\% - 58\% = 42\%$.
Gabarito: E</t>
        </is>
      </c>
      <c r="U2861" t="inlineStr">
        <is>
          <t>26/08/2026 23:40</t>
        </is>
      </c>
    </row>
    <row r="2862">
      <c r="A2862" t="n">
        <v>4869</v>
      </c>
      <c r="B2862" t="inlineStr">
        <is>
          <t>CESGRANRIO</t>
        </is>
      </c>
      <c r="C2862" t="inlineStr">
        <is>
          <t>Prefeitura Municipal de Nova Iguaçu</t>
        </is>
      </c>
      <c r="D2862" t="inlineStr">
        <is>
          <t>2005</t>
        </is>
      </c>
      <c r="E2862" t="inlineStr">
        <is>
          <t>Um estacionamento tem 250 vagas. Ao meio-dia da última segunda-feira, um funcionário observou que o número de vagas ocupadas correspondia ao dobro do número de vagas livres, mais 10 vagas. Quantos carros estavam no estacionamento naquele momento?</t>
        </is>
      </c>
      <c r="F2862" t="inlineStr">
        <is>
          <t>Matemática</t>
        </is>
      </c>
      <c r="G2862" t="inlineStr">
        <is>
          <t>Problemas de Lógica</t>
        </is>
      </c>
      <c r="H2862" t="inlineStr">
        <is>
          <t>Médio</t>
        </is>
      </c>
      <c r="I2862" t="inlineStr">
        <is>
          <t>ME</t>
        </is>
      </c>
      <c r="J2862" t="inlineStr">
        <is>
          <t>80</t>
        </is>
      </c>
      <c r="K2862" t="inlineStr">
        <is>
          <t>90</t>
        </is>
      </c>
      <c r="L2862" t="inlineStr">
        <is>
          <t>110</t>
        </is>
      </c>
      <c r="M2862" t="inlineStr">
        <is>
          <t>150</t>
        </is>
      </c>
      <c r="N2862" t="inlineStr">
        <is>
          <t>170</t>
        </is>
      </c>
      <c r="O2862" t="inlineStr">
        <is>
          <t>E</t>
        </is>
      </c>
      <c r="P2862" t="n">
        <v>0</v>
      </c>
      <c r="Q2862" t="n">
        <v>0</v>
      </c>
      <c r="S2862" t="inlineStr">
        <is>
          <t>Sendo $O$ ocupadas e $L$ livres: $O + L = 250$ e $O = 2L + 10$. Substituindo: $(2L + 10) +
L = 250 \Rightarrow 3L = 240 \Rightarrow L = 80$. Logo, ocupadas = $250 - 80 = 170$.
Gabarito: E</t>
        </is>
      </c>
      <c r="U2862" t="inlineStr">
        <is>
          <t>26/08/2026 23:41</t>
        </is>
      </c>
    </row>
    <row r="2863">
      <c r="A2863" t="n">
        <v>4870</v>
      </c>
      <c r="B2863" t="inlineStr">
        <is>
          <t>CESGRANRIO</t>
        </is>
      </c>
      <c r="C2863" t="inlineStr">
        <is>
          <t>BACEN</t>
        </is>
      </c>
      <c r="D2863" t="inlineStr">
        <is>
          <t>2009</t>
        </is>
      </c>
      <c r="E2863" t="inlineStr">
        <is>
          <t>Uma escola organiza, para ocupar os seus recreios, um torneio de futebol de botão, com 16 participantes, que seguirá a tabela abaixo.
Os jogos vão sendo disputados na ordem: primeiro, o jogo 1, a seguir, o jogo 2, depois, o jogo 3 e assim por diante. A cada recreio, é possível realizar, no máximo, 5 jogos. Cada participante joga uma única vez a cada recreio. Quantos recreios, no mínimo, são necessários para se chegar ao campeão do torneio?</t>
        </is>
      </c>
      <c r="F2863" t="inlineStr">
        <is>
          <t>Matemática</t>
        </is>
      </c>
      <c r="G2863" t="inlineStr">
        <is>
          <t>Problemas de Lógica</t>
        </is>
      </c>
      <c r="H2863" t="inlineStr">
        <is>
          <t>Médio</t>
        </is>
      </c>
      <c r="I2863" t="inlineStr">
        <is>
          <t>ME</t>
        </is>
      </c>
      <c r="J2863" t="inlineStr">
        <is>
          <t>3</t>
        </is>
      </c>
      <c r="K2863" t="inlineStr">
        <is>
          <t>4</t>
        </is>
      </c>
      <c r="L2863" t="inlineStr">
        <is>
          <t>5</t>
        </is>
      </c>
      <c r="M2863" t="inlineStr">
        <is>
          <t>6</t>
        </is>
      </c>
      <c r="N2863" t="inlineStr">
        <is>
          <t>7</t>
        </is>
      </c>
      <c r="O2863" t="inlineStr">
        <is>
          <t>C</t>
        </is>
      </c>
      <c r="P2863" t="n">
        <v>0</v>
      </c>
      <c r="Q2863" t="n">
        <v>0</v>
      </c>
      <c r="R2863" t="inlineStr">
        <is>
          <t>e7b08807-a11f-498e-82dd-9f42c95c7dbe.png</t>
        </is>
      </c>
      <c r="S2863" t="inlineStr">
        <is>
          <t>Trata-se de um torneio eliminatório simples (mata-mata). Com 16 participantes, haverá
Oitavas (8 jogos), Quartas (4 jogos), Semi (2 jogos) e Final (1 jogo), totalizando 15 jogos.
Para respeitar o limite de 5 jogos por recreio e 1 jogo por competidor/dia, são necessários, no
mínimo, 5 recreios para comportar as etapas sem violar as restrições de tempo de descanso.
Gabarito: C</t>
        </is>
      </c>
      <c r="U2863" t="inlineStr">
        <is>
          <t>26/08/2026 23:43</t>
        </is>
      </c>
    </row>
    <row r="2864">
      <c r="A2864" t="n">
        <v>4871</v>
      </c>
      <c r="B2864" t="inlineStr">
        <is>
          <t>CESGRANRIO</t>
        </is>
      </c>
      <c r="C2864" t="inlineStr">
        <is>
          <t>SEAD AM</t>
        </is>
      </c>
      <c r="D2864" t="inlineStr">
        <is>
          <t>2005</t>
        </is>
      </c>
      <c r="E2864" t="inlineStr">
        <is>
          <t>Um avião parte de determinada cidade às 10h 25min e chega a seu destino às 16h 10min. Qual a duração desse vôo?</t>
        </is>
      </c>
      <c r="F2864" t="inlineStr">
        <is>
          <t>Matemática</t>
        </is>
      </c>
      <c r="G2864" t="inlineStr">
        <is>
          <t>Problemas de Lógica</t>
        </is>
      </c>
      <c r="H2864" t="inlineStr">
        <is>
          <t>Médio</t>
        </is>
      </c>
      <c r="I2864" t="inlineStr">
        <is>
          <t>ME</t>
        </is>
      </c>
      <c r="J2864" t="inlineStr">
        <is>
          <t>5h 25min</t>
        </is>
      </c>
      <c r="K2864" t="inlineStr">
        <is>
          <t>5h 45min</t>
        </is>
      </c>
      <c r="L2864" t="inlineStr">
        <is>
          <t>5h 55min</t>
        </is>
      </c>
      <c r="M2864" t="inlineStr">
        <is>
          <t>6h 45min</t>
        </is>
      </c>
      <c r="N2864" t="inlineStr">
        <is>
          <t>6h 55min</t>
        </is>
      </c>
      <c r="O2864" t="inlineStr">
        <is>
          <t>B</t>
        </is>
      </c>
      <c r="P2864" t="n">
        <v>0</v>
      </c>
      <c r="Q2864" t="n">
        <v>0</v>
      </c>
      <c r="S2864" t="inlineStr">
        <is>
          <t>De 10h25 até 16h25 seriam 6 horas. Como ele chega às 16h10 (15 minutos antes), a duração
é $6h - 15min = 5h 45min$.
Gabarito: B</t>
        </is>
      </c>
      <c r="U2864" t="inlineStr">
        <is>
          <t>26/08/2026 23:44</t>
        </is>
      </c>
    </row>
    <row r="2865">
      <c r="A2865" t="n">
        <v>4872</v>
      </c>
      <c r="B2865" t="inlineStr">
        <is>
          <t>CESGRANRIO</t>
        </is>
      </c>
      <c r="C2865" t="inlineStr">
        <is>
          <t>LIQUIGÁS</t>
        </is>
      </c>
      <c r="D2865" t="inlineStr">
        <is>
          <t>2014</t>
        </is>
      </c>
      <c r="E2865" t="inlineStr">
        <is>
          <t>Hoje é domingo. Há um dia atrás, foi sábado. Há 17.545 dias atrás, foi</t>
        </is>
      </c>
      <c r="F2865" t="inlineStr">
        <is>
          <t>Matemática</t>
        </is>
      </c>
      <c r="G2865" t="inlineStr">
        <is>
          <t>Problemas de Lógica</t>
        </is>
      </c>
      <c r="H2865" t="inlineStr">
        <is>
          <t>Médio</t>
        </is>
      </c>
      <c r="I2865" t="inlineStr">
        <is>
          <t>ME</t>
        </is>
      </c>
      <c r="J2865" t="inlineStr">
        <is>
          <t>segunda-feira</t>
        </is>
      </c>
      <c r="K2865" t="inlineStr">
        <is>
          <t>terça-feira</t>
        </is>
      </c>
      <c r="L2865" t="inlineStr">
        <is>
          <t>quarta-feira</t>
        </is>
      </c>
      <c r="M2865" t="inlineStr">
        <is>
          <t>quinta-feira</t>
        </is>
      </c>
      <c r="N2865" t="inlineStr">
        <is>
          <t>sexta-feira</t>
        </is>
      </c>
      <c r="O2865" t="inlineStr">
        <is>
          <t>D</t>
        </is>
      </c>
      <c r="P2865" t="n">
        <v>1</v>
      </c>
      <c r="Q2865" t="n">
        <v>1</v>
      </c>
      <c r="S2865" t="inlineStr">
        <is>
          <t>Os dias da semana se repetem a cada 7 dias. Dividindo 17.545 por 7, o resto é 3. Voltando 3
dias a partir de domingo, temos: sábado, sexta, quinta-feira.
Gabarito: D</t>
        </is>
      </c>
      <c r="U2865" t="inlineStr">
        <is>
          <t>26/08/2026 23:46</t>
        </is>
      </c>
    </row>
    <row r="2866">
      <c r="A2866" t="n">
        <v>4873</v>
      </c>
      <c r="B2866" t="inlineStr">
        <is>
          <t>CESGRANRIO</t>
        </is>
      </c>
      <c r="C2866" t="inlineStr">
        <is>
          <t>PETROBRAS</t>
        </is>
      </c>
      <c r="D2866" t="inlineStr">
        <is>
          <t>2011</t>
        </is>
      </c>
      <c r="E2866" t="inlineStr">
        <is>
          <t>Florência come às quintas-feiras, sextas-feiras e sábados, mas faz jejum nos demais dias da semana. Em um certo mês que tem apenas 30 dias, Florência comeu nos 3 últimos dias do mês. O primeiro dia desse mês caiu em que dia da semana?</t>
        </is>
      </c>
      <c r="F2866" t="inlineStr">
        <is>
          <t>Matemática</t>
        </is>
      </c>
      <c r="G2866" t="inlineStr">
        <is>
          <t>Problemas de Lógica</t>
        </is>
      </c>
      <c r="H2866" t="inlineStr">
        <is>
          <t>Médio</t>
        </is>
      </c>
      <c r="I2866" t="inlineStr">
        <is>
          <t>ME</t>
        </is>
      </c>
      <c r="J2866" t="inlineStr">
        <is>
          <t>Sexta-feira</t>
        </is>
      </c>
      <c r="K2866" t="inlineStr">
        <is>
          <t>Sábado</t>
        </is>
      </c>
      <c r="L2866" t="inlineStr">
        <is>
          <t>Segunda-feira</t>
        </is>
      </c>
      <c r="M2866" t="inlineStr">
        <is>
          <t>Terça-feira</t>
        </is>
      </c>
      <c r="N2866" t="inlineStr">
        <is>
          <t>Quinta-feira</t>
        </is>
      </c>
      <c r="O2866" t="inlineStr">
        <is>
          <t>A</t>
        </is>
      </c>
      <c r="P2866" t="n">
        <v>0</v>
      </c>
      <c r="Q2866" t="n">
        <v>0</v>
      </c>
      <c r="S2866" t="inlineStr">
        <is>
          <t>Os últimos dias (28, 29 e 30) devem ser quinta, sexta e sábado. Logo, dia 30 foi sábado. O
dia 2 será sábado (pois $30 = 4 \times 7 + 2$). Logo, o dia 1 foi sexta-feira.
Gabarito: A</t>
        </is>
      </c>
      <c r="U2866" t="inlineStr">
        <is>
          <t>26/08/2026 23:46</t>
        </is>
      </c>
    </row>
    <row r="2867">
      <c r="A2867" t="n">
        <v>4874</v>
      </c>
      <c r="B2867" t="inlineStr">
        <is>
          <t>CESGRANRIO</t>
        </is>
      </c>
      <c r="C2867" t="inlineStr">
        <is>
          <t>PETROBRAS DISTRIBUIDORA</t>
        </is>
      </c>
      <c r="D2867" t="inlineStr">
        <is>
          <t>2011</t>
        </is>
      </c>
      <c r="E2867" t="inlineStr">
        <is>
          <t>Anteontem foi sexta-feira e faltam 4 dias para meu aniversário. O aniversário de meu irmão é 5 dias antes do meu. Qual é o dia da semana do aniversário do meu irmão?</t>
        </is>
      </c>
      <c r="F2867" t="inlineStr">
        <is>
          <t>Matemática</t>
        </is>
      </c>
      <c r="G2867" t="inlineStr">
        <is>
          <t>Problemas de Lógica</t>
        </is>
      </c>
      <c r="H2867" t="inlineStr">
        <is>
          <t>Médio</t>
        </is>
      </c>
      <c r="I2867" t="inlineStr">
        <is>
          <t>ME</t>
        </is>
      </c>
      <c r="J2867" t="inlineStr">
        <is>
          <t>Sábado</t>
        </is>
      </c>
      <c r="K2867" t="inlineStr">
        <is>
          <t>Domingo</t>
        </is>
      </c>
      <c r="L2867" t="inlineStr">
        <is>
          <t>Segunda-feira</t>
        </is>
      </c>
      <c r="M2867" t="inlineStr">
        <is>
          <t>Quinta-feira</t>
        </is>
      </c>
      <c r="N2867" t="inlineStr">
        <is>
          <t>Sexta-feira</t>
        </is>
      </c>
      <c r="O2867" t="inlineStr">
        <is>
          <t>A</t>
        </is>
      </c>
      <c r="P2867" t="n">
        <v>0</v>
      </c>
      <c r="Q2867" t="n">
        <v>0</v>
      </c>
      <c r="S2867" t="inlineStr">
        <is>
          <t>Se anteontem foi sexta, hoje é domingo. Faltam 4 dias para o aniversário, logo será na quinta-
feira. O irmão faz aniversário 5 dias antes de quinta-feira, ou seja, no sábado.
Gabarito: A</t>
        </is>
      </c>
      <c r="U2867" t="inlineStr">
        <is>
          <t>26/08/2026 23:46</t>
        </is>
      </c>
    </row>
    <row r="2868">
      <c r="A2868" t="n">
        <v>4875</v>
      </c>
      <c r="B2868" t="inlineStr">
        <is>
          <t>CESGRANRIO</t>
        </is>
      </c>
      <c r="C2868" t="inlineStr">
        <is>
          <t>TRANSPETRO</t>
        </is>
      </c>
      <c r="D2868" t="inlineStr">
        <is>
          <t>2018</t>
        </is>
      </c>
      <c r="E2868" t="inlineStr">
        <is>
          <t>Às 5 da tarde de sexta-feira, Aldo desligou seu computador, que já estava ligado há 100 horas. A que horas de que dia Aldo havia ligado o computador anteriormente?</t>
        </is>
      </c>
      <c r="F2868" t="inlineStr">
        <is>
          <t>Matemática</t>
        </is>
      </c>
      <c r="G2868" t="inlineStr">
        <is>
          <t>Problemas de Lógica</t>
        </is>
      </c>
      <c r="H2868" t="inlineStr">
        <is>
          <t>Médio</t>
        </is>
      </c>
      <c r="I2868" t="inlineStr">
        <is>
          <t>ME</t>
        </is>
      </c>
      <c r="J2868" t="inlineStr">
        <is>
          <t>1 da tarde de segunda-feira</t>
        </is>
      </c>
      <c r="K2868" t="inlineStr">
        <is>
          <t>9 da noite de segunda-feira</t>
        </is>
      </c>
      <c r="L2868" t="inlineStr">
        <is>
          <t>1 da tarde de terça-feira</t>
        </is>
      </c>
      <c r="M2868" t="inlineStr">
        <is>
          <t>2 da tarde de terça-feira</t>
        </is>
      </c>
      <c r="N2868" t="inlineStr">
        <is>
          <t>9 da noite de quarta-feira</t>
        </is>
      </c>
      <c r="O2868" t="inlineStr">
        <is>
          <t>A</t>
        </is>
      </c>
      <c r="P2868" t="n">
        <v>0</v>
      </c>
      <c r="Q2868" t="n">
        <v>0</v>
      </c>
      <c r="S2868" t="inlineStr">
        <is>
          <t>horas equivalem a 4 dias ($96h$) mais 4 horas. Voltando 4 dias a partir de sexta-feira
17h, caímos na segunda-feira 17h. Subtraindo as 4 horas restantes, temos 13h (1 da tarde)
da segunda-feira.
Gabarito: A</t>
        </is>
      </c>
      <c r="U2868" t="inlineStr">
        <is>
          <t>26/08/2026 23:53</t>
        </is>
      </c>
    </row>
    <row r="2869">
      <c r="A2869" t="n">
        <v>4876</v>
      </c>
      <c r="B2869" t="inlineStr">
        <is>
          <t>CESGRANRIO</t>
        </is>
      </c>
      <c r="C2869" t="inlineStr">
        <is>
          <t>Sociedade Fluminense de Energia</t>
        </is>
      </c>
      <c r="D2869" t="inlineStr">
        <is>
          <t>2009</t>
        </is>
      </c>
      <c r="E2869" t="inlineStr">
        <is>
          <t>Como o ano de 2009 não é bissexto, ou seja, tem 365 dias, houve um dia que caiu exatamente no “meio” do ano. Assim, as quantidades de dias do ano de 2009 antes e depois dessa data são iguais. Esse data foi</t>
        </is>
      </c>
      <c r="F2869" t="inlineStr">
        <is>
          <t>Matemática</t>
        </is>
      </c>
      <c r="G2869" t="inlineStr">
        <is>
          <t>Problemas de Lógica</t>
        </is>
      </c>
      <c r="H2869" t="inlineStr">
        <is>
          <t>Médio</t>
        </is>
      </c>
      <c r="I2869" t="inlineStr">
        <is>
          <t>ME</t>
        </is>
      </c>
      <c r="J2869" t="inlineStr">
        <is>
          <t>30 de junho.</t>
        </is>
      </c>
      <c r="K2869" t="inlineStr">
        <is>
          <t>1 de julho.</t>
        </is>
      </c>
      <c r="L2869" t="inlineStr">
        <is>
          <t>2 de julho.</t>
        </is>
      </c>
      <c r="M2869" t="inlineStr">
        <is>
          <t>3 de julho.</t>
        </is>
      </c>
      <c r="N2869" t="inlineStr">
        <is>
          <t>4 de julho.</t>
        </is>
      </c>
      <c r="O2869" t="inlineStr">
        <is>
          <t>C</t>
        </is>
      </c>
      <c r="P2869" t="n">
        <v>0</v>
      </c>
      <c r="Q2869" t="n">
        <v>0</v>
      </c>
      <c r="S2869" t="inlineStr">
        <is>
          <t>O meio de 365 dias é o dia 183 (pois $182 + 1 + 182 = 365$). Somando os dias dos meses:
Jan(31) + Fev(28) + Mar(31) + Abr(30) + Mai(31) + Jun(30) = 181 dias. O 182º é 1 de julho. O
183º é o dia 2 de julho.
Gabarito: C</t>
        </is>
      </c>
      <c r="U2869" t="inlineStr">
        <is>
          <t>26/08/2026 23:53</t>
        </is>
      </c>
    </row>
    <row r="2870">
      <c r="A2870" t="n">
        <v>4877</v>
      </c>
      <c r="B2870" t="inlineStr">
        <is>
          <t>CESGRANRIO</t>
        </is>
      </c>
      <c r="C2870" t="inlineStr">
        <is>
          <t>LIQUIGÁS</t>
        </is>
      </c>
      <c r="D2870" t="inlineStr">
        <is>
          <t>2011</t>
        </is>
      </c>
      <c r="E2870" t="inlineStr">
        <is>
          <t>José nasceu em 1973, Antônio nasceu em 1978 e Carlos nasceu em 1975. É correto afirmar que</t>
        </is>
      </c>
      <c r="F2870" t="inlineStr">
        <is>
          <t>Matemática</t>
        </is>
      </c>
      <c r="G2870" t="inlineStr">
        <is>
          <t>Problemas de Lógica</t>
        </is>
      </c>
      <c r="H2870" t="inlineStr">
        <is>
          <t>Médio</t>
        </is>
      </c>
      <c r="I2870" t="inlineStr">
        <is>
          <t>ME</t>
        </is>
      </c>
      <c r="J2870" t="inlineStr">
        <is>
          <t>Antônio é o mais velho dos três.</t>
        </is>
      </c>
      <c r="K2870" t="inlineStr">
        <is>
          <t>Antônio é 3 anos mais novo que Carlos.</t>
        </is>
      </c>
      <c r="L2870" t="inlineStr">
        <is>
          <t>Carlos é o mais novo dos três.</t>
        </is>
      </c>
      <c r="M2870" t="inlineStr">
        <is>
          <t>Carlos é 3 anos mais novo que José.</t>
        </is>
      </c>
      <c r="N2870" t="inlineStr">
        <is>
          <t>José é 5 anos mais velho que Carlos.</t>
        </is>
      </c>
      <c r="O2870" t="inlineStr">
        <is>
          <t>B</t>
        </is>
      </c>
      <c r="P2870" t="n">
        <v>0</v>
      </c>
      <c r="Q2870" t="n">
        <v>0</v>
      </c>
      <c r="S2870" t="inlineStr">
        <is>
          <t>José (1973) é o mais velho. Carlos (1975) é o do meio. Antônio (1978) é o mais novo. A
diferença entre Carlos e Antônio é $1978 - 1975 = 3$ anos, logo Antônio é 3 anos mais novo
que Carlos.
Gabarito: B</t>
        </is>
      </c>
      <c r="U2870" t="inlineStr">
        <is>
          <t>26/08/2026 23:53</t>
        </is>
      </c>
    </row>
    <row r="2871">
      <c r="A2871" t="n">
        <v>4878</v>
      </c>
      <c r="B2871" t="inlineStr">
        <is>
          <t>CESGRANRIO</t>
        </is>
      </c>
      <c r="C2871" t="inlineStr">
        <is>
          <t>TERMOMACAÉ RJ</t>
        </is>
      </c>
      <c r="D2871" t="inlineStr">
        <is>
          <t>2009</t>
        </is>
      </c>
      <c r="E2871" t="inlineStr">
        <is>
          <t>O ano de 2009 começou em uma quinta-feira. Se durante este ano não existissem domingos, as semanas teriam apenas 6 dias. Nesse caso, se janeiro continuasse a ter 31 dias, o dia 1° de fevereiro de 2009 não teria caído em um domingo e sim em uma</t>
        </is>
      </c>
      <c r="F2871" t="inlineStr">
        <is>
          <t>Matemática</t>
        </is>
      </c>
      <c r="G2871" t="inlineStr">
        <is>
          <t>Problemas de Lógica</t>
        </is>
      </c>
      <c r="H2871" t="inlineStr">
        <is>
          <t>Médio</t>
        </is>
      </c>
      <c r="I2871" t="inlineStr">
        <is>
          <t>ME</t>
        </is>
      </c>
      <c r="J2871" t="inlineStr">
        <is>
          <t>segunda-feira.</t>
        </is>
      </c>
      <c r="K2871" t="inlineStr">
        <is>
          <t>terça-feira.</t>
        </is>
      </c>
      <c r="L2871" t="inlineStr">
        <is>
          <t>quarta-feira.</t>
        </is>
      </c>
      <c r="M2871" t="inlineStr">
        <is>
          <t>quinta-feira.</t>
        </is>
      </c>
      <c r="N2871" t="inlineStr">
        <is>
          <t>sexta-feira.</t>
        </is>
      </c>
      <c r="O2871" t="inlineStr">
        <is>
          <t>E</t>
        </is>
      </c>
      <c r="P2871" t="n">
        <v>0</v>
      </c>
      <c r="Q2871" t="n">
        <v>0</v>
      </c>
      <c r="S2871" t="inlineStr">
        <is>
          <t>Em uma semana de 6 dias (sem domingo): Qui, Sex, Sab, Seg, Ter, Qua. Para o dia 1º de
fevereiro, se passaram 31 dias (janeiro). $31 / 6 = 5$ com resto 1. Ou seja, completaram-se 5
ciclos de semanas fictícias, avançando 1 dia. Se o mês começa na quinta, o 32º dia (1º de
fev) cai na sexta-feira.
Gabarito: E</t>
        </is>
      </c>
      <c r="U2871" t="inlineStr">
        <is>
          <t>26/08/2026 23:54</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4"/>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C9:C81"/>
  <sheetViews>
    <sheetView topLeftCell="A7" workbookViewId="0">
      <selection activeCell="F15" sqref="F15"/>
    </sheetView>
  </sheetViews>
  <sheetFormatPr baseColWidth="8" defaultRowHeight="13.8"/>
  <cols>
    <col width="60.59765625" bestFit="1" customWidth="1"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Pessoas</t>
        </is>
      </c>
    </row>
    <row r="18">
      <c r="C18" s="3" t="inlineStr">
        <is>
          <t>Gestão de Projetos</t>
        </is>
      </c>
    </row>
    <row r="19">
      <c r="C19" s="3" t="inlineStr">
        <is>
          <t>Logística</t>
        </is>
      </c>
    </row>
    <row r="20">
      <c r="C20" s="3" t="inlineStr">
        <is>
          <t>Previsão da Demanda</t>
        </is>
      </c>
    </row>
    <row r="21">
      <c r="C21" s="2" t="inlineStr">
        <is>
          <t>Conhecimentos Gerais</t>
        </is>
      </c>
    </row>
    <row r="22">
      <c r="C22" s="3" t="inlineStr">
        <is>
          <t>Geografia do Paraná-Aspectos Humanos e Econômicos</t>
        </is>
      </c>
    </row>
    <row r="23">
      <c r="C23" s="3" t="inlineStr">
        <is>
          <t>Geografia do Paraná-Aspectos Naturais</t>
        </is>
      </c>
    </row>
    <row r="24">
      <c r="C24" s="3" t="inlineStr">
        <is>
          <t>História do Paraná Colonial</t>
        </is>
      </c>
    </row>
    <row r="25">
      <c r="C25" s="3" t="inlineStr">
        <is>
          <t>História do Paraná Imperial</t>
        </is>
      </c>
    </row>
    <row r="26">
      <c r="C26" s="3" t="inlineStr">
        <is>
          <t>História do Paraná Republicano</t>
        </is>
      </c>
    </row>
    <row r="27">
      <c r="C27" s="3" t="inlineStr">
        <is>
          <t>Lei Orgânica Municipal de Ponta Grossa</t>
        </is>
      </c>
    </row>
    <row r="28">
      <c r="C28" s="2" t="inlineStr">
        <is>
          <t>Contabilidade De Custos</t>
        </is>
      </c>
    </row>
    <row r="29">
      <c r="C29" s="3" t="inlineStr">
        <is>
          <t>Custos Diretos E Indiretos</t>
        </is>
      </c>
    </row>
    <row r="30">
      <c r="C30" s="3" t="inlineStr">
        <is>
          <t>Custos: Conceitos Introdutórios</t>
        </is>
      </c>
    </row>
    <row r="31">
      <c r="C31" s="3" t="inlineStr">
        <is>
          <t>Noções Iniciais Da Contabilidade De Custos</t>
        </is>
      </c>
    </row>
    <row r="32">
      <c r="C32" s="3" t="inlineStr">
        <is>
          <t>Pontos de Equilíbrio</t>
        </is>
      </c>
    </row>
    <row r="33">
      <c r="C33" s="3" t="inlineStr">
        <is>
          <t>Tipos de Custeio</t>
        </is>
      </c>
    </row>
    <row r="34">
      <c r="C34" s="2" t="inlineStr">
        <is>
          <t>Fundamentos de Engenharia</t>
        </is>
      </c>
    </row>
    <row r="35">
      <c r="C35" s="3" t="inlineStr">
        <is>
          <t>Conceitos Básicos</t>
        </is>
      </c>
    </row>
    <row r="36">
      <c r="C36" s="3" t="inlineStr">
        <is>
          <t>Ferramentas Básicas</t>
        </is>
      </c>
    </row>
    <row r="37">
      <c r="C37" s="2" t="inlineStr">
        <is>
          <t>Informática</t>
        </is>
      </c>
    </row>
    <row r="38">
      <c r="C38" s="3" t="inlineStr">
        <is>
          <t>Conceitos Básicos</t>
        </is>
      </c>
    </row>
    <row r="39">
      <c r="C39" s="3" t="inlineStr">
        <is>
          <t>Excel</t>
        </is>
      </c>
    </row>
    <row r="40">
      <c r="C40" s="3" t="inlineStr">
        <is>
          <t>Intranet</t>
        </is>
      </c>
    </row>
    <row r="41">
      <c r="C41" s="3" t="inlineStr">
        <is>
          <t>Power Point</t>
        </is>
      </c>
    </row>
    <row r="42">
      <c r="C42" s="3" t="inlineStr">
        <is>
          <t>Proteção contra vírus</t>
        </is>
      </c>
    </row>
    <row r="43">
      <c r="C43" s="3" t="inlineStr">
        <is>
          <t>Segurança da informação</t>
        </is>
      </c>
    </row>
    <row r="44">
      <c r="C44" s="3" t="inlineStr">
        <is>
          <t>Windows</t>
        </is>
      </c>
    </row>
    <row r="45">
      <c r="C45" s="3" t="inlineStr">
        <is>
          <t>Word</t>
        </is>
      </c>
    </row>
    <row r="46">
      <c r="C46" s="2" t="inlineStr">
        <is>
          <t>Matemática</t>
        </is>
      </c>
    </row>
    <row r="47">
      <c r="C47" s="3" t="inlineStr">
        <is>
          <t>Análise Combinatória</t>
        </is>
      </c>
    </row>
    <row r="48">
      <c r="C48" s="3" t="inlineStr">
        <is>
          <t>Conjuntos Numéricos</t>
        </is>
      </c>
    </row>
    <row r="49">
      <c r="C49" s="3" t="inlineStr">
        <is>
          <t>Equações e Sistemas</t>
        </is>
      </c>
    </row>
    <row r="50">
      <c r="C50" s="3" t="inlineStr">
        <is>
          <t>Frações e Proporcionalidade</t>
        </is>
      </c>
    </row>
    <row r="51">
      <c r="C51" s="3" t="inlineStr">
        <is>
          <t>Geometria Espacial</t>
        </is>
      </c>
    </row>
    <row r="52">
      <c r="C52" s="3" t="inlineStr">
        <is>
          <t>Geometria Plana</t>
        </is>
      </c>
    </row>
    <row r="53">
      <c r="C53" s="3" t="inlineStr">
        <is>
          <t>Matrizes e Determinantes</t>
        </is>
      </c>
    </row>
    <row r="54">
      <c r="C54" s="3" t="inlineStr">
        <is>
          <t>Média Aritmética</t>
        </is>
      </c>
    </row>
    <row r="55">
      <c r="C55" s="3" t="inlineStr">
        <is>
          <t>Múltiplos e Divisores</t>
        </is>
      </c>
    </row>
    <row r="56">
      <c r="C56" s="3" t="inlineStr">
        <is>
          <t>Números Complexos</t>
        </is>
      </c>
    </row>
    <row r="57">
      <c r="C57" s="3" t="inlineStr">
        <is>
          <t>Operações Básicas</t>
        </is>
      </c>
    </row>
    <row r="58">
      <c r="C58" s="3" t="inlineStr">
        <is>
          <t>Polinômios e Equações Polinomiais</t>
        </is>
      </c>
    </row>
    <row r="59">
      <c r="C59" s="3" t="inlineStr">
        <is>
          <t>Porcentagem</t>
        </is>
      </c>
    </row>
    <row r="60">
      <c r="C60" s="3" t="inlineStr">
        <is>
          <t>Probabilidade</t>
        </is>
      </c>
    </row>
    <row r="61">
      <c r="C61" s="3" t="inlineStr">
        <is>
          <t>Problemas Aritméticos</t>
        </is>
      </c>
    </row>
    <row r="62">
      <c r="C62" s="3" t="inlineStr">
        <is>
          <t>Problemas de Lógica</t>
        </is>
      </c>
    </row>
    <row r="63">
      <c r="C63" s="3" t="inlineStr">
        <is>
          <t>Problemas Geométricos</t>
        </is>
      </c>
    </row>
    <row r="64">
      <c r="C64" s="3" t="inlineStr">
        <is>
          <t>Progressão Aritmética</t>
        </is>
      </c>
    </row>
    <row r="65">
      <c r="C65" s="3" t="inlineStr">
        <is>
          <t>Raciocínio Sequencial</t>
        </is>
      </c>
    </row>
    <row r="66">
      <c r="C66" s="3" t="inlineStr">
        <is>
          <t>Regra de Três</t>
        </is>
      </c>
    </row>
    <row r="67">
      <c r="C67" s="3" t="inlineStr">
        <is>
          <t>Sistemas Lineares</t>
        </is>
      </c>
    </row>
    <row r="68">
      <c r="C68" s="3" t="inlineStr">
        <is>
          <t>Teoria dos Conjuntos</t>
        </is>
      </c>
    </row>
    <row r="69">
      <c r="C69" s="3" t="inlineStr">
        <is>
          <t>Unidades de Medida</t>
        </is>
      </c>
    </row>
    <row r="70">
      <c r="C70" s="2" t="inlineStr">
        <is>
          <t>Português</t>
        </is>
      </c>
    </row>
    <row r="71">
      <c r="C71" s="3" t="inlineStr">
        <is>
          <t>Compreensão e Interpretação de Textos</t>
        </is>
      </c>
    </row>
    <row r="72">
      <c r="C72" s="3" t="inlineStr">
        <is>
          <t>Concordância Verbal e Nominal</t>
        </is>
      </c>
    </row>
    <row r="73">
      <c r="C73" s="3" t="inlineStr">
        <is>
          <t>Funções Sintáticas</t>
        </is>
      </c>
    </row>
    <row r="74">
      <c r="C74" s="3" t="inlineStr">
        <is>
          <t>Mecanismos de Coesão Textual</t>
        </is>
      </c>
    </row>
    <row r="75">
      <c r="C75" s="3" t="inlineStr">
        <is>
          <t>Morfologia</t>
        </is>
      </c>
    </row>
    <row r="76">
      <c r="C76" s="3" t="inlineStr">
        <is>
          <t>Ortografia e Acentuação</t>
        </is>
      </c>
    </row>
    <row r="77">
      <c r="C77" s="3" t="inlineStr">
        <is>
          <t>Pontuação</t>
        </is>
      </c>
    </row>
    <row r="78">
      <c r="C78" s="3" t="inlineStr">
        <is>
          <t>Regência Verbal e Nominal; e Crase</t>
        </is>
      </c>
    </row>
    <row r="79">
      <c r="C79" s="3" t="inlineStr">
        <is>
          <t>Relações de Coordenação entre Orações e entre Termos da Oração</t>
        </is>
      </c>
    </row>
    <row r="80">
      <c r="C80" s="3" t="inlineStr">
        <is>
          <t>Verbos</t>
        </is>
      </c>
    </row>
    <row r="81">
      <c r="C81" s="2" t="inlineStr">
        <is>
          <t>Total Geral</t>
        </is>
      </c>
    </row>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2026-08-28T04:57:58Z</dcterms:modified>
  <cp:lastModifiedBy>Lucas</cp:lastModifiedBy>
</cp:coreProperties>
</file>